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<sst xmlns="http://schemas.openxmlformats.org/spreadsheetml/2006/main" count="1034" uniqueCount="179">
  <si>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</si>
  <si>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</si>
  <si>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</si>
  <si>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</si>
  <si>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</si>
  <si>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</si>
  <si>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</si>
  <si>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</si>
  <si>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</si>
  <si>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</si>
  <si>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</si>
  <si>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</si>
  <si>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</si>
  <si>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</si>
  <si>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</si>
  <si>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</si>
  <si>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</si>
  <si>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</si>
  <si>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</si>
  <si>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</si>
  <si>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</si>
  <si>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</si>
  <si>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</si>
  <si>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</si>
  <si>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</si>
  <si>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</si>
  <si>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</si>
  <si>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</si>
  <si>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</si>
  <si>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</si>
  <si>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</si>
  <si>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</si>
  <si>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</si>
  <si>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</si>
  <si>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</si>
  <si>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</si>
  <si>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</si>
  <si>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</si>
  <si>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</si>
  <si>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</si>
  <si>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</si>
  <si>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</si>
  <si>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</si>
  <si>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</si>
  <si>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</si>
  <si>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</si>
  <si>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</si>
  <si>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</si>
  <si>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</si>
  <si>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</si>
  <si>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</si>
  <si>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</si>
  <si>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</si>
  <si>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</si>
  <si>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</si>
  <si>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</si>
  <si>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</si>
  <si>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</si>
  <si>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</si>
  <si>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</si>
  <si>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</si>
  <si>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</si>
  <si>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</si>
  <si>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</si>
  <si>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</si>
  <si>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</si>
  <si>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</si>
  <si>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</si>
  <si>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</si>
  <si>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</si>
  <si>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</si>
  <si>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</si>
  <si>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</si>
  <si>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</si>
  <si>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</si>
  <si>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</si>
  <si>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</si>
  <si>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</si>
  <si>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</si>
  <si>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</si>
  <si>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</si>
  <si>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</si>
  <si>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</si>
  <si>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</si>
  <si>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</si>
  <si>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</si>
  <si>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</si>
  <si>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</si>
  <si>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</si>
  <si>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</si>
  <si>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</si>
  <si>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</si>
  <si>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</si>
  <si>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</si>
  <si>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</si>
  <si>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</si>
  <si>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</si>
  <si>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</si>
  <si>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</si>
  <si>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</si>
  <si>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</si>
  <si>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</si>
  <si>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</si>
  <si>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</si>
  <si>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</si>
  <si>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</si>
  <si>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</si>
  <si>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</si>
  <si>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</si>
  <si>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</si>
  <si>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</si>
  <si>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</si>
  <si>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</si>
  <si>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</si>
  <si>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</si>
  <si>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</si>
  <si>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</si>
  <si>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</si>
  <si>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</si>
  <si>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</si>
  <si>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</si>
  <si>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</si>
  <si>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</si>
  <si>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</si>
  <si>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</si>
  <si>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</si>
  <si>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</si>
  <si>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</si>
  <si>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</si>
  <si>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</si>
  <si>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</si>
  <si>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</si>
  <si>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</si>
  <si>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</si>
  <si>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</si>
  <si>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</si>
  <si>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</si>
  <si>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</si>
  <si>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</si>
  <si>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</si>
  <si>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</si>
  <si>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</si>
  <si>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</si>
  <si>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</si>
  <si>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</si>
  <si>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</si>
  <si>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</si>
  <si>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t>
  </si>
  <si>
    <t>апрель 2024 года</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</si>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</sst>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P20" sqref="P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5952.4658585200004</v>
      </c>
      <c r="D7" s="4">
        <f>$F$12+'СЕТ СН'!G5+СВЦЭМ!$D$10+'СЕТ СН'!G8-'СЕТ СН'!G$15</f>
        <v>6332.90585852</v>
      </c>
      <c r="E7" s="4">
        <f>$F$12+'СЕТ СН'!H5+СВЦЭМ!$D$10+'СЕТ СН'!H8-'СЕТ СН'!H$15</f>
        <v>6455.6758585200005</v>
      </c>
      <c r="F7" s="4">
        <f>$F$12+'СЕТ СН'!I5+СВЦЭМ!$D$10+'СЕТ СН'!I8-'СЕТ СН'!I$15</f>
        <v>6707.6958585200009</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2810.05385849</v>
      </c>
      <c r="H12" s="2" t="s">
        <v>41</v>
      </c>
    </row>
    <row r="13" spans="1:8" ht="31.5" x14ac:dyDescent="0.25">
      <c r="A13" s="12">
        <v>2</v>
      </c>
      <c r="B13" s="103" t="s">
        <v>51</v>
      </c>
      <c r="C13" s="103"/>
      <c r="D13" s="103"/>
      <c r="E13" s="13" t="s">
        <v>22</v>
      </c>
      <c r="F13" s="11">
        <f>СВЦЭМ!$D$11</f>
        <v>1898.4097052300001</v>
      </c>
    </row>
    <row r="14" spans="1:8" ht="36" customHeight="1" x14ac:dyDescent="0.25">
      <c r="A14" s="12">
        <v>3</v>
      </c>
      <c r="B14" s="103" t="s">
        <v>52</v>
      </c>
      <c r="C14" s="103"/>
      <c r="D14" s="103"/>
      <c r="E14" s="13" t="s">
        <v>23</v>
      </c>
      <c r="F14" s="11">
        <f>СВЦЭМ!$D$12</f>
        <v>657808.89120684261</v>
      </c>
    </row>
    <row r="15" spans="1:8" ht="30.75" customHeight="1" x14ac:dyDescent="0.25">
      <c r="A15" s="12">
        <v>4</v>
      </c>
      <c r="B15" s="103" t="s">
        <v>53</v>
      </c>
      <c r="C15" s="103" t="s">
        <v>24</v>
      </c>
      <c r="D15" s="103" t="s">
        <v>24</v>
      </c>
      <c r="E15" s="14" t="s">
        <v>54</v>
      </c>
      <c r="F15" s="15">
        <f>ROUND(IF(F25-(F26+F33)&lt;=0,0,MAX(0,(F16-(F17+F24))/(F25-(F26+F33)))),11)</f>
        <v>1.3858799499999999E-3</v>
      </c>
    </row>
    <row r="16" spans="1:8" ht="36" customHeight="1" x14ac:dyDescent="0.25">
      <c r="A16" s="12">
        <v>5</v>
      </c>
      <c r="B16" s="103" t="s">
        <v>55</v>
      </c>
      <c r="C16" s="103" t="s">
        <v>25</v>
      </c>
      <c r="D16" s="103" t="s">
        <v>6</v>
      </c>
      <c r="E16" s="13" t="s">
        <v>6</v>
      </c>
      <c r="F16" s="16">
        <f>СВЦЭМ!$D$27</f>
        <v>28.760999999999999</v>
      </c>
    </row>
    <row r="17" spans="1:6" ht="33" customHeight="1" x14ac:dyDescent="0.25">
      <c r="A17" s="12">
        <v>6</v>
      </c>
      <c r="B17" s="103" t="s">
        <v>56</v>
      </c>
      <c r="C17" s="103" t="s">
        <v>25</v>
      </c>
      <c r="D17" s="103" t="s">
        <v>6</v>
      </c>
      <c r="E17" s="13" t="s">
        <v>6</v>
      </c>
      <c r="F17" s="16">
        <f>SUM(F19:F23)</f>
        <v>28.673999999999999</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28.673999999999999</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19920.761999999999</v>
      </c>
    </row>
    <row r="26" spans="1:6" ht="30.75" customHeight="1" x14ac:dyDescent="0.25">
      <c r="A26" s="12">
        <v>9</v>
      </c>
      <c r="B26" s="103" t="s">
        <v>65</v>
      </c>
      <c r="C26" s="103" t="s">
        <v>27</v>
      </c>
      <c r="D26" s="103" t="s">
        <v>28</v>
      </c>
      <c r="E26" s="13" t="s">
        <v>64</v>
      </c>
      <c r="F26" s="16">
        <f>SUM(F28:F32)</f>
        <v>19857.98599999999</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19857.98599999999</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5129.3641985400009</v>
      </c>
      <c r="C9" s="4">
        <f>СВЦЭМ!$D$14+'СЕТ СН'!G5+СВЦЭМ!$D$10+'СЕТ СН'!G8-'СЕТ СН'!G$16</f>
        <v>5509.8041985400005</v>
      </c>
      <c r="D9" s="4">
        <f>СВЦЭМ!$D$14+'СЕТ СН'!H5+СВЦЭМ!$D$10+'СЕТ СН'!H8-'СЕТ СН'!H$16</f>
        <v>5632.57419854</v>
      </c>
      <c r="E9" s="4">
        <f>СВЦЭМ!$D$14+'СЕТ СН'!I5+СВЦЭМ!$D$10+'СЕТ СН'!I8-'СЕТ СН'!I$16</f>
        <v>5884.5941985400004</v>
      </c>
    </row>
    <row r="10" spans="1:6" x14ac:dyDescent="0.25">
      <c r="A10" s="26" t="s">
        <v>35</v>
      </c>
      <c r="B10" s="4">
        <f>СВЦЭМ!$D$15+'СЕТ СН'!F5+СВЦЭМ!$D$10+'СЕТ СН'!F8-'СЕТ СН'!F$16</f>
        <v>5975.710503960001</v>
      </c>
      <c r="C10" s="4">
        <f>СВЦЭМ!$D$15+'СЕТ СН'!G5+СВЦЭМ!$D$10+'СЕТ СН'!G8-'СЕТ СН'!G$16</f>
        <v>6356.1505039600006</v>
      </c>
      <c r="D10" s="4">
        <f>СВЦЭМ!$D$15+'СЕТ СН'!H5+СВЦЭМ!$D$10+'СЕТ СН'!H8-'СЕТ СН'!H$16</f>
        <v>6478.9205039600001</v>
      </c>
      <c r="E10" s="4">
        <f>СВЦЭМ!$D$15+'СЕТ СН'!I5+СВЦЭМ!$D$10+'СЕТ СН'!I8-'СЕТ СН'!I$16</f>
        <v>6730.9405039600006</v>
      </c>
    </row>
    <row r="11" spans="1:6" x14ac:dyDescent="0.25">
      <c r="A11" s="26" t="s">
        <v>36</v>
      </c>
      <c r="B11" s="4">
        <f>СВЦЭМ!$D$16+'СЕТ СН'!F5+СВЦЭМ!$D$10+'СЕТ СН'!F8-'СЕТ СН'!F$16</f>
        <v>7474.7565655899998</v>
      </c>
      <c r="C11" s="4">
        <f>СВЦЭМ!$D$16+'СЕТ СН'!G5+СВЦЭМ!$D$10+'СЕТ СН'!G8-'СЕТ СН'!G$16</f>
        <v>7855.1965655900003</v>
      </c>
      <c r="D11" s="4">
        <f>СВЦЭМ!$D$16+'СЕТ СН'!H5+СВЦЭМ!$D$10+'СЕТ СН'!H8-'СЕТ СН'!H$16</f>
        <v>7977.9665655900008</v>
      </c>
      <c r="E11" s="4">
        <f>СВЦЭМ!$D$16+'СЕТ СН'!I5+СВЦЭМ!$D$10+'СЕТ СН'!I8-'СЕТ СН'!I$16</f>
        <v>8229.9865655899994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5129.3641985400009</v>
      </c>
      <c r="C16" s="28">
        <f>СВЦЭМ!$D$14+'СЕТ СН'!G5+СВЦЭМ!$D$10+'СЕТ СН'!G8-'СЕТ СН'!G$16</f>
        <v>5509.8041985400005</v>
      </c>
      <c r="D16" s="28">
        <f>СВЦЭМ!$D$14+'СЕТ СН'!H5+СВЦЭМ!$D$10+'СЕТ СН'!H8-'СЕТ СН'!H$16</f>
        <v>5632.57419854</v>
      </c>
      <c r="E16" s="28">
        <f>СВЦЭМ!$D$14+'СЕТ СН'!I5+СВЦЭМ!$D$10+'СЕТ СН'!I8-'СЕТ СН'!I$16</f>
        <v>5884.5941985400004</v>
      </c>
    </row>
    <row r="17" spans="1:5" x14ac:dyDescent="0.25">
      <c r="A17" s="26" t="s">
        <v>37</v>
      </c>
      <c r="B17" s="28">
        <f>СВЦЭМ!$D$17+'СЕТ СН'!F5+СВЦЭМ!$D$10+'СЕТ СН'!F8-'СЕТ СН'!F$16</f>
        <v>6445.4520043400007</v>
      </c>
      <c r="C17" s="28">
        <f>СВЦЭМ!$D$17+'СЕТ СН'!G5+СВЦЭМ!$D$10+'СЕТ СН'!G8-'СЕТ СН'!G$16</f>
        <v>6825.8920043400003</v>
      </c>
      <c r="D17" s="28">
        <f>СВЦЭМ!$D$17+'СЕТ СН'!H5+СВЦЭМ!$D$10+'СЕТ СН'!H8-'СЕТ СН'!H$16</f>
        <v>6948.6620043399998</v>
      </c>
      <c r="E17" s="28">
        <f>СВЦЭМ!$D$17+'СЕТ СН'!I5+СВЦЭМ!$D$10+'СЕТ СН'!I8-'СЕТ СН'!I$16</f>
        <v>7200.6820043400003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06" zoomScale="70" zoomScaleNormal="70" zoomScaleSheetLayoutView="80" workbookViewId="0">
      <selection activeCell="Z160" sqref="Z160:Z161"/>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СН'!$F$9+СВЦЭМ!$D$10+'СЕТ СН'!$F$5-'СЕТ СН'!$F$17</f>
        <v>5320.8891154100002</v>
      </c>
      <c r="C12" s="36">
        <f>SUMIFS(СВЦЭМ!$C$39:$C$758,СВЦЭМ!$A$39:$A$758,$A12,СВЦЭМ!$B$39:$B$758,C$11)+'СЕТ СН'!$F$9+СВЦЭМ!$D$10+'СЕТ СН'!$F$5-'СЕТ СН'!$F$17</f>
        <v>5335.6955348199999</v>
      </c>
      <c r="D12" s="36">
        <f>SUMIFS(СВЦЭМ!$C$39:$C$758,СВЦЭМ!$A$39:$A$758,$A12,СВЦЭМ!$B$39:$B$758,D$11)+'СЕТ СН'!$F$9+СВЦЭМ!$D$10+'СЕТ СН'!$F$5-'СЕТ СН'!$F$17</f>
        <v>5349.8082324099996</v>
      </c>
      <c r="E12" s="36">
        <f>SUMIFS(СВЦЭМ!$C$39:$C$758,СВЦЭМ!$A$39:$A$758,$A12,СВЦЭМ!$B$39:$B$758,E$11)+'СЕТ СН'!$F$9+СВЦЭМ!$D$10+'СЕТ СН'!$F$5-'СЕТ СН'!$F$17</f>
        <v>5365.8292502300001</v>
      </c>
      <c r="F12" s="36">
        <f>SUMIFS(СВЦЭМ!$C$39:$C$758,СВЦЭМ!$A$39:$A$758,$A12,СВЦЭМ!$B$39:$B$758,F$11)+'СЕТ СН'!$F$9+СВЦЭМ!$D$10+'СЕТ СН'!$F$5-'СЕТ СН'!$F$17</f>
        <v>5343.8707505700004</v>
      </c>
      <c r="G12" s="36">
        <f>SUMIFS(СВЦЭМ!$C$39:$C$758,СВЦЭМ!$A$39:$A$758,$A12,СВЦЭМ!$B$39:$B$758,G$11)+'СЕТ СН'!$F$9+СВЦЭМ!$D$10+'СЕТ СН'!$F$5-'СЕТ СН'!$F$17</f>
        <v>5382.0978244300004</v>
      </c>
      <c r="H12" s="36">
        <f>SUMIFS(СВЦЭМ!$C$39:$C$758,СВЦЭМ!$A$39:$A$758,$A12,СВЦЭМ!$B$39:$B$758,H$11)+'СЕТ СН'!$F$9+СВЦЭМ!$D$10+'СЕТ СН'!$F$5-'СЕТ СН'!$F$17</f>
        <v>5275.2804651200004</v>
      </c>
      <c r="I12" s="36">
        <f>SUMIFS(СВЦЭМ!$C$39:$C$758,СВЦЭМ!$A$39:$A$758,$A12,СВЦЭМ!$B$39:$B$758,I$11)+'СЕТ СН'!$F$9+СВЦЭМ!$D$10+'СЕТ СН'!$F$5-'СЕТ СН'!$F$17</f>
        <v>5207.22931797</v>
      </c>
      <c r="J12" s="36">
        <f>SUMIFS(СВЦЭМ!$C$39:$C$758,СВЦЭМ!$A$39:$A$758,$A12,СВЦЭМ!$B$39:$B$758,J$11)+'СЕТ СН'!$F$9+СВЦЭМ!$D$10+'СЕТ СН'!$F$5-'СЕТ СН'!$F$17</f>
        <v>5164.9346243700002</v>
      </c>
      <c r="K12" s="36">
        <f>SUMIFS(СВЦЭМ!$C$39:$C$758,СВЦЭМ!$A$39:$A$758,$A12,СВЦЭМ!$B$39:$B$758,K$11)+'СЕТ СН'!$F$9+СВЦЭМ!$D$10+'СЕТ СН'!$F$5-'СЕТ СН'!$F$17</f>
        <v>5122.1995784999999</v>
      </c>
      <c r="L12" s="36">
        <f>SUMIFS(СВЦЭМ!$C$39:$C$758,СВЦЭМ!$A$39:$A$758,$A12,СВЦЭМ!$B$39:$B$758,L$11)+'СЕТ СН'!$F$9+СВЦЭМ!$D$10+'СЕТ СН'!$F$5-'СЕТ СН'!$F$17</f>
        <v>5141.3846532600001</v>
      </c>
      <c r="M12" s="36">
        <f>SUMIFS(СВЦЭМ!$C$39:$C$758,СВЦЭМ!$A$39:$A$758,$A12,СВЦЭМ!$B$39:$B$758,M$11)+'СЕТ СН'!$F$9+СВЦЭМ!$D$10+'СЕТ СН'!$F$5-'СЕТ СН'!$F$17</f>
        <v>5164.8576151199995</v>
      </c>
      <c r="N12" s="36">
        <f>SUMIFS(СВЦЭМ!$C$39:$C$758,СВЦЭМ!$A$39:$A$758,$A12,СВЦЭМ!$B$39:$B$758,N$11)+'СЕТ СН'!$F$9+СВЦЭМ!$D$10+'СЕТ СН'!$F$5-'СЕТ СН'!$F$17</f>
        <v>5179.3376981700003</v>
      </c>
      <c r="O12" s="36">
        <f>SUMIFS(СВЦЭМ!$C$39:$C$758,СВЦЭМ!$A$39:$A$758,$A12,СВЦЭМ!$B$39:$B$758,O$11)+'СЕТ СН'!$F$9+СВЦЭМ!$D$10+'СЕТ СН'!$F$5-'СЕТ СН'!$F$17</f>
        <v>5205.6369271799995</v>
      </c>
      <c r="P12" s="36">
        <f>SUMIFS(СВЦЭМ!$C$39:$C$758,СВЦЭМ!$A$39:$A$758,$A12,СВЦЭМ!$B$39:$B$758,P$11)+'СЕТ СН'!$F$9+СВЦЭМ!$D$10+'СЕТ СН'!$F$5-'СЕТ СН'!$F$17</f>
        <v>5233.5608185299998</v>
      </c>
      <c r="Q12" s="36">
        <f>SUMIFS(СВЦЭМ!$C$39:$C$758,СВЦЭМ!$A$39:$A$758,$A12,СВЦЭМ!$B$39:$B$758,Q$11)+'СЕТ СН'!$F$9+СВЦЭМ!$D$10+'СЕТ СН'!$F$5-'СЕТ СН'!$F$17</f>
        <v>5240.3866378399998</v>
      </c>
      <c r="R12" s="36">
        <f>SUMIFS(СВЦЭМ!$C$39:$C$758,СВЦЭМ!$A$39:$A$758,$A12,СВЦЭМ!$B$39:$B$758,R$11)+'СЕТ СН'!$F$9+СВЦЭМ!$D$10+'СЕТ СН'!$F$5-'СЕТ СН'!$F$17</f>
        <v>5241.3996202300004</v>
      </c>
      <c r="S12" s="36">
        <f>SUMIFS(СВЦЭМ!$C$39:$C$758,СВЦЭМ!$A$39:$A$758,$A12,СВЦЭМ!$B$39:$B$758,S$11)+'СЕТ СН'!$F$9+СВЦЭМ!$D$10+'СЕТ СН'!$F$5-'СЕТ СН'!$F$17</f>
        <v>5218.5420948199999</v>
      </c>
      <c r="T12" s="36">
        <f>SUMIFS(СВЦЭМ!$C$39:$C$758,СВЦЭМ!$A$39:$A$758,$A12,СВЦЭМ!$B$39:$B$758,T$11)+'СЕТ СН'!$F$9+СВЦЭМ!$D$10+'СЕТ СН'!$F$5-'СЕТ СН'!$F$17</f>
        <v>5172.43920256</v>
      </c>
      <c r="U12" s="36">
        <f>SUMIFS(СВЦЭМ!$C$39:$C$758,СВЦЭМ!$A$39:$A$758,$A12,СВЦЭМ!$B$39:$B$758,U$11)+'СЕТ СН'!$F$9+СВЦЭМ!$D$10+'СЕТ СН'!$F$5-'СЕТ СН'!$F$17</f>
        <v>5130.6973340300001</v>
      </c>
      <c r="V12" s="36">
        <f>SUMIFS(СВЦЭМ!$C$39:$C$758,СВЦЭМ!$A$39:$A$758,$A12,СВЦЭМ!$B$39:$B$758,V$11)+'СЕТ СН'!$F$9+СВЦЭМ!$D$10+'СЕТ СН'!$F$5-'СЕТ СН'!$F$17</f>
        <v>5123.1360050599997</v>
      </c>
      <c r="W12" s="36">
        <f>SUMIFS(СВЦЭМ!$C$39:$C$758,СВЦЭМ!$A$39:$A$758,$A12,СВЦЭМ!$B$39:$B$758,W$11)+'СЕТ СН'!$F$9+СВЦЭМ!$D$10+'СЕТ СН'!$F$5-'СЕТ СН'!$F$17</f>
        <v>5114.6192095799997</v>
      </c>
      <c r="X12" s="36">
        <f>SUMIFS(СВЦЭМ!$C$39:$C$758,СВЦЭМ!$A$39:$A$758,$A12,СВЦЭМ!$B$39:$B$758,X$11)+'СЕТ СН'!$F$9+СВЦЭМ!$D$10+'СЕТ СН'!$F$5-'СЕТ СН'!$F$17</f>
        <v>5152.4733012199995</v>
      </c>
      <c r="Y12" s="36">
        <f>SUMIFS(СВЦЭМ!$C$39:$C$758,СВЦЭМ!$A$39:$A$758,$A12,СВЦЭМ!$B$39:$B$758,Y$11)+'СЕТ СН'!$F$9+СВЦЭМ!$D$10+'СЕТ СН'!$F$5-'СЕТ СН'!$F$17</f>
        <v>5192.9065513900005</v>
      </c>
      <c r="AA12" s="37"/>
    </row>
    <row r="13" spans="1:27" ht="15.75" x14ac:dyDescent="0.2">
      <c r="A13" s="35">
        <f>A12+1</f>
        <v>45384</v>
      </c>
      <c r="B13" s="36">
        <f>SUMIFS(СВЦЭМ!$C$39:$C$758,СВЦЭМ!$A$39:$A$758,$A13,СВЦЭМ!$B$39:$B$758,B$11)+'СЕТ СН'!$F$9+СВЦЭМ!$D$10+'СЕТ СН'!$F$5-'СЕТ СН'!$F$17</f>
        <v>5112.0320661599999</v>
      </c>
      <c r="C13" s="36">
        <f>SUMIFS(СВЦЭМ!$C$39:$C$758,СВЦЭМ!$A$39:$A$758,$A13,СВЦЭМ!$B$39:$B$758,C$11)+'СЕТ СН'!$F$9+СВЦЭМ!$D$10+'СЕТ СН'!$F$5-'СЕТ СН'!$F$17</f>
        <v>5175.55563299</v>
      </c>
      <c r="D13" s="36">
        <f>SUMIFS(СВЦЭМ!$C$39:$C$758,СВЦЭМ!$A$39:$A$758,$A13,СВЦЭМ!$B$39:$B$758,D$11)+'СЕТ СН'!$F$9+СВЦЭМ!$D$10+'СЕТ СН'!$F$5-'СЕТ СН'!$F$17</f>
        <v>5234.9682503599997</v>
      </c>
      <c r="E13" s="36">
        <f>SUMIFS(СВЦЭМ!$C$39:$C$758,СВЦЭМ!$A$39:$A$758,$A13,СВЦЭМ!$B$39:$B$758,E$11)+'СЕТ СН'!$F$9+СВЦЭМ!$D$10+'СЕТ СН'!$F$5-'СЕТ СН'!$F$17</f>
        <v>5252.6143376500004</v>
      </c>
      <c r="F13" s="36">
        <f>SUMIFS(СВЦЭМ!$C$39:$C$758,СВЦЭМ!$A$39:$A$758,$A13,СВЦЭМ!$B$39:$B$758,F$11)+'СЕТ СН'!$F$9+СВЦЭМ!$D$10+'СЕТ СН'!$F$5-'СЕТ СН'!$F$17</f>
        <v>5248.27848232</v>
      </c>
      <c r="G13" s="36">
        <f>SUMIFS(СВЦЭМ!$C$39:$C$758,СВЦЭМ!$A$39:$A$758,$A13,СВЦЭМ!$B$39:$B$758,G$11)+'СЕТ СН'!$F$9+СВЦЭМ!$D$10+'СЕТ СН'!$F$5-'СЕТ СН'!$F$17</f>
        <v>5244.1610150400002</v>
      </c>
      <c r="H13" s="36">
        <f>SUMIFS(СВЦЭМ!$C$39:$C$758,СВЦЭМ!$A$39:$A$758,$A13,СВЦЭМ!$B$39:$B$758,H$11)+'СЕТ СН'!$F$9+СВЦЭМ!$D$10+'СЕТ СН'!$F$5-'СЕТ СН'!$F$17</f>
        <v>5188.8478730899997</v>
      </c>
      <c r="I13" s="36">
        <f>SUMIFS(СВЦЭМ!$C$39:$C$758,СВЦЭМ!$A$39:$A$758,$A13,СВЦЭМ!$B$39:$B$758,I$11)+'СЕТ СН'!$F$9+СВЦЭМ!$D$10+'СЕТ СН'!$F$5-'СЕТ СН'!$F$17</f>
        <v>5153.1024759800002</v>
      </c>
      <c r="J13" s="36">
        <f>SUMIFS(СВЦЭМ!$C$39:$C$758,СВЦЭМ!$A$39:$A$758,$A13,СВЦЭМ!$B$39:$B$758,J$11)+'СЕТ СН'!$F$9+СВЦЭМ!$D$10+'СЕТ СН'!$F$5-'СЕТ СН'!$F$17</f>
        <v>5125.3789748700001</v>
      </c>
      <c r="K13" s="36">
        <f>SUMIFS(СВЦЭМ!$C$39:$C$758,СВЦЭМ!$A$39:$A$758,$A13,СВЦЭМ!$B$39:$B$758,K$11)+'СЕТ СН'!$F$9+СВЦЭМ!$D$10+'СЕТ СН'!$F$5-'СЕТ СН'!$F$17</f>
        <v>5077.46562756</v>
      </c>
      <c r="L13" s="36">
        <f>SUMIFS(СВЦЭМ!$C$39:$C$758,СВЦЭМ!$A$39:$A$758,$A13,СВЦЭМ!$B$39:$B$758,L$11)+'СЕТ СН'!$F$9+СВЦЭМ!$D$10+'СЕТ СН'!$F$5-'СЕТ СН'!$F$17</f>
        <v>5107.2884291999999</v>
      </c>
      <c r="M13" s="36">
        <f>SUMIFS(СВЦЭМ!$C$39:$C$758,СВЦЭМ!$A$39:$A$758,$A13,СВЦЭМ!$B$39:$B$758,M$11)+'СЕТ СН'!$F$9+СВЦЭМ!$D$10+'СЕТ СН'!$F$5-'СЕТ СН'!$F$17</f>
        <v>5130.0914474199999</v>
      </c>
      <c r="N13" s="36">
        <f>SUMIFS(СВЦЭМ!$C$39:$C$758,СВЦЭМ!$A$39:$A$758,$A13,СВЦЭМ!$B$39:$B$758,N$11)+'СЕТ СН'!$F$9+СВЦЭМ!$D$10+'СЕТ СН'!$F$5-'СЕТ СН'!$F$17</f>
        <v>5143.8526541800002</v>
      </c>
      <c r="O13" s="36">
        <f>SUMIFS(СВЦЭМ!$C$39:$C$758,СВЦЭМ!$A$39:$A$758,$A13,СВЦЭМ!$B$39:$B$758,O$11)+'СЕТ СН'!$F$9+СВЦЭМ!$D$10+'СЕТ СН'!$F$5-'СЕТ СН'!$F$17</f>
        <v>5169.3147873500002</v>
      </c>
      <c r="P13" s="36">
        <f>SUMIFS(СВЦЭМ!$C$39:$C$758,СВЦЭМ!$A$39:$A$758,$A13,СВЦЭМ!$B$39:$B$758,P$11)+'СЕТ СН'!$F$9+СВЦЭМ!$D$10+'СЕТ СН'!$F$5-'СЕТ СН'!$F$17</f>
        <v>5179.5096769800002</v>
      </c>
      <c r="Q13" s="36">
        <f>SUMIFS(СВЦЭМ!$C$39:$C$758,СВЦЭМ!$A$39:$A$758,$A13,СВЦЭМ!$B$39:$B$758,Q$11)+'СЕТ СН'!$F$9+СВЦЭМ!$D$10+'СЕТ СН'!$F$5-'СЕТ СН'!$F$17</f>
        <v>5188.6005729899998</v>
      </c>
      <c r="R13" s="36">
        <f>SUMIFS(СВЦЭМ!$C$39:$C$758,СВЦЭМ!$A$39:$A$758,$A13,СВЦЭМ!$B$39:$B$758,R$11)+'СЕТ СН'!$F$9+СВЦЭМ!$D$10+'СЕТ СН'!$F$5-'СЕТ СН'!$F$17</f>
        <v>5191.8576468800002</v>
      </c>
      <c r="S13" s="36">
        <f>SUMIFS(СВЦЭМ!$C$39:$C$758,СВЦЭМ!$A$39:$A$758,$A13,СВЦЭМ!$B$39:$B$758,S$11)+'СЕТ СН'!$F$9+СВЦЭМ!$D$10+'СЕТ СН'!$F$5-'СЕТ СН'!$F$17</f>
        <v>5179.3926914100002</v>
      </c>
      <c r="T13" s="36">
        <f>SUMIFS(СВЦЭМ!$C$39:$C$758,СВЦЭМ!$A$39:$A$758,$A13,СВЦЭМ!$B$39:$B$758,T$11)+'СЕТ СН'!$F$9+СВЦЭМ!$D$10+'СЕТ СН'!$F$5-'СЕТ СН'!$F$17</f>
        <v>5140.0086293000004</v>
      </c>
      <c r="U13" s="36">
        <f>SUMIFS(СВЦЭМ!$C$39:$C$758,СВЦЭМ!$A$39:$A$758,$A13,СВЦЭМ!$B$39:$B$758,U$11)+'СЕТ СН'!$F$9+СВЦЭМ!$D$10+'СЕТ СН'!$F$5-'СЕТ СН'!$F$17</f>
        <v>5115.9896515700002</v>
      </c>
      <c r="V13" s="36">
        <f>SUMIFS(СВЦЭМ!$C$39:$C$758,СВЦЭМ!$A$39:$A$758,$A13,СВЦЭМ!$B$39:$B$758,V$11)+'СЕТ СН'!$F$9+СВЦЭМ!$D$10+'СЕТ СН'!$F$5-'СЕТ СН'!$F$17</f>
        <v>5082.6725938400004</v>
      </c>
      <c r="W13" s="36">
        <f>SUMIFS(СВЦЭМ!$C$39:$C$758,СВЦЭМ!$A$39:$A$758,$A13,СВЦЭМ!$B$39:$B$758,W$11)+'СЕТ СН'!$F$9+СВЦЭМ!$D$10+'СЕТ СН'!$F$5-'СЕТ СН'!$F$17</f>
        <v>5069.5710255200001</v>
      </c>
      <c r="X13" s="36">
        <f>SUMIFS(СВЦЭМ!$C$39:$C$758,СВЦЭМ!$A$39:$A$758,$A13,СВЦЭМ!$B$39:$B$758,X$11)+'СЕТ СН'!$F$9+СВЦЭМ!$D$10+'СЕТ СН'!$F$5-'СЕТ СН'!$F$17</f>
        <v>5117.0608740000007</v>
      </c>
      <c r="Y13" s="36">
        <f>SUMIFS(СВЦЭМ!$C$39:$C$758,СВЦЭМ!$A$39:$A$758,$A13,СВЦЭМ!$B$39:$B$758,Y$11)+'СЕТ СН'!$F$9+СВЦЭМ!$D$10+'СЕТ СН'!$F$5-'СЕТ СН'!$F$17</f>
        <v>5170.0600610499996</v>
      </c>
    </row>
    <row r="14" spans="1:27" ht="15.75" x14ac:dyDescent="0.2">
      <c r="A14" s="35">
        <f t="shared" ref="A14:A42" si="0">A13+1</f>
        <v>45385</v>
      </c>
      <c r="B14" s="36">
        <f>SUMIFS(СВЦЭМ!$C$39:$C$758,СВЦЭМ!$A$39:$A$758,$A14,СВЦЭМ!$B$39:$B$758,B$11)+'СЕТ СН'!$F$9+СВЦЭМ!$D$10+'СЕТ СН'!$F$5-'СЕТ СН'!$F$17</f>
        <v>5128.7906989100002</v>
      </c>
      <c r="C14" s="36">
        <f>SUMIFS(СВЦЭМ!$C$39:$C$758,СВЦЭМ!$A$39:$A$758,$A14,СВЦЭМ!$B$39:$B$758,C$11)+'СЕТ СН'!$F$9+СВЦЭМ!$D$10+'СЕТ СН'!$F$5-'СЕТ СН'!$F$17</f>
        <v>5177.8076609600002</v>
      </c>
      <c r="D14" s="36">
        <f>SUMIFS(СВЦЭМ!$C$39:$C$758,СВЦЭМ!$A$39:$A$758,$A14,СВЦЭМ!$B$39:$B$758,D$11)+'СЕТ СН'!$F$9+СВЦЭМ!$D$10+'СЕТ СН'!$F$5-'СЕТ СН'!$F$17</f>
        <v>5224.5917530200004</v>
      </c>
      <c r="E14" s="36">
        <f>SUMIFS(СВЦЭМ!$C$39:$C$758,СВЦЭМ!$A$39:$A$758,$A14,СВЦЭМ!$B$39:$B$758,E$11)+'СЕТ СН'!$F$9+СВЦЭМ!$D$10+'СЕТ СН'!$F$5-'СЕТ СН'!$F$17</f>
        <v>5226.3632513699995</v>
      </c>
      <c r="F14" s="36">
        <f>SUMIFS(СВЦЭМ!$C$39:$C$758,СВЦЭМ!$A$39:$A$758,$A14,СВЦЭМ!$B$39:$B$758,F$11)+'СЕТ СН'!$F$9+СВЦЭМ!$D$10+'СЕТ СН'!$F$5-'СЕТ СН'!$F$17</f>
        <v>5196.1715461200001</v>
      </c>
      <c r="G14" s="36">
        <f>SUMIFS(СВЦЭМ!$C$39:$C$758,СВЦЭМ!$A$39:$A$758,$A14,СВЦЭМ!$B$39:$B$758,G$11)+'СЕТ СН'!$F$9+СВЦЭМ!$D$10+'СЕТ СН'!$F$5-'СЕТ СН'!$F$17</f>
        <v>5185.59001291</v>
      </c>
      <c r="H14" s="36">
        <f>SUMIFS(СВЦЭМ!$C$39:$C$758,СВЦЭМ!$A$39:$A$758,$A14,СВЦЭМ!$B$39:$B$758,H$11)+'СЕТ СН'!$F$9+СВЦЭМ!$D$10+'СЕТ СН'!$F$5-'СЕТ СН'!$F$17</f>
        <v>5163.30590502</v>
      </c>
      <c r="I14" s="36">
        <f>SUMIFS(СВЦЭМ!$C$39:$C$758,СВЦЭМ!$A$39:$A$758,$A14,СВЦЭМ!$B$39:$B$758,I$11)+'СЕТ СН'!$F$9+СВЦЭМ!$D$10+'СЕТ СН'!$F$5-'СЕТ СН'!$F$17</f>
        <v>5117.4739648200002</v>
      </c>
      <c r="J14" s="36">
        <f>SUMIFS(СВЦЭМ!$C$39:$C$758,СВЦЭМ!$A$39:$A$758,$A14,СВЦЭМ!$B$39:$B$758,J$11)+'СЕТ СН'!$F$9+СВЦЭМ!$D$10+'СЕТ СН'!$F$5-'СЕТ СН'!$F$17</f>
        <v>5055.4077916900005</v>
      </c>
      <c r="K14" s="36">
        <f>SUMIFS(СВЦЭМ!$C$39:$C$758,СВЦЭМ!$A$39:$A$758,$A14,СВЦЭМ!$B$39:$B$758,K$11)+'СЕТ СН'!$F$9+СВЦЭМ!$D$10+'СЕТ СН'!$F$5-'СЕТ СН'!$F$17</f>
        <v>5028.7017362200004</v>
      </c>
      <c r="L14" s="36">
        <f>SUMIFS(СВЦЭМ!$C$39:$C$758,СВЦЭМ!$A$39:$A$758,$A14,СВЦЭМ!$B$39:$B$758,L$11)+'СЕТ СН'!$F$9+СВЦЭМ!$D$10+'СЕТ СН'!$F$5-'СЕТ СН'!$F$17</f>
        <v>5018.7088464400003</v>
      </c>
      <c r="M14" s="36">
        <f>SUMIFS(СВЦЭМ!$C$39:$C$758,СВЦЭМ!$A$39:$A$758,$A14,СВЦЭМ!$B$39:$B$758,M$11)+'СЕТ СН'!$F$9+СВЦЭМ!$D$10+'СЕТ СН'!$F$5-'СЕТ СН'!$F$17</f>
        <v>5021.7585798999999</v>
      </c>
      <c r="N14" s="36">
        <f>SUMIFS(СВЦЭМ!$C$39:$C$758,СВЦЭМ!$A$39:$A$758,$A14,СВЦЭМ!$B$39:$B$758,N$11)+'СЕТ СН'!$F$9+СВЦЭМ!$D$10+'СЕТ СН'!$F$5-'СЕТ СН'!$F$17</f>
        <v>5042.1293534899996</v>
      </c>
      <c r="O14" s="36">
        <f>SUMIFS(СВЦЭМ!$C$39:$C$758,СВЦЭМ!$A$39:$A$758,$A14,СВЦЭМ!$B$39:$B$758,O$11)+'СЕТ СН'!$F$9+СВЦЭМ!$D$10+'СЕТ СН'!$F$5-'СЕТ СН'!$F$17</f>
        <v>5050.1117089899999</v>
      </c>
      <c r="P14" s="36">
        <f>SUMIFS(СВЦЭМ!$C$39:$C$758,СВЦЭМ!$A$39:$A$758,$A14,СВЦЭМ!$B$39:$B$758,P$11)+'СЕТ СН'!$F$9+СВЦЭМ!$D$10+'СЕТ СН'!$F$5-'СЕТ СН'!$F$17</f>
        <v>5088.3458742299999</v>
      </c>
      <c r="Q14" s="36">
        <f>SUMIFS(СВЦЭМ!$C$39:$C$758,СВЦЭМ!$A$39:$A$758,$A14,СВЦЭМ!$B$39:$B$758,Q$11)+'СЕТ СН'!$F$9+СВЦЭМ!$D$10+'СЕТ СН'!$F$5-'СЕТ СН'!$F$17</f>
        <v>5109.7810072000002</v>
      </c>
      <c r="R14" s="36">
        <f>SUMIFS(СВЦЭМ!$C$39:$C$758,СВЦЭМ!$A$39:$A$758,$A14,СВЦЭМ!$B$39:$B$758,R$11)+'СЕТ СН'!$F$9+СВЦЭМ!$D$10+'СЕТ СН'!$F$5-'СЕТ СН'!$F$17</f>
        <v>5123.8547041800002</v>
      </c>
      <c r="S14" s="36">
        <f>SUMIFS(СВЦЭМ!$C$39:$C$758,СВЦЭМ!$A$39:$A$758,$A14,СВЦЭМ!$B$39:$B$758,S$11)+'СЕТ СН'!$F$9+СВЦЭМ!$D$10+'СЕТ СН'!$F$5-'СЕТ СН'!$F$17</f>
        <v>5104.7456650599997</v>
      </c>
      <c r="T14" s="36">
        <f>SUMIFS(СВЦЭМ!$C$39:$C$758,СВЦЭМ!$A$39:$A$758,$A14,СВЦЭМ!$B$39:$B$758,T$11)+'СЕТ СН'!$F$9+СВЦЭМ!$D$10+'СЕТ СН'!$F$5-'СЕТ СН'!$F$17</f>
        <v>5079.7495572500002</v>
      </c>
      <c r="U14" s="36">
        <f>SUMIFS(СВЦЭМ!$C$39:$C$758,СВЦЭМ!$A$39:$A$758,$A14,СВЦЭМ!$B$39:$B$758,U$11)+'СЕТ СН'!$F$9+СВЦЭМ!$D$10+'СЕТ СН'!$F$5-'СЕТ СН'!$F$17</f>
        <v>5050.7091351899999</v>
      </c>
      <c r="V14" s="36">
        <f>SUMIFS(СВЦЭМ!$C$39:$C$758,СВЦЭМ!$A$39:$A$758,$A14,СВЦЭМ!$B$39:$B$758,V$11)+'СЕТ СН'!$F$9+СВЦЭМ!$D$10+'СЕТ СН'!$F$5-'СЕТ СН'!$F$17</f>
        <v>5025.3617252200002</v>
      </c>
      <c r="W14" s="36">
        <f>SUMIFS(СВЦЭМ!$C$39:$C$758,СВЦЭМ!$A$39:$A$758,$A14,СВЦЭМ!$B$39:$B$758,W$11)+'СЕТ СН'!$F$9+СВЦЭМ!$D$10+'СЕТ СН'!$F$5-'СЕТ СН'!$F$17</f>
        <v>5013.4012615499996</v>
      </c>
      <c r="X14" s="36">
        <f>SUMIFS(СВЦЭМ!$C$39:$C$758,СВЦЭМ!$A$39:$A$758,$A14,СВЦЭМ!$B$39:$B$758,X$11)+'СЕТ СН'!$F$9+СВЦЭМ!$D$10+'СЕТ СН'!$F$5-'СЕТ СН'!$F$17</f>
        <v>5053.1484812100007</v>
      </c>
      <c r="Y14" s="36">
        <f>SUMIFS(СВЦЭМ!$C$39:$C$758,СВЦЭМ!$A$39:$A$758,$A14,СВЦЭМ!$B$39:$B$758,Y$11)+'СЕТ СН'!$F$9+СВЦЭМ!$D$10+'СЕТ СН'!$F$5-'СЕТ СН'!$F$17</f>
        <v>5115.2260165900007</v>
      </c>
    </row>
    <row r="15" spans="1:27" ht="15.75" x14ac:dyDescent="0.2">
      <c r="A15" s="35">
        <f t="shared" si="0"/>
        <v>45386</v>
      </c>
      <c r="B15" s="36">
        <f>SUMIFS(СВЦЭМ!$C$39:$C$758,СВЦЭМ!$A$39:$A$758,$A15,СВЦЭМ!$B$39:$B$758,B$11)+'СЕТ СН'!$F$9+СВЦЭМ!$D$10+'СЕТ СН'!$F$5-'СЕТ СН'!$F$17</f>
        <v>5291.4538462700002</v>
      </c>
      <c r="C15" s="36">
        <f>SUMIFS(СВЦЭМ!$C$39:$C$758,СВЦЭМ!$A$39:$A$758,$A15,СВЦЭМ!$B$40:$B$759,C$11)+'СЕТ СН'!$F$9+СВЦЭМ!$D$10+'СЕТ СН'!$F$5-'СЕТ СН'!$F$17</f>
        <v>5291.4538462700002</v>
      </c>
      <c r="D15" s="36">
        <f>SUMIFS(СВЦЭМ!$C$39:$C$758,СВЦЭМ!$A$39:$A$758,$A15,СВЦЭМ!$B$39:$B$758,D$11)+'СЕТ СН'!$F$9+СВЦЭМ!$D$10+'СЕТ СН'!$F$5-'СЕТ СН'!$F$17</f>
        <v>5278.8265138400002</v>
      </c>
      <c r="E15" s="36">
        <f>SUMIFS(СВЦЭМ!$C$39:$C$758,СВЦЭМ!$A$39:$A$758,$A15,СВЦЭМ!$B$39:$B$758,E$11)+'СЕТ СН'!$F$9+СВЦЭМ!$D$10+'СЕТ СН'!$F$5-'СЕТ СН'!$F$17</f>
        <v>5293.2998922999996</v>
      </c>
      <c r="F15" s="36">
        <f>SUMIFS(СВЦЭМ!$C$39:$C$758,СВЦЭМ!$A$39:$A$758,$A15,СВЦЭМ!$B$39:$B$758,F$11)+'СЕТ СН'!$F$9+СВЦЭМ!$D$10+'СЕТ СН'!$F$5-'СЕТ СН'!$F$17</f>
        <v>5283.1175906400003</v>
      </c>
      <c r="G15" s="36">
        <f>SUMIFS(СВЦЭМ!$C$39:$C$758,СВЦЭМ!$A$39:$A$758,$A15,СВЦЭМ!$B$39:$B$758,G$11)+'СЕТ СН'!$F$9+СВЦЭМ!$D$10+'СЕТ СН'!$F$5-'СЕТ СН'!$F$17</f>
        <v>5242.5113457299994</v>
      </c>
      <c r="H15" s="36">
        <f>SUMIFS(СВЦЭМ!$C$39:$C$758,СВЦЭМ!$A$39:$A$758,$A15,СВЦЭМ!$B$39:$B$758,H$11)+'СЕТ СН'!$F$9+СВЦЭМ!$D$10+'СЕТ СН'!$F$5-'СЕТ СН'!$F$17</f>
        <v>5188.5106200700002</v>
      </c>
      <c r="I15" s="36">
        <f>SUMIFS(СВЦЭМ!$C$39:$C$758,СВЦЭМ!$A$39:$A$758,$A15,СВЦЭМ!$B$39:$B$758,I$11)+'СЕТ СН'!$F$9+СВЦЭМ!$D$10+'СЕТ СН'!$F$5-'СЕТ СН'!$F$17</f>
        <v>5130.4456655600006</v>
      </c>
      <c r="J15" s="36">
        <f>SUMIFS(СВЦЭМ!$C$39:$C$758,СВЦЭМ!$A$39:$A$758,$A15,СВЦЭМ!$B$39:$B$758,J$11)+'СЕТ СН'!$F$9+СВЦЭМ!$D$10+'СЕТ СН'!$F$5-'СЕТ СН'!$F$17</f>
        <v>5109.0719995400004</v>
      </c>
      <c r="K15" s="36">
        <f>SUMIFS(СВЦЭМ!$C$39:$C$758,СВЦЭМ!$A$39:$A$758,$A15,СВЦЭМ!$B$39:$B$758,K$11)+'СЕТ СН'!$F$9+СВЦЭМ!$D$10+'СЕТ СН'!$F$5-'СЕТ СН'!$F$17</f>
        <v>5100.71367844</v>
      </c>
      <c r="L15" s="36">
        <f>SUMIFS(СВЦЭМ!$C$39:$C$758,СВЦЭМ!$A$39:$A$758,$A15,СВЦЭМ!$B$39:$B$758,L$11)+'СЕТ СН'!$F$9+СВЦЭМ!$D$10+'СЕТ СН'!$F$5-'СЕТ СН'!$F$17</f>
        <v>5119.5248965000001</v>
      </c>
      <c r="M15" s="36">
        <f>SUMIFS(СВЦЭМ!$C$39:$C$758,СВЦЭМ!$A$39:$A$758,$A15,СВЦЭМ!$B$39:$B$758,M$11)+'СЕТ СН'!$F$9+СВЦЭМ!$D$10+'СЕТ СН'!$F$5-'СЕТ СН'!$F$17</f>
        <v>5164.02966096</v>
      </c>
      <c r="N15" s="36">
        <f>SUMIFS(СВЦЭМ!$C$39:$C$758,СВЦЭМ!$A$39:$A$758,$A15,СВЦЭМ!$B$39:$B$758,N$11)+'СЕТ СН'!$F$9+СВЦЭМ!$D$10+'СЕТ СН'!$F$5-'СЕТ СН'!$F$17</f>
        <v>5169.3169063000005</v>
      </c>
      <c r="O15" s="36">
        <f>SUMIFS(СВЦЭМ!$C$39:$C$758,СВЦЭМ!$A$39:$A$758,$A15,СВЦЭМ!$B$39:$B$758,O$11)+'СЕТ СН'!$F$9+СВЦЭМ!$D$10+'СЕТ СН'!$F$5-'СЕТ СН'!$F$17</f>
        <v>5181.2949524699998</v>
      </c>
      <c r="P15" s="36">
        <f>SUMIFS(СВЦЭМ!$C$39:$C$758,СВЦЭМ!$A$39:$A$758,$A15,СВЦЭМ!$B$39:$B$758,P$11)+'СЕТ СН'!$F$9+СВЦЭМ!$D$10+'СЕТ СН'!$F$5-'СЕТ СН'!$F$17</f>
        <v>5182.7207540600002</v>
      </c>
      <c r="Q15" s="36">
        <f>SUMIFS(СВЦЭМ!$C$39:$C$758,СВЦЭМ!$A$39:$A$758,$A15,СВЦЭМ!$B$39:$B$758,Q$11)+'СЕТ СН'!$F$9+СВЦЭМ!$D$10+'СЕТ СН'!$F$5-'СЕТ СН'!$F$17</f>
        <v>5240.1744644299997</v>
      </c>
      <c r="R15" s="36">
        <f>SUMIFS(СВЦЭМ!$C$39:$C$758,СВЦЭМ!$A$39:$A$758,$A15,СВЦЭМ!$B$39:$B$758,R$11)+'СЕТ СН'!$F$9+СВЦЭМ!$D$10+'СЕТ СН'!$F$5-'СЕТ СН'!$F$17</f>
        <v>5240.40370368</v>
      </c>
      <c r="S15" s="36">
        <f>SUMIFS(СВЦЭМ!$C$39:$C$758,СВЦЭМ!$A$39:$A$758,$A15,СВЦЭМ!$B$39:$B$758,S$11)+'СЕТ СН'!$F$9+СВЦЭМ!$D$10+'СЕТ СН'!$F$5-'СЕТ СН'!$F$17</f>
        <v>5200.8185063999999</v>
      </c>
      <c r="T15" s="36">
        <f>SUMIFS(СВЦЭМ!$C$39:$C$758,СВЦЭМ!$A$39:$A$758,$A15,СВЦЭМ!$B$39:$B$758,T$11)+'СЕТ СН'!$F$9+СВЦЭМ!$D$10+'СЕТ СН'!$F$5-'СЕТ СН'!$F$17</f>
        <v>5131.1637112099997</v>
      </c>
      <c r="U15" s="36">
        <f>SUMIFS(СВЦЭМ!$C$39:$C$758,СВЦЭМ!$A$39:$A$758,$A15,СВЦЭМ!$B$39:$B$758,U$11)+'СЕТ СН'!$F$9+СВЦЭМ!$D$10+'СЕТ СН'!$F$5-'СЕТ СН'!$F$17</f>
        <v>5097.6738943399996</v>
      </c>
      <c r="V15" s="36">
        <f>SUMIFS(СВЦЭМ!$C$39:$C$758,СВЦЭМ!$A$39:$A$758,$A15,СВЦЭМ!$B$39:$B$758,V$11)+'СЕТ СН'!$F$9+СВЦЭМ!$D$10+'СЕТ СН'!$F$5-'СЕТ СН'!$F$17</f>
        <v>5077.4058595400002</v>
      </c>
      <c r="W15" s="36">
        <f>SUMIFS(СВЦЭМ!$C$39:$C$758,СВЦЭМ!$A$39:$A$758,$A15,СВЦЭМ!$B$39:$B$758,W$11)+'СЕТ СН'!$F$9+СВЦЭМ!$D$10+'СЕТ СН'!$F$5-'СЕТ СН'!$F$17</f>
        <v>5075.2776714700003</v>
      </c>
      <c r="X15" s="36">
        <f>SUMIFS(СВЦЭМ!$C$39:$C$758,СВЦЭМ!$A$39:$A$758,$A15,СВЦЭМ!$B$39:$B$758,X$11)+'СЕТ СН'!$F$9+СВЦЭМ!$D$10+'СЕТ СН'!$F$5-'СЕТ СН'!$F$17</f>
        <v>5113.50907353</v>
      </c>
      <c r="Y15" s="36">
        <f>SUMIFS(СВЦЭМ!$C$39:$C$758,СВЦЭМ!$A$39:$A$758,$A15,СВЦЭМ!$B$39:$B$758,Y$11)+'СЕТ СН'!$F$9+СВЦЭМ!$D$10+'СЕТ СН'!$F$5-'СЕТ СН'!$F$17</f>
        <v>5172.6101174599999</v>
      </c>
    </row>
    <row r="16" spans="1:27" ht="15.75" x14ac:dyDescent="0.2">
      <c r="A16" s="35">
        <f t="shared" si="0"/>
        <v>45387</v>
      </c>
      <c r="B16" s="36">
        <f>SUMIFS(СВЦЭМ!$C$39:$C$758,СВЦЭМ!$A$39:$A$758,$A16,СВЦЭМ!$B$39:$B$758,B$11)+'СЕТ СН'!$F$9+СВЦЭМ!$D$10+'СЕТ СН'!$F$5-'СЕТ СН'!$F$17</f>
        <v>5159.1814360600001</v>
      </c>
      <c r="C16" s="36">
        <f>SUMIFS(СВЦЭМ!$C$39:$C$758,СВЦЭМ!$A$39:$A$758,$A16,СВЦЭМ!$B$39:$B$758,C$11)+'СЕТ СН'!$F$9+СВЦЭМ!$D$10+'СЕТ СН'!$F$5-'СЕТ СН'!$F$17</f>
        <v>5191.4797208599994</v>
      </c>
      <c r="D16" s="36">
        <f>SUMIFS(СВЦЭМ!$C$39:$C$758,СВЦЭМ!$A$39:$A$758,$A16,СВЦЭМ!$B$39:$B$758,D$11)+'СЕТ СН'!$F$9+СВЦЭМ!$D$10+'СЕТ СН'!$F$5-'СЕТ СН'!$F$17</f>
        <v>5219.97713355</v>
      </c>
      <c r="E16" s="36">
        <f>SUMIFS(СВЦЭМ!$C$39:$C$758,СВЦЭМ!$A$39:$A$758,$A16,СВЦЭМ!$B$39:$B$758,E$11)+'СЕТ СН'!$F$9+СВЦЭМ!$D$10+'СЕТ СН'!$F$5-'СЕТ СН'!$F$17</f>
        <v>5235.2618424399998</v>
      </c>
      <c r="F16" s="36">
        <f>SUMIFS(СВЦЭМ!$C$39:$C$758,СВЦЭМ!$A$39:$A$758,$A16,СВЦЭМ!$B$39:$B$758,F$11)+'СЕТ СН'!$F$9+СВЦЭМ!$D$10+'СЕТ СН'!$F$5-'СЕТ СН'!$F$17</f>
        <v>5216.1000464999997</v>
      </c>
      <c r="G16" s="36">
        <f>SUMIFS(СВЦЭМ!$C$39:$C$758,СВЦЭМ!$A$39:$A$758,$A16,СВЦЭМ!$B$39:$B$758,G$11)+'СЕТ СН'!$F$9+СВЦЭМ!$D$10+'СЕТ СН'!$F$5-'СЕТ СН'!$F$17</f>
        <v>5189.8791584399996</v>
      </c>
      <c r="H16" s="36">
        <f>SUMIFS(СВЦЭМ!$C$39:$C$758,СВЦЭМ!$A$39:$A$758,$A16,СВЦЭМ!$B$39:$B$758,H$11)+'СЕТ СН'!$F$9+СВЦЭМ!$D$10+'СЕТ СН'!$F$5-'СЕТ СН'!$F$17</f>
        <v>5131.5744309299998</v>
      </c>
      <c r="I16" s="36">
        <f>SUMIFS(СВЦЭМ!$C$39:$C$758,СВЦЭМ!$A$39:$A$758,$A16,СВЦЭМ!$B$39:$B$758,I$11)+'СЕТ СН'!$F$9+СВЦЭМ!$D$10+'СЕТ СН'!$F$5-'СЕТ СН'!$F$17</f>
        <v>5113.7500979200004</v>
      </c>
      <c r="J16" s="36">
        <f>SUMIFS(СВЦЭМ!$C$39:$C$758,СВЦЭМ!$A$39:$A$758,$A16,СВЦЭМ!$B$39:$B$758,J$11)+'СЕТ СН'!$F$9+СВЦЭМ!$D$10+'СЕТ СН'!$F$5-'СЕТ СН'!$F$17</f>
        <v>5070.5839646300001</v>
      </c>
      <c r="K16" s="36">
        <f>SUMIFS(СВЦЭМ!$C$39:$C$758,СВЦЭМ!$A$39:$A$758,$A16,СВЦЭМ!$B$39:$B$758,K$11)+'СЕТ СН'!$F$9+СВЦЭМ!$D$10+'СЕТ СН'!$F$5-'СЕТ СН'!$F$17</f>
        <v>5058.8935805199999</v>
      </c>
      <c r="L16" s="36">
        <f>SUMIFS(СВЦЭМ!$C$39:$C$758,СВЦЭМ!$A$39:$A$758,$A16,СВЦЭМ!$B$39:$B$758,L$11)+'СЕТ СН'!$F$9+СВЦЭМ!$D$10+'СЕТ СН'!$F$5-'СЕТ СН'!$F$17</f>
        <v>5062.3435863000004</v>
      </c>
      <c r="M16" s="36">
        <f>SUMIFS(СВЦЭМ!$C$39:$C$758,СВЦЭМ!$A$39:$A$758,$A16,СВЦЭМ!$B$39:$B$758,M$11)+'СЕТ СН'!$F$9+СВЦЭМ!$D$10+'СЕТ СН'!$F$5-'СЕТ СН'!$F$17</f>
        <v>5086.4936648599996</v>
      </c>
      <c r="N16" s="36">
        <f>SUMIFS(СВЦЭМ!$C$39:$C$758,СВЦЭМ!$A$39:$A$758,$A16,СВЦЭМ!$B$39:$B$758,N$11)+'СЕТ СН'!$F$9+СВЦЭМ!$D$10+'СЕТ СН'!$F$5-'СЕТ СН'!$F$17</f>
        <v>5101.9441984200002</v>
      </c>
      <c r="O16" s="36">
        <f>SUMIFS(СВЦЭМ!$C$39:$C$758,СВЦЭМ!$A$39:$A$758,$A16,СВЦЭМ!$B$39:$B$758,O$11)+'СЕТ СН'!$F$9+СВЦЭМ!$D$10+'СЕТ СН'!$F$5-'СЕТ СН'!$F$17</f>
        <v>5106.2231547700003</v>
      </c>
      <c r="P16" s="36">
        <f>SUMIFS(СВЦЭМ!$C$39:$C$758,СВЦЭМ!$A$39:$A$758,$A16,СВЦЭМ!$B$39:$B$758,P$11)+'СЕТ СН'!$F$9+СВЦЭМ!$D$10+'СЕТ СН'!$F$5-'СЕТ СН'!$F$17</f>
        <v>5143.6822345999999</v>
      </c>
      <c r="Q16" s="36">
        <f>SUMIFS(СВЦЭМ!$C$39:$C$758,СВЦЭМ!$A$39:$A$758,$A16,СВЦЭМ!$B$39:$B$758,Q$11)+'СЕТ СН'!$F$9+СВЦЭМ!$D$10+'СЕТ СН'!$F$5-'СЕТ СН'!$F$17</f>
        <v>5175.0187895399995</v>
      </c>
      <c r="R16" s="36">
        <f>SUMIFS(СВЦЭМ!$C$39:$C$758,СВЦЭМ!$A$39:$A$758,$A16,СВЦЭМ!$B$39:$B$758,R$11)+'СЕТ СН'!$F$9+СВЦЭМ!$D$10+'СЕТ СН'!$F$5-'СЕТ СН'!$F$17</f>
        <v>5137.0644432099998</v>
      </c>
      <c r="S16" s="36">
        <f>SUMIFS(СВЦЭМ!$C$39:$C$758,СВЦЭМ!$A$39:$A$758,$A16,СВЦЭМ!$B$39:$B$758,S$11)+'СЕТ СН'!$F$9+СВЦЭМ!$D$10+'СЕТ СН'!$F$5-'СЕТ СН'!$F$17</f>
        <v>5125.1608526</v>
      </c>
      <c r="T16" s="36">
        <f>SUMIFS(СВЦЭМ!$C$39:$C$758,СВЦЭМ!$A$39:$A$758,$A16,СВЦЭМ!$B$39:$B$758,T$11)+'СЕТ СН'!$F$9+СВЦЭМ!$D$10+'СЕТ СН'!$F$5-'СЕТ СН'!$F$17</f>
        <v>5097.1968661299998</v>
      </c>
      <c r="U16" s="36">
        <f>SUMIFS(СВЦЭМ!$C$39:$C$758,СВЦЭМ!$A$39:$A$758,$A16,СВЦЭМ!$B$39:$B$758,U$11)+'СЕТ СН'!$F$9+СВЦЭМ!$D$10+'СЕТ СН'!$F$5-'СЕТ СН'!$F$17</f>
        <v>5079.2953784600004</v>
      </c>
      <c r="V16" s="36">
        <f>SUMIFS(СВЦЭМ!$C$39:$C$758,СВЦЭМ!$A$39:$A$758,$A16,СВЦЭМ!$B$39:$B$758,V$11)+'СЕТ СН'!$F$9+СВЦЭМ!$D$10+'СЕТ СН'!$F$5-'СЕТ СН'!$F$17</f>
        <v>5076.3105601500001</v>
      </c>
      <c r="W16" s="36">
        <f>SUMIFS(СВЦЭМ!$C$39:$C$758,СВЦЭМ!$A$39:$A$758,$A16,СВЦЭМ!$B$39:$B$758,W$11)+'СЕТ СН'!$F$9+СВЦЭМ!$D$10+'СЕТ СН'!$F$5-'СЕТ СН'!$F$17</f>
        <v>5079.9114747599997</v>
      </c>
      <c r="X16" s="36">
        <f>SUMIFS(СВЦЭМ!$C$39:$C$758,СВЦЭМ!$A$39:$A$758,$A16,СВЦЭМ!$B$39:$B$758,X$11)+'СЕТ СН'!$F$9+СВЦЭМ!$D$10+'СЕТ СН'!$F$5-'СЕТ СН'!$F$17</f>
        <v>5102.97069354</v>
      </c>
      <c r="Y16" s="36">
        <f>SUMIFS(СВЦЭМ!$C$39:$C$758,СВЦЭМ!$A$39:$A$758,$A16,СВЦЭМ!$B$39:$B$758,Y$11)+'СЕТ СН'!$F$9+СВЦЭМ!$D$10+'СЕТ СН'!$F$5-'СЕТ СН'!$F$17</f>
        <v>5140.8806531199998</v>
      </c>
    </row>
    <row r="17" spans="1:25" ht="15.75" x14ac:dyDescent="0.2">
      <c r="A17" s="35">
        <f t="shared" si="0"/>
        <v>45388</v>
      </c>
      <c r="B17" s="36">
        <f>SUMIFS(СВЦЭМ!$C$39:$C$758,СВЦЭМ!$A$39:$A$758,$A17,СВЦЭМ!$B$39:$B$758,B$11)+'СЕТ СН'!$F$9+СВЦЭМ!$D$10+'СЕТ СН'!$F$5-'СЕТ СН'!$F$17</f>
        <v>5193.3114161399999</v>
      </c>
      <c r="C17" s="36">
        <f>SUMIFS(СВЦЭМ!$C$39:$C$758,СВЦЭМ!$A$39:$A$758,$A17,СВЦЭМ!$B$39:$B$758,C$11)+'СЕТ СН'!$F$9+СВЦЭМ!$D$10+'СЕТ СН'!$F$5-'СЕТ СН'!$F$17</f>
        <v>5209.7634760999999</v>
      </c>
      <c r="D17" s="36">
        <f>SUMIFS(СВЦЭМ!$C$39:$C$758,СВЦЭМ!$A$39:$A$758,$A17,СВЦЭМ!$B$39:$B$758,D$11)+'СЕТ СН'!$F$9+СВЦЭМ!$D$10+'СЕТ СН'!$F$5-'СЕТ СН'!$F$17</f>
        <v>5210.0851312100003</v>
      </c>
      <c r="E17" s="36">
        <f>SUMIFS(СВЦЭМ!$C$39:$C$758,СВЦЭМ!$A$39:$A$758,$A17,СВЦЭМ!$B$39:$B$758,E$11)+'СЕТ СН'!$F$9+СВЦЭМ!$D$10+'СЕТ СН'!$F$5-'СЕТ СН'!$F$17</f>
        <v>5237.74412502</v>
      </c>
      <c r="F17" s="36">
        <f>SUMIFS(СВЦЭМ!$C$39:$C$758,СВЦЭМ!$A$39:$A$758,$A17,СВЦЭМ!$B$39:$B$758,F$11)+'СЕТ СН'!$F$9+СВЦЭМ!$D$10+'СЕТ СН'!$F$5-'СЕТ СН'!$F$17</f>
        <v>5241.20333398</v>
      </c>
      <c r="G17" s="36">
        <f>SUMIFS(СВЦЭМ!$C$39:$C$758,СВЦЭМ!$A$39:$A$758,$A17,СВЦЭМ!$B$39:$B$758,G$11)+'СЕТ СН'!$F$9+СВЦЭМ!$D$10+'СЕТ СН'!$F$5-'СЕТ СН'!$F$17</f>
        <v>5228.8700120200001</v>
      </c>
      <c r="H17" s="36">
        <f>SUMIFS(СВЦЭМ!$C$39:$C$758,СВЦЭМ!$A$39:$A$758,$A17,СВЦЭМ!$B$39:$B$758,H$11)+'СЕТ СН'!$F$9+СВЦЭМ!$D$10+'СЕТ СН'!$F$5-'СЕТ СН'!$F$17</f>
        <v>5204.6916672400002</v>
      </c>
      <c r="I17" s="36">
        <f>SUMIFS(СВЦЭМ!$C$39:$C$758,СВЦЭМ!$A$39:$A$758,$A17,СВЦЭМ!$B$39:$B$758,I$11)+'СЕТ СН'!$F$9+СВЦЭМ!$D$10+'СЕТ СН'!$F$5-'СЕТ СН'!$F$17</f>
        <v>5140.3424969799999</v>
      </c>
      <c r="J17" s="36">
        <f>SUMIFS(СВЦЭМ!$C$39:$C$758,СВЦЭМ!$A$39:$A$758,$A17,СВЦЭМ!$B$39:$B$758,J$11)+'СЕТ СН'!$F$9+СВЦЭМ!$D$10+'СЕТ СН'!$F$5-'СЕТ СН'!$F$17</f>
        <v>5113.9822586700002</v>
      </c>
      <c r="K17" s="36">
        <f>SUMIFS(СВЦЭМ!$C$39:$C$758,СВЦЭМ!$A$39:$A$758,$A17,СВЦЭМ!$B$39:$B$758,K$11)+'СЕТ СН'!$F$9+СВЦЭМ!$D$10+'СЕТ СН'!$F$5-'СЕТ СН'!$F$17</f>
        <v>5069.3353348600003</v>
      </c>
      <c r="L17" s="36">
        <f>SUMIFS(СВЦЭМ!$C$39:$C$758,СВЦЭМ!$A$39:$A$758,$A17,СВЦЭМ!$B$39:$B$758,L$11)+'СЕТ СН'!$F$9+СВЦЭМ!$D$10+'СЕТ СН'!$F$5-'СЕТ СН'!$F$17</f>
        <v>5057.9403500999997</v>
      </c>
      <c r="M17" s="36">
        <f>SUMIFS(СВЦЭМ!$C$39:$C$758,СВЦЭМ!$A$39:$A$758,$A17,СВЦЭМ!$B$39:$B$758,M$11)+'СЕТ СН'!$F$9+СВЦЭМ!$D$10+'СЕТ СН'!$F$5-'СЕТ СН'!$F$17</f>
        <v>5061.7659245900004</v>
      </c>
      <c r="N17" s="36">
        <f>SUMIFS(СВЦЭМ!$C$39:$C$758,СВЦЭМ!$A$39:$A$758,$A17,СВЦЭМ!$B$39:$B$758,N$11)+'СЕТ СН'!$F$9+СВЦЭМ!$D$10+'СЕТ СН'!$F$5-'СЕТ СН'!$F$17</f>
        <v>5065.4215701600006</v>
      </c>
      <c r="O17" s="36">
        <f>SUMIFS(СВЦЭМ!$C$39:$C$758,СВЦЭМ!$A$39:$A$758,$A17,СВЦЭМ!$B$39:$B$758,O$11)+'СЕТ СН'!$F$9+СВЦЭМ!$D$10+'СЕТ СН'!$F$5-'СЕТ СН'!$F$17</f>
        <v>5080.4662525599997</v>
      </c>
      <c r="P17" s="36">
        <f>SUMIFS(СВЦЭМ!$C$39:$C$758,СВЦЭМ!$A$39:$A$758,$A17,СВЦЭМ!$B$39:$B$758,P$11)+'СЕТ СН'!$F$9+СВЦЭМ!$D$10+'СЕТ СН'!$F$5-'СЕТ СН'!$F$17</f>
        <v>5101.4329328399999</v>
      </c>
      <c r="Q17" s="36">
        <f>SUMIFS(СВЦЭМ!$C$39:$C$758,СВЦЭМ!$A$39:$A$758,$A17,СВЦЭМ!$B$39:$B$758,Q$11)+'СЕТ СН'!$F$9+СВЦЭМ!$D$10+'СЕТ СН'!$F$5-'СЕТ СН'!$F$17</f>
        <v>5107.1593257200002</v>
      </c>
      <c r="R17" s="36">
        <f>SUMIFS(СВЦЭМ!$C$39:$C$758,СВЦЭМ!$A$39:$A$758,$A17,СВЦЭМ!$B$39:$B$758,R$11)+'СЕТ СН'!$F$9+СВЦЭМ!$D$10+'СЕТ СН'!$F$5-'СЕТ СН'!$F$17</f>
        <v>5114.5676047200004</v>
      </c>
      <c r="S17" s="36">
        <f>SUMIFS(СВЦЭМ!$C$39:$C$758,СВЦЭМ!$A$39:$A$758,$A17,СВЦЭМ!$B$39:$B$758,S$11)+'СЕТ СН'!$F$9+СВЦЭМ!$D$10+'СЕТ СН'!$F$5-'СЕТ СН'!$F$17</f>
        <v>5084.5523878200001</v>
      </c>
      <c r="T17" s="36">
        <f>SUMIFS(СВЦЭМ!$C$39:$C$758,СВЦЭМ!$A$39:$A$758,$A17,СВЦЭМ!$B$39:$B$758,T$11)+'СЕТ СН'!$F$9+СВЦЭМ!$D$10+'СЕТ СН'!$F$5-'СЕТ СН'!$F$17</f>
        <v>5061.86334988</v>
      </c>
      <c r="U17" s="36">
        <f>SUMIFS(СВЦЭМ!$C$39:$C$758,СВЦЭМ!$A$39:$A$758,$A17,СВЦЭМ!$B$39:$B$758,U$11)+'СЕТ СН'!$F$9+СВЦЭМ!$D$10+'СЕТ СН'!$F$5-'СЕТ СН'!$F$17</f>
        <v>5038.9133977800002</v>
      </c>
      <c r="V17" s="36">
        <f>SUMIFS(СВЦЭМ!$C$39:$C$758,СВЦЭМ!$A$39:$A$758,$A17,СВЦЭМ!$B$39:$B$758,V$11)+'СЕТ СН'!$F$9+СВЦЭМ!$D$10+'СЕТ СН'!$F$5-'СЕТ СН'!$F$17</f>
        <v>5016.8885491199999</v>
      </c>
      <c r="W17" s="36">
        <f>SUMIFS(СВЦЭМ!$C$39:$C$758,СВЦЭМ!$A$39:$A$758,$A17,СВЦЭМ!$B$39:$B$758,W$11)+'СЕТ СН'!$F$9+СВЦЭМ!$D$10+'СЕТ СН'!$F$5-'СЕТ СН'!$F$17</f>
        <v>5000.9115468600003</v>
      </c>
      <c r="X17" s="36">
        <f>SUMIFS(СВЦЭМ!$C$39:$C$758,СВЦЭМ!$A$39:$A$758,$A17,СВЦЭМ!$B$39:$B$758,X$11)+'СЕТ СН'!$F$9+СВЦЭМ!$D$10+'СЕТ СН'!$F$5-'СЕТ СН'!$F$17</f>
        <v>5048.7181442399997</v>
      </c>
      <c r="Y17" s="36">
        <f>SUMIFS(СВЦЭМ!$C$39:$C$758,СВЦЭМ!$A$39:$A$758,$A17,СВЦЭМ!$B$39:$B$758,Y$11)+'СЕТ СН'!$F$9+СВЦЭМ!$D$10+'СЕТ СН'!$F$5-'СЕТ СН'!$F$17</f>
        <v>5090.8353669999997</v>
      </c>
    </row>
    <row r="18" spans="1:25" ht="15.75" x14ac:dyDescent="0.2">
      <c r="A18" s="35">
        <f t="shared" si="0"/>
        <v>45389</v>
      </c>
      <c r="B18" s="36">
        <f>SUMIFS(СВЦЭМ!$C$39:$C$758,СВЦЭМ!$A$39:$A$758,$A18,СВЦЭМ!$B$39:$B$758,B$11)+'СЕТ СН'!$F$9+СВЦЭМ!$D$10+'СЕТ СН'!$F$5-'СЕТ СН'!$F$17</f>
        <v>5188.3359408599999</v>
      </c>
      <c r="C18" s="36">
        <f>SUMIFS(СВЦЭМ!$C$39:$C$758,СВЦЭМ!$A$39:$A$758,$A18,СВЦЭМ!$B$39:$B$758,C$11)+'СЕТ СН'!$F$9+СВЦЭМ!$D$10+'СЕТ СН'!$F$5-'СЕТ СН'!$F$17</f>
        <v>5232.75855125</v>
      </c>
      <c r="D18" s="36">
        <f>SUMIFS(СВЦЭМ!$C$39:$C$758,СВЦЭМ!$A$39:$A$758,$A18,СВЦЭМ!$B$39:$B$758,D$11)+'СЕТ СН'!$F$9+СВЦЭМ!$D$10+'СЕТ СН'!$F$5-'СЕТ СН'!$F$17</f>
        <v>5268.9700269499999</v>
      </c>
      <c r="E18" s="36">
        <f>SUMIFS(СВЦЭМ!$C$39:$C$758,СВЦЭМ!$A$39:$A$758,$A18,СВЦЭМ!$B$39:$B$758,E$11)+'СЕТ СН'!$F$9+СВЦЭМ!$D$10+'СЕТ СН'!$F$5-'СЕТ СН'!$F$17</f>
        <v>5254.4341566599996</v>
      </c>
      <c r="F18" s="36">
        <f>SUMIFS(СВЦЭМ!$C$39:$C$758,СВЦЭМ!$A$39:$A$758,$A18,СВЦЭМ!$B$39:$B$758,F$11)+'СЕТ СН'!$F$9+СВЦЭМ!$D$10+'СЕТ СН'!$F$5-'СЕТ СН'!$F$17</f>
        <v>5265.6136673399997</v>
      </c>
      <c r="G18" s="36">
        <f>SUMIFS(СВЦЭМ!$C$39:$C$758,СВЦЭМ!$A$39:$A$758,$A18,СВЦЭМ!$B$39:$B$758,G$11)+'СЕТ СН'!$F$9+СВЦЭМ!$D$10+'СЕТ СН'!$F$5-'СЕТ СН'!$F$17</f>
        <v>5267.5860672600002</v>
      </c>
      <c r="H18" s="36">
        <f>SUMIFS(СВЦЭМ!$C$39:$C$758,СВЦЭМ!$A$39:$A$758,$A18,СВЦЭМ!$B$39:$B$758,H$11)+'СЕТ СН'!$F$9+СВЦЭМ!$D$10+'СЕТ СН'!$F$5-'СЕТ СН'!$F$17</f>
        <v>5257.1801741700001</v>
      </c>
      <c r="I18" s="36">
        <f>SUMIFS(СВЦЭМ!$C$39:$C$758,СВЦЭМ!$A$39:$A$758,$A18,СВЦЭМ!$B$39:$B$758,I$11)+'СЕТ СН'!$F$9+СВЦЭМ!$D$10+'СЕТ СН'!$F$5-'СЕТ СН'!$F$17</f>
        <v>5193.1725329199999</v>
      </c>
      <c r="J18" s="36">
        <f>SUMIFS(СВЦЭМ!$C$39:$C$758,СВЦЭМ!$A$39:$A$758,$A18,СВЦЭМ!$B$39:$B$758,J$11)+'СЕТ СН'!$F$9+СВЦЭМ!$D$10+'СЕТ СН'!$F$5-'СЕТ СН'!$F$17</f>
        <v>5141.3102746000004</v>
      </c>
      <c r="K18" s="36">
        <f>SUMIFS(СВЦЭМ!$C$39:$C$758,СВЦЭМ!$A$39:$A$758,$A18,СВЦЭМ!$B$39:$B$758,K$11)+'СЕТ СН'!$F$9+СВЦЭМ!$D$10+'СЕТ СН'!$F$5-'СЕТ СН'!$F$17</f>
        <v>5083.1962416200004</v>
      </c>
      <c r="L18" s="36">
        <f>SUMIFS(СВЦЭМ!$C$39:$C$758,СВЦЭМ!$A$39:$A$758,$A18,СВЦЭМ!$B$39:$B$758,L$11)+'СЕТ СН'!$F$9+СВЦЭМ!$D$10+'СЕТ СН'!$F$5-'СЕТ СН'!$F$17</f>
        <v>5055.2683012300004</v>
      </c>
      <c r="M18" s="36">
        <f>SUMIFS(СВЦЭМ!$C$39:$C$758,СВЦЭМ!$A$39:$A$758,$A18,СВЦЭМ!$B$39:$B$758,M$11)+'СЕТ СН'!$F$9+СВЦЭМ!$D$10+'СЕТ СН'!$F$5-'СЕТ СН'!$F$17</f>
        <v>5060.1612537600004</v>
      </c>
      <c r="N18" s="36">
        <f>SUMIFS(СВЦЭМ!$C$39:$C$758,СВЦЭМ!$A$39:$A$758,$A18,СВЦЭМ!$B$39:$B$758,N$11)+'СЕТ СН'!$F$9+СВЦЭМ!$D$10+'СЕТ СН'!$F$5-'СЕТ СН'!$F$17</f>
        <v>5069.5701805500003</v>
      </c>
      <c r="O18" s="36">
        <f>SUMIFS(СВЦЭМ!$C$39:$C$758,СВЦЭМ!$A$39:$A$758,$A18,СВЦЭМ!$B$39:$B$758,O$11)+'СЕТ СН'!$F$9+СВЦЭМ!$D$10+'СЕТ СН'!$F$5-'СЕТ СН'!$F$17</f>
        <v>5096.1782056900001</v>
      </c>
      <c r="P18" s="36">
        <f>SUMIFS(СВЦЭМ!$C$39:$C$758,СВЦЭМ!$A$39:$A$758,$A18,СВЦЭМ!$B$39:$B$758,P$11)+'СЕТ СН'!$F$9+СВЦЭМ!$D$10+'СЕТ СН'!$F$5-'СЕТ СН'!$F$17</f>
        <v>5118.1776685100003</v>
      </c>
      <c r="Q18" s="36">
        <f>SUMIFS(СВЦЭМ!$C$39:$C$758,СВЦЭМ!$A$39:$A$758,$A18,СВЦЭМ!$B$39:$B$758,Q$11)+'СЕТ СН'!$F$9+СВЦЭМ!$D$10+'СЕТ СН'!$F$5-'СЕТ СН'!$F$17</f>
        <v>5128.7155095899998</v>
      </c>
      <c r="R18" s="36">
        <f>SUMIFS(СВЦЭМ!$C$39:$C$758,СВЦЭМ!$A$39:$A$758,$A18,СВЦЭМ!$B$39:$B$758,R$11)+'СЕТ СН'!$F$9+СВЦЭМ!$D$10+'СЕТ СН'!$F$5-'СЕТ СН'!$F$17</f>
        <v>5133.7235626700003</v>
      </c>
      <c r="S18" s="36">
        <f>SUMIFS(СВЦЭМ!$C$39:$C$758,СВЦЭМ!$A$39:$A$758,$A18,СВЦЭМ!$B$39:$B$758,S$11)+'СЕТ СН'!$F$9+СВЦЭМ!$D$10+'СЕТ СН'!$F$5-'СЕТ СН'!$F$17</f>
        <v>5105.9988749000004</v>
      </c>
      <c r="T18" s="36">
        <f>SUMIFS(СВЦЭМ!$C$39:$C$758,СВЦЭМ!$A$39:$A$758,$A18,СВЦЭМ!$B$39:$B$758,T$11)+'СЕТ СН'!$F$9+СВЦЭМ!$D$10+'СЕТ СН'!$F$5-'СЕТ СН'!$F$17</f>
        <v>5072.2319164399996</v>
      </c>
      <c r="U18" s="36">
        <f>SUMIFS(СВЦЭМ!$C$39:$C$758,СВЦЭМ!$A$39:$A$758,$A18,СВЦЭМ!$B$39:$B$758,U$11)+'СЕТ СН'!$F$9+СВЦЭМ!$D$10+'СЕТ СН'!$F$5-'СЕТ СН'!$F$17</f>
        <v>5074.6448457500001</v>
      </c>
      <c r="V18" s="36">
        <f>SUMIFS(СВЦЭМ!$C$39:$C$758,СВЦЭМ!$A$39:$A$758,$A18,СВЦЭМ!$B$39:$B$758,V$11)+'СЕТ СН'!$F$9+СВЦЭМ!$D$10+'СЕТ СН'!$F$5-'СЕТ СН'!$F$17</f>
        <v>5038.8014901799997</v>
      </c>
      <c r="W18" s="36">
        <f>SUMIFS(СВЦЭМ!$C$39:$C$758,СВЦЭМ!$A$39:$A$758,$A18,СВЦЭМ!$B$39:$B$758,W$11)+'СЕТ СН'!$F$9+СВЦЭМ!$D$10+'СЕТ СН'!$F$5-'СЕТ СН'!$F$17</f>
        <v>5019.4886518500007</v>
      </c>
      <c r="X18" s="36">
        <f>SUMIFS(СВЦЭМ!$C$39:$C$758,СВЦЭМ!$A$39:$A$758,$A18,СВЦЭМ!$B$39:$B$758,X$11)+'СЕТ СН'!$F$9+СВЦЭМ!$D$10+'СЕТ СН'!$F$5-'СЕТ СН'!$F$17</f>
        <v>5074.3399936300002</v>
      </c>
      <c r="Y18" s="36">
        <f>SUMIFS(СВЦЭМ!$C$39:$C$758,СВЦЭМ!$A$39:$A$758,$A18,СВЦЭМ!$B$39:$B$758,Y$11)+'СЕТ СН'!$F$9+СВЦЭМ!$D$10+'СЕТ СН'!$F$5-'СЕТ СН'!$F$17</f>
        <v>5105.4133488999996</v>
      </c>
    </row>
    <row r="19" spans="1:25" ht="15.75" x14ac:dyDescent="0.2">
      <c r="A19" s="35">
        <f t="shared" si="0"/>
        <v>45390</v>
      </c>
      <c r="B19" s="36">
        <f>SUMIFS(СВЦЭМ!$C$39:$C$758,СВЦЭМ!$A$39:$A$758,$A19,СВЦЭМ!$B$39:$B$758,B$11)+'СЕТ СН'!$F$9+СВЦЭМ!$D$10+'СЕТ СН'!$F$5-'СЕТ СН'!$F$17</f>
        <v>5077.2080349500002</v>
      </c>
      <c r="C19" s="36">
        <f>SUMIFS(СВЦЭМ!$C$39:$C$758,СВЦЭМ!$A$39:$A$758,$A19,СВЦЭМ!$B$39:$B$758,C$11)+'СЕТ СН'!$F$9+СВЦЭМ!$D$10+'СЕТ СН'!$F$5-'СЕТ СН'!$F$17</f>
        <v>5110.0615330099999</v>
      </c>
      <c r="D19" s="36">
        <f>SUMIFS(СВЦЭМ!$C$39:$C$758,СВЦЭМ!$A$39:$A$758,$A19,СВЦЭМ!$B$39:$B$758,D$11)+'СЕТ СН'!$F$9+СВЦЭМ!$D$10+'СЕТ СН'!$F$5-'СЕТ СН'!$F$17</f>
        <v>5130.3184317300002</v>
      </c>
      <c r="E19" s="36">
        <f>SUMIFS(СВЦЭМ!$C$39:$C$758,СВЦЭМ!$A$39:$A$758,$A19,СВЦЭМ!$B$39:$B$758,E$11)+'СЕТ СН'!$F$9+СВЦЭМ!$D$10+'СЕТ СН'!$F$5-'СЕТ СН'!$F$17</f>
        <v>5150.0378354799996</v>
      </c>
      <c r="F19" s="36">
        <f>SUMIFS(СВЦЭМ!$C$39:$C$758,СВЦЭМ!$A$39:$A$758,$A19,СВЦЭМ!$B$39:$B$758,F$11)+'СЕТ СН'!$F$9+СВЦЭМ!$D$10+'СЕТ СН'!$F$5-'СЕТ СН'!$F$17</f>
        <v>5127.7124111700005</v>
      </c>
      <c r="G19" s="36">
        <f>SUMIFS(СВЦЭМ!$C$39:$C$758,СВЦЭМ!$A$39:$A$758,$A19,СВЦЭМ!$B$39:$B$758,G$11)+'СЕТ СН'!$F$9+СВЦЭМ!$D$10+'СЕТ СН'!$F$5-'СЕТ СН'!$F$17</f>
        <v>5135.9088596500005</v>
      </c>
      <c r="H19" s="36">
        <f>SUMIFS(СВЦЭМ!$C$39:$C$758,СВЦЭМ!$A$39:$A$758,$A19,СВЦЭМ!$B$39:$B$758,H$11)+'СЕТ СН'!$F$9+СВЦЭМ!$D$10+'СЕТ СН'!$F$5-'СЕТ СН'!$F$17</f>
        <v>5089.5819200300002</v>
      </c>
      <c r="I19" s="36">
        <f>SUMIFS(СВЦЭМ!$C$39:$C$758,СВЦЭМ!$A$39:$A$758,$A19,СВЦЭМ!$B$39:$B$758,I$11)+'СЕТ СН'!$F$9+СВЦЭМ!$D$10+'СЕТ СН'!$F$5-'СЕТ СН'!$F$17</f>
        <v>5122.9749147700004</v>
      </c>
      <c r="J19" s="36">
        <f>SUMIFS(СВЦЭМ!$C$39:$C$758,СВЦЭМ!$A$39:$A$758,$A19,СВЦЭМ!$B$39:$B$758,J$11)+'СЕТ СН'!$F$9+СВЦЭМ!$D$10+'СЕТ СН'!$F$5-'СЕТ СН'!$F$17</f>
        <v>5076.1450834000007</v>
      </c>
      <c r="K19" s="36">
        <f>SUMIFS(СВЦЭМ!$C$39:$C$758,СВЦЭМ!$A$39:$A$758,$A19,СВЦЭМ!$B$39:$B$758,K$11)+'СЕТ СН'!$F$9+СВЦЭМ!$D$10+'СЕТ СН'!$F$5-'СЕТ СН'!$F$17</f>
        <v>5060.4203874000004</v>
      </c>
      <c r="L19" s="36">
        <f>SUMIFS(СВЦЭМ!$C$39:$C$758,СВЦЭМ!$A$39:$A$758,$A19,СВЦЭМ!$B$39:$B$758,L$11)+'СЕТ СН'!$F$9+СВЦЭМ!$D$10+'СЕТ СН'!$F$5-'СЕТ СН'!$F$17</f>
        <v>5061.4682217700001</v>
      </c>
      <c r="M19" s="36">
        <f>SUMIFS(СВЦЭМ!$C$39:$C$758,СВЦЭМ!$A$39:$A$758,$A19,СВЦЭМ!$B$39:$B$758,M$11)+'СЕТ СН'!$F$9+СВЦЭМ!$D$10+'СЕТ СН'!$F$5-'СЕТ СН'!$F$17</f>
        <v>5088.40347337</v>
      </c>
      <c r="N19" s="36">
        <f>SUMIFS(СВЦЭМ!$C$39:$C$758,СВЦЭМ!$A$39:$A$758,$A19,СВЦЭМ!$B$39:$B$758,N$11)+'СЕТ СН'!$F$9+СВЦЭМ!$D$10+'СЕТ СН'!$F$5-'СЕТ СН'!$F$17</f>
        <v>5103.05365678</v>
      </c>
      <c r="O19" s="36">
        <f>SUMIFS(СВЦЭМ!$C$39:$C$758,СВЦЭМ!$A$39:$A$758,$A19,СВЦЭМ!$B$39:$B$758,O$11)+'СЕТ СН'!$F$9+СВЦЭМ!$D$10+'СЕТ СН'!$F$5-'СЕТ СН'!$F$17</f>
        <v>5120.8223300899999</v>
      </c>
      <c r="P19" s="36">
        <f>SUMIFS(СВЦЭМ!$C$39:$C$758,СВЦЭМ!$A$39:$A$758,$A19,СВЦЭМ!$B$39:$B$758,P$11)+'СЕТ СН'!$F$9+СВЦЭМ!$D$10+'СЕТ СН'!$F$5-'СЕТ СН'!$F$17</f>
        <v>5135.5833217700001</v>
      </c>
      <c r="Q19" s="36">
        <f>SUMIFS(СВЦЭМ!$C$39:$C$758,СВЦЭМ!$A$39:$A$758,$A19,СВЦЭМ!$B$39:$B$758,Q$11)+'СЕТ СН'!$F$9+СВЦЭМ!$D$10+'СЕТ СН'!$F$5-'СЕТ СН'!$F$17</f>
        <v>5153.2819713299996</v>
      </c>
      <c r="R19" s="36">
        <f>SUMIFS(СВЦЭМ!$C$39:$C$758,СВЦЭМ!$A$39:$A$758,$A19,СВЦЭМ!$B$39:$B$758,R$11)+'СЕТ СН'!$F$9+СВЦЭМ!$D$10+'СЕТ СН'!$F$5-'СЕТ СН'!$F$17</f>
        <v>5158.8551604000004</v>
      </c>
      <c r="S19" s="36">
        <f>SUMIFS(СВЦЭМ!$C$39:$C$758,СВЦЭМ!$A$39:$A$758,$A19,СВЦЭМ!$B$39:$B$758,S$11)+'СЕТ СН'!$F$9+СВЦЭМ!$D$10+'СЕТ СН'!$F$5-'СЕТ СН'!$F$17</f>
        <v>5131.5470416400003</v>
      </c>
      <c r="T19" s="36">
        <f>SUMIFS(СВЦЭМ!$C$39:$C$758,СВЦЭМ!$A$39:$A$758,$A19,СВЦЭМ!$B$39:$B$758,T$11)+'СЕТ СН'!$F$9+СВЦЭМ!$D$10+'СЕТ СН'!$F$5-'СЕТ СН'!$F$17</f>
        <v>5120.4903981799998</v>
      </c>
      <c r="U19" s="36">
        <f>SUMIFS(СВЦЭМ!$C$39:$C$758,СВЦЭМ!$A$39:$A$758,$A19,СВЦЭМ!$B$39:$B$758,U$11)+'СЕТ СН'!$F$9+СВЦЭМ!$D$10+'СЕТ СН'!$F$5-'СЕТ СН'!$F$17</f>
        <v>5096.2963556499999</v>
      </c>
      <c r="V19" s="36">
        <f>SUMIFS(СВЦЭМ!$C$39:$C$758,СВЦЭМ!$A$39:$A$758,$A19,СВЦЭМ!$B$39:$B$758,V$11)+'СЕТ СН'!$F$9+СВЦЭМ!$D$10+'СЕТ СН'!$F$5-'СЕТ СН'!$F$17</f>
        <v>5092.3845755500006</v>
      </c>
      <c r="W19" s="36">
        <f>SUMIFS(СВЦЭМ!$C$39:$C$758,СВЦЭМ!$A$39:$A$758,$A19,СВЦЭМ!$B$39:$B$758,W$11)+'СЕТ СН'!$F$9+СВЦЭМ!$D$10+'СЕТ СН'!$F$5-'СЕТ СН'!$F$17</f>
        <v>5086.73852747</v>
      </c>
      <c r="X19" s="36">
        <f>SUMIFS(СВЦЭМ!$C$39:$C$758,СВЦЭМ!$A$39:$A$758,$A19,СВЦЭМ!$B$39:$B$758,X$11)+'СЕТ СН'!$F$9+СВЦЭМ!$D$10+'СЕТ СН'!$F$5-'СЕТ СН'!$F$17</f>
        <v>5124.0180283099999</v>
      </c>
      <c r="Y19" s="36">
        <f>SUMIFS(СВЦЭМ!$C$39:$C$758,СВЦЭМ!$A$39:$A$758,$A19,СВЦЭМ!$B$39:$B$758,Y$11)+'СЕТ СН'!$F$9+СВЦЭМ!$D$10+'СЕТ СН'!$F$5-'СЕТ СН'!$F$17</f>
        <v>5158.3626977699996</v>
      </c>
    </row>
    <row r="20" spans="1:25" ht="15.75" x14ac:dyDescent="0.2">
      <c r="A20" s="35">
        <f t="shared" si="0"/>
        <v>45391</v>
      </c>
      <c r="B20" s="36">
        <f>SUMIFS(СВЦЭМ!$C$39:$C$758,СВЦЭМ!$A$39:$A$758,$A20,СВЦЭМ!$B$39:$B$758,B$11)+'СЕТ СН'!$F$9+СВЦЭМ!$D$10+'СЕТ СН'!$F$5-'СЕТ СН'!$F$17</f>
        <v>5151.7759885400001</v>
      </c>
      <c r="C20" s="36">
        <f>SUMIFS(СВЦЭМ!$C$39:$C$758,СВЦЭМ!$A$39:$A$758,$A20,СВЦЭМ!$B$39:$B$758,C$11)+'СЕТ СН'!$F$9+СВЦЭМ!$D$10+'СЕТ СН'!$F$5-'СЕТ СН'!$F$17</f>
        <v>5194.6918923600006</v>
      </c>
      <c r="D20" s="36">
        <f>SUMIFS(СВЦЭМ!$C$39:$C$758,СВЦЭМ!$A$39:$A$758,$A20,СВЦЭМ!$B$39:$B$758,D$11)+'СЕТ СН'!$F$9+СВЦЭМ!$D$10+'СЕТ СН'!$F$5-'СЕТ СН'!$F$17</f>
        <v>5231.1843123199997</v>
      </c>
      <c r="E20" s="36">
        <f>SUMIFS(СВЦЭМ!$C$39:$C$758,СВЦЭМ!$A$39:$A$758,$A20,СВЦЭМ!$B$39:$B$758,E$11)+'СЕТ СН'!$F$9+СВЦЭМ!$D$10+'СЕТ СН'!$F$5-'СЕТ СН'!$F$17</f>
        <v>5251.8006111300001</v>
      </c>
      <c r="F20" s="36">
        <f>SUMIFS(СВЦЭМ!$C$39:$C$758,СВЦЭМ!$A$39:$A$758,$A20,СВЦЭМ!$B$39:$B$758,F$11)+'СЕТ СН'!$F$9+СВЦЭМ!$D$10+'СЕТ СН'!$F$5-'СЕТ СН'!$F$17</f>
        <v>5243.2611437699998</v>
      </c>
      <c r="G20" s="36">
        <f>SUMIFS(СВЦЭМ!$C$39:$C$758,СВЦЭМ!$A$39:$A$758,$A20,СВЦЭМ!$B$39:$B$758,G$11)+'СЕТ СН'!$F$9+СВЦЭМ!$D$10+'СЕТ СН'!$F$5-'СЕТ СН'!$F$17</f>
        <v>5220.9991415000004</v>
      </c>
      <c r="H20" s="36">
        <f>SUMIFS(СВЦЭМ!$C$39:$C$758,СВЦЭМ!$A$39:$A$758,$A20,СВЦЭМ!$B$39:$B$758,H$11)+'СЕТ СН'!$F$9+СВЦЭМ!$D$10+'СЕТ СН'!$F$5-'СЕТ СН'!$F$17</f>
        <v>5174.8206462600001</v>
      </c>
      <c r="I20" s="36">
        <f>SUMIFS(СВЦЭМ!$C$39:$C$758,СВЦЭМ!$A$39:$A$758,$A20,СВЦЭМ!$B$39:$B$758,I$11)+'СЕТ СН'!$F$9+СВЦЭМ!$D$10+'СЕТ СН'!$F$5-'СЕТ СН'!$F$17</f>
        <v>5127.2556446300005</v>
      </c>
      <c r="J20" s="36">
        <f>SUMIFS(СВЦЭМ!$C$39:$C$758,СВЦЭМ!$A$39:$A$758,$A20,СВЦЭМ!$B$39:$B$758,J$11)+'СЕТ СН'!$F$9+СВЦЭМ!$D$10+'СЕТ СН'!$F$5-'СЕТ СН'!$F$17</f>
        <v>5108.7407599500002</v>
      </c>
      <c r="K20" s="36">
        <f>SUMIFS(СВЦЭМ!$C$39:$C$758,СВЦЭМ!$A$39:$A$758,$A20,СВЦЭМ!$B$39:$B$758,K$11)+'СЕТ СН'!$F$9+СВЦЭМ!$D$10+'СЕТ СН'!$F$5-'СЕТ СН'!$F$17</f>
        <v>5098.03829219</v>
      </c>
      <c r="L20" s="36">
        <f>SUMIFS(СВЦЭМ!$C$39:$C$758,СВЦЭМ!$A$39:$A$758,$A20,СВЦЭМ!$B$39:$B$758,L$11)+'СЕТ СН'!$F$9+СВЦЭМ!$D$10+'СЕТ СН'!$F$5-'СЕТ СН'!$F$17</f>
        <v>5105.2179152999997</v>
      </c>
      <c r="M20" s="36">
        <f>SUMIFS(СВЦЭМ!$C$39:$C$758,СВЦЭМ!$A$39:$A$758,$A20,СВЦЭМ!$B$39:$B$758,M$11)+'СЕТ СН'!$F$9+СВЦЭМ!$D$10+'СЕТ СН'!$F$5-'СЕТ СН'!$F$17</f>
        <v>5124.75406638</v>
      </c>
      <c r="N20" s="36">
        <f>SUMIFS(СВЦЭМ!$C$39:$C$758,СВЦЭМ!$A$39:$A$758,$A20,СВЦЭМ!$B$39:$B$758,N$11)+'СЕТ СН'!$F$9+СВЦЭМ!$D$10+'СЕТ СН'!$F$5-'СЕТ СН'!$F$17</f>
        <v>5138.2480244399994</v>
      </c>
      <c r="O20" s="36">
        <f>SUMIFS(СВЦЭМ!$C$39:$C$758,СВЦЭМ!$A$39:$A$758,$A20,СВЦЭМ!$B$39:$B$758,O$11)+'СЕТ СН'!$F$9+СВЦЭМ!$D$10+'СЕТ СН'!$F$5-'СЕТ СН'!$F$17</f>
        <v>5154.8205350799999</v>
      </c>
      <c r="P20" s="36">
        <f>SUMIFS(СВЦЭМ!$C$39:$C$758,СВЦЭМ!$A$39:$A$758,$A20,СВЦЭМ!$B$39:$B$758,P$11)+'СЕТ СН'!$F$9+СВЦЭМ!$D$10+'СЕТ СН'!$F$5-'СЕТ СН'!$F$17</f>
        <v>5166.85271285</v>
      </c>
      <c r="Q20" s="36">
        <f>SUMIFS(СВЦЭМ!$C$39:$C$758,СВЦЭМ!$A$39:$A$758,$A20,СВЦЭМ!$B$39:$B$758,Q$11)+'СЕТ СН'!$F$9+СВЦЭМ!$D$10+'СЕТ СН'!$F$5-'СЕТ СН'!$F$17</f>
        <v>5182.6448198600001</v>
      </c>
      <c r="R20" s="36">
        <f>SUMIFS(СВЦЭМ!$C$39:$C$758,СВЦЭМ!$A$39:$A$758,$A20,СВЦЭМ!$B$39:$B$758,R$11)+'СЕТ СН'!$F$9+СВЦЭМ!$D$10+'СЕТ СН'!$F$5-'СЕТ СН'!$F$17</f>
        <v>5183.8449931599998</v>
      </c>
      <c r="S20" s="36">
        <f>SUMIFS(СВЦЭМ!$C$39:$C$758,СВЦЭМ!$A$39:$A$758,$A20,СВЦЭМ!$B$39:$B$758,S$11)+'СЕТ СН'!$F$9+СВЦЭМ!$D$10+'СЕТ СН'!$F$5-'СЕТ СН'!$F$17</f>
        <v>5169.6212220899997</v>
      </c>
      <c r="T20" s="36">
        <f>SUMIFS(СВЦЭМ!$C$39:$C$758,СВЦЭМ!$A$39:$A$758,$A20,СВЦЭМ!$B$39:$B$758,T$11)+'СЕТ СН'!$F$9+СВЦЭМ!$D$10+'СЕТ СН'!$F$5-'СЕТ СН'!$F$17</f>
        <v>5139.9428077699995</v>
      </c>
      <c r="U20" s="36">
        <f>SUMIFS(СВЦЭМ!$C$39:$C$758,СВЦЭМ!$A$39:$A$758,$A20,СВЦЭМ!$B$39:$B$758,U$11)+'СЕТ СН'!$F$9+СВЦЭМ!$D$10+'СЕТ СН'!$F$5-'СЕТ СН'!$F$17</f>
        <v>5131.91978328</v>
      </c>
      <c r="V20" s="36">
        <f>SUMIFS(СВЦЭМ!$C$39:$C$758,СВЦЭМ!$A$39:$A$758,$A20,СВЦЭМ!$B$39:$B$758,V$11)+'СЕТ СН'!$F$9+СВЦЭМ!$D$10+'СЕТ СН'!$F$5-'СЕТ СН'!$F$17</f>
        <v>5103.9228500400004</v>
      </c>
      <c r="W20" s="36">
        <f>SUMIFS(СВЦЭМ!$C$39:$C$758,СВЦЭМ!$A$39:$A$758,$A20,СВЦЭМ!$B$39:$B$758,W$11)+'СЕТ СН'!$F$9+СВЦЭМ!$D$10+'СЕТ СН'!$F$5-'СЕТ СН'!$F$17</f>
        <v>5111.6320333599997</v>
      </c>
      <c r="X20" s="36">
        <f>SUMIFS(СВЦЭМ!$C$39:$C$758,СВЦЭМ!$A$39:$A$758,$A20,СВЦЭМ!$B$39:$B$758,X$11)+'СЕТ СН'!$F$9+СВЦЭМ!$D$10+'СЕТ СН'!$F$5-'СЕТ СН'!$F$17</f>
        <v>5198.6101467799999</v>
      </c>
      <c r="Y20" s="36">
        <f>SUMIFS(СВЦЭМ!$C$39:$C$758,СВЦЭМ!$A$39:$A$758,$A20,СВЦЭМ!$B$39:$B$758,Y$11)+'СЕТ СН'!$F$9+СВЦЭМ!$D$10+'СЕТ СН'!$F$5-'СЕТ СН'!$F$17</f>
        <v>5198.8863923200006</v>
      </c>
    </row>
    <row r="21" spans="1:25" ht="15.75" x14ac:dyDescent="0.2">
      <c r="A21" s="35">
        <f t="shared" si="0"/>
        <v>45392</v>
      </c>
      <c r="B21" s="36">
        <f>SUMIFS(СВЦЭМ!$C$39:$C$758,СВЦЭМ!$A$39:$A$758,$A21,СВЦЭМ!$B$39:$B$758,B$11)+'СЕТ СН'!$F$9+СВЦЭМ!$D$10+'СЕТ СН'!$F$5-'СЕТ СН'!$F$17</f>
        <v>5285.3231640499998</v>
      </c>
      <c r="C21" s="36">
        <f>SUMIFS(СВЦЭМ!$C$39:$C$758,СВЦЭМ!$A$39:$A$758,$A21,СВЦЭМ!$B$39:$B$758,C$11)+'СЕТ СН'!$F$9+СВЦЭМ!$D$10+'СЕТ СН'!$F$5-'СЕТ СН'!$F$17</f>
        <v>5370.00428603</v>
      </c>
      <c r="D21" s="36">
        <f>SUMIFS(СВЦЭМ!$C$39:$C$758,СВЦЭМ!$A$39:$A$758,$A21,СВЦЭМ!$B$39:$B$758,D$11)+'СЕТ СН'!$F$9+СВЦЭМ!$D$10+'СЕТ СН'!$F$5-'СЕТ СН'!$F$17</f>
        <v>5369.6386380799995</v>
      </c>
      <c r="E21" s="36">
        <f>SUMIFS(СВЦЭМ!$C$39:$C$758,СВЦЭМ!$A$39:$A$758,$A21,СВЦЭМ!$B$39:$B$758,E$11)+'СЕТ СН'!$F$9+СВЦЭМ!$D$10+'СЕТ СН'!$F$5-'СЕТ СН'!$F$17</f>
        <v>5361.0673844200001</v>
      </c>
      <c r="F21" s="36">
        <f>SUMIFS(СВЦЭМ!$C$39:$C$758,СВЦЭМ!$A$39:$A$758,$A21,СВЦЭМ!$B$39:$B$758,F$11)+'СЕТ СН'!$F$9+СВЦЭМ!$D$10+'СЕТ СН'!$F$5-'СЕТ СН'!$F$17</f>
        <v>5360.2354269799998</v>
      </c>
      <c r="G21" s="36">
        <f>SUMIFS(СВЦЭМ!$C$39:$C$758,СВЦЭМ!$A$39:$A$758,$A21,СВЦЭМ!$B$39:$B$758,G$11)+'СЕТ СН'!$F$9+СВЦЭМ!$D$10+'СЕТ СН'!$F$5-'СЕТ СН'!$F$17</f>
        <v>5314.1095794299999</v>
      </c>
      <c r="H21" s="36">
        <f>SUMIFS(СВЦЭМ!$C$39:$C$758,СВЦЭМ!$A$39:$A$758,$A21,СВЦЭМ!$B$39:$B$758,H$11)+'СЕТ СН'!$F$9+СВЦЭМ!$D$10+'СЕТ СН'!$F$5-'СЕТ СН'!$F$17</f>
        <v>5233.73334823</v>
      </c>
      <c r="I21" s="36">
        <f>SUMIFS(СВЦЭМ!$C$39:$C$758,СВЦЭМ!$A$39:$A$758,$A21,СВЦЭМ!$B$39:$B$758,I$11)+'СЕТ СН'!$F$9+СВЦЭМ!$D$10+'СЕТ СН'!$F$5-'СЕТ СН'!$F$17</f>
        <v>5169.1901418999996</v>
      </c>
      <c r="J21" s="36">
        <f>SUMIFS(СВЦЭМ!$C$39:$C$758,СВЦЭМ!$A$39:$A$758,$A21,СВЦЭМ!$B$39:$B$758,J$11)+'СЕТ СН'!$F$9+СВЦЭМ!$D$10+'СЕТ СН'!$F$5-'СЕТ СН'!$F$17</f>
        <v>5070.4055833100001</v>
      </c>
      <c r="K21" s="36">
        <f>SUMIFS(СВЦЭМ!$C$39:$C$758,СВЦЭМ!$A$39:$A$758,$A21,СВЦЭМ!$B$39:$B$758,K$11)+'СЕТ СН'!$F$9+СВЦЭМ!$D$10+'СЕТ СН'!$F$5-'СЕТ СН'!$F$17</f>
        <v>5064.6515833200001</v>
      </c>
      <c r="L21" s="36">
        <f>SUMIFS(СВЦЭМ!$C$39:$C$758,СВЦЭМ!$A$39:$A$758,$A21,СВЦЭМ!$B$39:$B$758,L$11)+'СЕТ СН'!$F$9+СВЦЭМ!$D$10+'СЕТ СН'!$F$5-'СЕТ СН'!$F$17</f>
        <v>5072.0580382900007</v>
      </c>
      <c r="M21" s="36">
        <f>SUMIFS(СВЦЭМ!$C$39:$C$758,СВЦЭМ!$A$39:$A$758,$A21,СВЦЭМ!$B$39:$B$758,M$11)+'СЕТ СН'!$F$9+СВЦЭМ!$D$10+'СЕТ СН'!$F$5-'СЕТ СН'!$F$17</f>
        <v>5085.67379772</v>
      </c>
      <c r="N21" s="36">
        <f>SUMIFS(СВЦЭМ!$C$39:$C$758,СВЦЭМ!$A$39:$A$758,$A21,СВЦЭМ!$B$39:$B$758,N$11)+'СЕТ СН'!$F$9+СВЦЭМ!$D$10+'СЕТ СН'!$F$5-'СЕТ СН'!$F$17</f>
        <v>5078.9272582000003</v>
      </c>
      <c r="O21" s="36">
        <f>SUMIFS(СВЦЭМ!$C$39:$C$758,СВЦЭМ!$A$39:$A$758,$A21,СВЦЭМ!$B$39:$B$758,O$11)+'СЕТ СН'!$F$9+СВЦЭМ!$D$10+'СЕТ СН'!$F$5-'СЕТ СН'!$F$17</f>
        <v>5086.2674233600001</v>
      </c>
      <c r="P21" s="36">
        <f>SUMIFS(СВЦЭМ!$C$39:$C$758,СВЦЭМ!$A$39:$A$758,$A21,СВЦЭМ!$B$39:$B$758,P$11)+'СЕТ СН'!$F$9+СВЦЭМ!$D$10+'СЕТ СН'!$F$5-'СЕТ СН'!$F$17</f>
        <v>5098.7178301000004</v>
      </c>
      <c r="Q21" s="36">
        <f>SUMIFS(СВЦЭМ!$C$39:$C$758,СВЦЭМ!$A$39:$A$758,$A21,СВЦЭМ!$B$39:$B$758,Q$11)+'СЕТ СН'!$F$9+СВЦЭМ!$D$10+'СЕТ СН'!$F$5-'СЕТ СН'!$F$17</f>
        <v>5116.5481137900006</v>
      </c>
      <c r="R21" s="36">
        <f>SUMIFS(СВЦЭМ!$C$39:$C$758,СВЦЭМ!$A$39:$A$758,$A21,СВЦЭМ!$B$39:$B$758,R$11)+'СЕТ СН'!$F$9+СВЦЭМ!$D$10+'СЕТ СН'!$F$5-'СЕТ СН'!$F$17</f>
        <v>5125.4128852800004</v>
      </c>
      <c r="S21" s="36">
        <f>SUMIFS(СВЦЭМ!$C$39:$C$758,СВЦЭМ!$A$39:$A$758,$A21,СВЦЭМ!$B$39:$B$758,S$11)+'СЕТ СН'!$F$9+СВЦЭМ!$D$10+'СЕТ СН'!$F$5-'СЕТ СН'!$F$17</f>
        <v>5102.70344948</v>
      </c>
      <c r="T21" s="36">
        <f>SUMIFS(СВЦЭМ!$C$39:$C$758,СВЦЭМ!$A$39:$A$758,$A21,СВЦЭМ!$B$39:$B$758,T$11)+'СЕТ СН'!$F$9+СВЦЭМ!$D$10+'СЕТ СН'!$F$5-'СЕТ СН'!$F$17</f>
        <v>5080.0429753200006</v>
      </c>
      <c r="U21" s="36">
        <f>SUMIFS(СВЦЭМ!$C$39:$C$758,СВЦЭМ!$A$39:$A$758,$A21,СВЦЭМ!$B$39:$B$758,U$11)+'СЕТ СН'!$F$9+СВЦЭМ!$D$10+'СЕТ СН'!$F$5-'СЕТ СН'!$F$17</f>
        <v>5056.3597354800004</v>
      </c>
      <c r="V21" s="36">
        <f>SUMIFS(СВЦЭМ!$C$39:$C$758,СВЦЭМ!$A$39:$A$758,$A21,СВЦЭМ!$B$39:$B$758,V$11)+'СЕТ СН'!$F$9+СВЦЭМ!$D$10+'СЕТ СН'!$F$5-'СЕТ СН'!$F$17</f>
        <v>5040.7239617800005</v>
      </c>
      <c r="W21" s="36">
        <f>SUMIFS(СВЦЭМ!$C$39:$C$758,СВЦЭМ!$A$39:$A$758,$A21,СВЦЭМ!$B$39:$B$758,W$11)+'СЕТ СН'!$F$9+СВЦЭМ!$D$10+'СЕТ СН'!$F$5-'СЕТ СН'!$F$17</f>
        <v>5027.5540970399998</v>
      </c>
      <c r="X21" s="36">
        <f>SUMIFS(СВЦЭМ!$C$39:$C$758,СВЦЭМ!$A$39:$A$758,$A21,СВЦЭМ!$B$39:$B$758,X$11)+'СЕТ СН'!$F$9+СВЦЭМ!$D$10+'СЕТ СН'!$F$5-'СЕТ СН'!$F$17</f>
        <v>5079.0879140100005</v>
      </c>
      <c r="Y21" s="36">
        <f>SUMIFS(СВЦЭМ!$C$39:$C$758,СВЦЭМ!$A$39:$A$758,$A21,СВЦЭМ!$B$39:$B$758,Y$11)+'СЕТ СН'!$F$9+СВЦЭМ!$D$10+'СЕТ СН'!$F$5-'СЕТ СН'!$F$17</f>
        <v>5112.34616654</v>
      </c>
    </row>
    <row r="22" spans="1:25" ht="15.75" x14ac:dyDescent="0.2">
      <c r="A22" s="35">
        <f t="shared" si="0"/>
        <v>45393</v>
      </c>
      <c r="B22" s="36">
        <f>SUMIFS(СВЦЭМ!$C$39:$C$758,СВЦЭМ!$A$39:$A$758,$A22,СВЦЭМ!$B$39:$B$758,B$11)+'СЕТ СН'!$F$9+СВЦЭМ!$D$10+'СЕТ СН'!$F$5-'СЕТ СН'!$F$17</f>
        <v>5164.7059161099996</v>
      </c>
      <c r="C22" s="36">
        <f>SUMIFS(СВЦЭМ!$C$39:$C$758,СВЦЭМ!$A$39:$A$758,$A22,СВЦЭМ!$B$39:$B$758,C$11)+'СЕТ СН'!$F$9+СВЦЭМ!$D$10+'СЕТ СН'!$F$5-'СЕТ СН'!$F$17</f>
        <v>5220.5207139699996</v>
      </c>
      <c r="D22" s="36">
        <f>SUMIFS(СВЦЭМ!$C$39:$C$758,СВЦЭМ!$A$39:$A$758,$A22,СВЦЭМ!$B$39:$B$758,D$11)+'СЕТ СН'!$F$9+СВЦЭМ!$D$10+'СЕТ СН'!$F$5-'СЕТ СН'!$F$17</f>
        <v>5273.00903793</v>
      </c>
      <c r="E22" s="36">
        <f>SUMIFS(СВЦЭМ!$C$39:$C$758,СВЦЭМ!$A$39:$A$758,$A22,СВЦЭМ!$B$39:$B$758,E$11)+'СЕТ СН'!$F$9+СВЦЭМ!$D$10+'СЕТ СН'!$F$5-'СЕТ СН'!$F$17</f>
        <v>5280.4568048700003</v>
      </c>
      <c r="F22" s="36">
        <f>SUMIFS(СВЦЭМ!$C$39:$C$758,СВЦЭМ!$A$39:$A$758,$A22,СВЦЭМ!$B$39:$B$758,F$11)+'СЕТ СН'!$F$9+СВЦЭМ!$D$10+'СЕТ СН'!$F$5-'СЕТ СН'!$F$17</f>
        <v>5278.5214750800005</v>
      </c>
      <c r="G22" s="36">
        <f>SUMIFS(СВЦЭМ!$C$39:$C$758,СВЦЭМ!$A$39:$A$758,$A22,СВЦЭМ!$B$39:$B$758,G$11)+'СЕТ СН'!$F$9+СВЦЭМ!$D$10+'СЕТ СН'!$F$5-'СЕТ СН'!$F$17</f>
        <v>5254.5209079899996</v>
      </c>
      <c r="H22" s="36">
        <f>SUMIFS(СВЦЭМ!$C$39:$C$758,СВЦЭМ!$A$39:$A$758,$A22,СВЦЭМ!$B$39:$B$758,H$11)+'СЕТ СН'!$F$9+СВЦЭМ!$D$10+'СЕТ СН'!$F$5-'СЕТ СН'!$F$17</f>
        <v>5189.2659209399999</v>
      </c>
      <c r="I22" s="36">
        <f>SUMIFS(СВЦЭМ!$C$39:$C$758,СВЦЭМ!$A$39:$A$758,$A22,СВЦЭМ!$B$39:$B$758,I$11)+'СЕТ СН'!$F$9+СВЦЭМ!$D$10+'СЕТ СН'!$F$5-'СЕТ СН'!$F$17</f>
        <v>5106.9167313200005</v>
      </c>
      <c r="J22" s="36">
        <f>SUMIFS(СВЦЭМ!$C$39:$C$758,СВЦЭМ!$A$39:$A$758,$A22,СВЦЭМ!$B$39:$B$758,J$11)+'СЕТ СН'!$F$9+СВЦЭМ!$D$10+'СЕТ СН'!$F$5-'СЕТ СН'!$F$17</f>
        <v>5101.3352273800001</v>
      </c>
      <c r="K22" s="36">
        <f>SUMIFS(СВЦЭМ!$C$39:$C$758,СВЦЭМ!$A$39:$A$758,$A22,СВЦЭМ!$B$39:$B$758,K$11)+'СЕТ СН'!$F$9+СВЦЭМ!$D$10+'СЕТ СН'!$F$5-'СЕТ СН'!$F$17</f>
        <v>5101.6791012700005</v>
      </c>
      <c r="L22" s="36">
        <f>SUMIFS(СВЦЭМ!$C$39:$C$758,СВЦЭМ!$A$39:$A$758,$A22,СВЦЭМ!$B$39:$B$758,L$11)+'СЕТ СН'!$F$9+СВЦЭМ!$D$10+'СЕТ СН'!$F$5-'СЕТ СН'!$F$17</f>
        <v>5098.1658826599996</v>
      </c>
      <c r="M22" s="36">
        <f>SUMIFS(СВЦЭМ!$C$39:$C$758,СВЦЭМ!$A$39:$A$758,$A22,СВЦЭМ!$B$39:$B$758,M$11)+'СЕТ СН'!$F$9+СВЦЭМ!$D$10+'СЕТ СН'!$F$5-'СЕТ СН'!$F$17</f>
        <v>5100.3254653800004</v>
      </c>
      <c r="N22" s="36">
        <f>SUMIFS(СВЦЭМ!$C$39:$C$758,СВЦЭМ!$A$39:$A$758,$A22,СВЦЭМ!$B$39:$B$758,N$11)+'СЕТ СН'!$F$9+СВЦЭМ!$D$10+'СЕТ СН'!$F$5-'СЕТ СН'!$F$17</f>
        <v>5107.5532910700003</v>
      </c>
      <c r="O22" s="36">
        <f>SUMIFS(СВЦЭМ!$C$39:$C$758,СВЦЭМ!$A$39:$A$758,$A22,СВЦЭМ!$B$39:$B$758,O$11)+'СЕТ СН'!$F$9+СВЦЭМ!$D$10+'СЕТ СН'!$F$5-'СЕТ СН'!$F$17</f>
        <v>5118.17993957</v>
      </c>
      <c r="P22" s="36">
        <f>SUMIFS(СВЦЭМ!$C$39:$C$758,СВЦЭМ!$A$39:$A$758,$A22,СВЦЭМ!$B$39:$B$758,P$11)+'СЕТ СН'!$F$9+СВЦЭМ!$D$10+'СЕТ СН'!$F$5-'СЕТ СН'!$F$17</f>
        <v>5143.94634847</v>
      </c>
      <c r="Q22" s="36">
        <f>SUMIFS(СВЦЭМ!$C$39:$C$758,СВЦЭМ!$A$39:$A$758,$A22,СВЦЭМ!$B$39:$B$758,Q$11)+'СЕТ СН'!$F$9+СВЦЭМ!$D$10+'СЕТ СН'!$F$5-'СЕТ СН'!$F$17</f>
        <v>5156.1827986500002</v>
      </c>
      <c r="R22" s="36">
        <f>SUMIFS(СВЦЭМ!$C$39:$C$758,СВЦЭМ!$A$39:$A$758,$A22,СВЦЭМ!$B$39:$B$758,R$11)+'СЕТ СН'!$F$9+СВЦЭМ!$D$10+'СЕТ СН'!$F$5-'СЕТ СН'!$F$17</f>
        <v>5146.8513262300003</v>
      </c>
      <c r="S22" s="36">
        <f>SUMIFS(СВЦЭМ!$C$39:$C$758,СВЦЭМ!$A$39:$A$758,$A22,СВЦЭМ!$B$39:$B$758,S$11)+'СЕТ СН'!$F$9+СВЦЭМ!$D$10+'СЕТ СН'!$F$5-'СЕТ СН'!$F$17</f>
        <v>5129.5468773900002</v>
      </c>
      <c r="T22" s="36">
        <f>SUMIFS(СВЦЭМ!$C$39:$C$758,СВЦЭМ!$A$39:$A$758,$A22,СВЦЭМ!$B$39:$B$758,T$11)+'СЕТ СН'!$F$9+СВЦЭМ!$D$10+'СЕТ СН'!$F$5-'СЕТ СН'!$F$17</f>
        <v>5094.4974581699998</v>
      </c>
      <c r="U22" s="36">
        <f>SUMIFS(СВЦЭМ!$C$39:$C$758,СВЦЭМ!$A$39:$A$758,$A22,СВЦЭМ!$B$39:$B$758,U$11)+'СЕТ СН'!$F$9+СВЦЭМ!$D$10+'СЕТ СН'!$F$5-'СЕТ СН'!$F$17</f>
        <v>5069.7331497100004</v>
      </c>
      <c r="V22" s="36">
        <f>SUMIFS(СВЦЭМ!$C$39:$C$758,СВЦЭМ!$A$39:$A$758,$A22,СВЦЭМ!$B$39:$B$758,V$11)+'СЕТ СН'!$F$9+СВЦЭМ!$D$10+'СЕТ СН'!$F$5-'СЕТ СН'!$F$17</f>
        <v>5073.9880122600007</v>
      </c>
      <c r="W22" s="36">
        <f>SUMIFS(СВЦЭМ!$C$39:$C$758,СВЦЭМ!$A$39:$A$758,$A22,СВЦЭМ!$B$39:$B$758,W$11)+'СЕТ СН'!$F$9+СВЦЭМ!$D$10+'СЕТ СН'!$F$5-'СЕТ СН'!$F$17</f>
        <v>5058.31592043</v>
      </c>
      <c r="X22" s="36">
        <f>SUMIFS(СВЦЭМ!$C$39:$C$758,СВЦЭМ!$A$39:$A$758,$A22,СВЦЭМ!$B$39:$B$758,X$11)+'СЕТ СН'!$F$9+СВЦЭМ!$D$10+'СЕТ СН'!$F$5-'СЕТ СН'!$F$17</f>
        <v>5099.1621732800004</v>
      </c>
      <c r="Y22" s="36">
        <f>SUMIFS(СВЦЭМ!$C$39:$C$758,СВЦЭМ!$A$39:$A$758,$A22,СВЦЭМ!$B$39:$B$758,Y$11)+'СЕТ СН'!$F$9+СВЦЭМ!$D$10+'СЕТ СН'!$F$5-'СЕТ СН'!$F$17</f>
        <v>5138.9783698600004</v>
      </c>
    </row>
    <row r="23" spans="1:25" ht="15.75" x14ac:dyDescent="0.2">
      <c r="A23" s="35">
        <f t="shared" si="0"/>
        <v>45394</v>
      </c>
      <c r="B23" s="36">
        <f>SUMIFS(СВЦЭМ!$C$39:$C$758,СВЦЭМ!$A$39:$A$758,$A23,СВЦЭМ!$B$39:$B$758,B$11)+'СЕТ СН'!$F$9+СВЦЭМ!$D$10+'СЕТ СН'!$F$5-'СЕТ СН'!$F$17</f>
        <v>5115.3480977500003</v>
      </c>
      <c r="C23" s="36">
        <f>SUMIFS(СВЦЭМ!$C$39:$C$758,СВЦЭМ!$A$39:$A$758,$A23,СВЦЭМ!$B$39:$B$758,C$11)+'СЕТ СН'!$F$9+СВЦЭМ!$D$10+'СЕТ СН'!$F$5-'СЕТ СН'!$F$17</f>
        <v>5093.9971800599997</v>
      </c>
      <c r="D23" s="36">
        <f>SUMIFS(СВЦЭМ!$C$39:$C$758,СВЦЭМ!$A$39:$A$758,$A23,СВЦЭМ!$B$39:$B$758,D$11)+'СЕТ СН'!$F$9+СВЦЭМ!$D$10+'СЕТ СН'!$F$5-'СЕТ СН'!$F$17</f>
        <v>5122.6347975400004</v>
      </c>
      <c r="E23" s="36">
        <f>SUMIFS(СВЦЭМ!$C$39:$C$758,СВЦЭМ!$A$39:$A$758,$A23,СВЦЭМ!$B$39:$B$758,E$11)+'СЕТ СН'!$F$9+СВЦЭМ!$D$10+'СЕТ СН'!$F$5-'СЕТ СН'!$F$17</f>
        <v>5159.6311203300002</v>
      </c>
      <c r="F23" s="36">
        <f>SUMIFS(СВЦЭМ!$C$39:$C$758,СВЦЭМ!$A$39:$A$758,$A23,СВЦЭМ!$B$39:$B$758,F$11)+'СЕТ СН'!$F$9+СВЦЭМ!$D$10+'СЕТ СН'!$F$5-'СЕТ СН'!$F$17</f>
        <v>5155.4450023099998</v>
      </c>
      <c r="G23" s="36">
        <f>SUMIFS(СВЦЭМ!$C$39:$C$758,СВЦЭМ!$A$39:$A$758,$A23,СВЦЭМ!$B$39:$B$758,G$11)+'СЕТ СН'!$F$9+СВЦЭМ!$D$10+'СЕТ СН'!$F$5-'СЕТ СН'!$F$17</f>
        <v>5122.37167701</v>
      </c>
      <c r="H23" s="36">
        <f>SUMIFS(СВЦЭМ!$C$39:$C$758,СВЦЭМ!$A$39:$A$758,$A23,СВЦЭМ!$B$39:$B$758,H$11)+'СЕТ СН'!$F$9+СВЦЭМ!$D$10+'СЕТ СН'!$F$5-'СЕТ СН'!$F$17</f>
        <v>5060.2311813899996</v>
      </c>
      <c r="I23" s="36">
        <f>SUMIFS(СВЦЭМ!$C$39:$C$758,СВЦЭМ!$A$39:$A$758,$A23,СВЦЭМ!$B$39:$B$758,I$11)+'СЕТ СН'!$F$9+СВЦЭМ!$D$10+'СЕТ СН'!$F$5-'СЕТ СН'!$F$17</f>
        <v>4986.1368689000001</v>
      </c>
      <c r="J23" s="36">
        <f>SUMIFS(СВЦЭМ!$C$39:$C$758,СВЦЭМ!$A$39:$A$758,$A23,СВЦЭМ!$B$39:$B$758,J$11)+'СЕТ СН'!$F$9+СВЦЭМ!$D$10+'СЕТ СН'!$F$5-'СЕТ СН'!$F$17</f>
        <v>4956.8946190200004</v>
      </c>
      <c r="K23" s="36">
        <f>SUMIFS(СВЦЭМ!$C$39:$C$758,СВЦЭМ!$A$39:$A$758,$A23,СВЦЭМ!$B$39:$B$758,K$11)+'СЕТ СН'!$F$9+СВЦЭМ!$D$10+'СЕТ СН'!$F$5-'СЕТ СН'!$F$17</f>
        <v>4956.2480784899999</v>
      </c>
      <c r="L23" s="36">
        <f>SUMIFS(СВЦЭМ!$C$39:$C$758,СВЦЭМ!$A$39:$A$758,$A23,СВЦЭМ!$B$39:$B$758,L$11)+'СЕТ СН'!$F$9+СВЦЭМ!$D$10+'СЕТ СН'!$F$5-'СЕТ СН'!$F$17</f>
        <v>4950.0743634099999</v>
      </c>
      <c r="M23" s="36">
        <f>SUMIFS(СВЦЭМ!$C$39:$C$758,СВЦЭМ!$A$39:$A$758,$A23,СВЦЭМ!$B$39:$B$758,M$11)+'СЕТ СН'!$F$9+СВЦЭМ!$D$10+'СЕТ СН'!$F$5-'СЕТ СН'!$F$17</f>
        <v>4958.6031075800001</v>
      </c>
      <c r="N23" s="36">
        <f>SUMIFS(СВЦЭМ!$C$39:$C$758,СВЦЭМ!$A$39:$A$758,$A23,СВЦЭМ!$B$39:$B$758,N$11)+'СЕТ СН'!$F$9+СВЦЭМ!$D$10+'СЕТ СН'!$F$5-'СЕТ СН'!$F$17</f>
        <v>4975.6541677599998</v>
      </c>
      <c r="O23" s="36">
        <f>SUMIFS(СВЦЭМ!$C$39:$C$758,СВЦЭМ!$A$39:$A$758,$A23,СВЦЭМ!$B$39:$B$758,O$11)+'СЕТ СН'!$F$9+СВЦЭМ!$D$10+'СЕТ СН'!$F$5-'СЕТ СН'!$F$17</f>
        <v>4984.1276382300002</v>
      </c>
      <c r="P23" s="36">
        <f>SUMIFS(СВЦЭМ!$C$39:$C$758,СВЦЭМ!$A$39:$A$758,$A23,СВЦЭМ!$B$39:$B$758,P$11)+'СЕТ СН'!$F$9+СВЦЭМ!$D$10+'СЕТ СН'!$F$5-'СЕТ СН'!$F$17</f>
        <v>5000.92667549</v>
      </c>
      <c r="Q23" s="36">
        <f>SUMIFS(СВЦЭМ!$C$39:$C$758,СВЦЭМ!$A$39:$A$758,$A23,СВЦЭМ!$B$39:$B$758,Q$11)+'СЕТ СН'!$F$9+СВЦЭМ!$D$10+'СЕТ СН'!$F$5-'СЕТ СН'!$F$17</f>
        <v>5016.3426152100001</v>
      </c>
      <c r="R23" s="36">
        <f>SUMIFS(СВЦЭМ!$C$39:$C$758,СВЦЭМ!$A$39:$A$758,$A23,СВЦЭМ!$B$39:$B$758,R$11)+'СЕТ СН'!$F$9+СВЦЭМ!$D$10+'СЕТ СН'!$F$5-'СЕТ СН'!$F$17</f>
        <v>5018.6094365200006</v>
      </c>
      <c r="S23" s="36">
        <f>SUMIFS(СВЦЭМ!$C$39:$C$758,СВЦЭМ!$A$39:$A$758,$A23,СВЦЭМ!$B$39:$B$758,S$11)+'СЕТ СН'!$F$9+СВЦЭМ!$D$10+'СЕТ СН'!$F$5-'СЕТ СН'!$F$17</f>
        <v>5008.8768049200007</v>
      </c>
      <c r="T23" s="36">
        <f>SUMIFS(СВЦЭМ!$C$39:$C$758,СВЦЭМ!$A$39:$A$758,$A23,СВЦЭМ!$B$39:$B$758,T$11)+'СЕТ СН'!$F$9+СВЦЭМ!$D$10+'СЕТ СН'!$F$5-'СЕТ СН'!$F$17</f>
        <v>4976.1539372099996</v>
      </c>
      <c r="U23" s="36">
        <f>SUMIFS(СВЦЭМ!$C$39:$C$758,СВЦЭМ!$A$39:$A$758,$A23,СВЦЭМ!$B$39:$B$758,U$11)+'СЕТ СН'!$F$9+СВЦЭМ!$D$10+'СЕТ СН'!$F$5-'СЕТ СН'!$F$17</f>
        <v>4975.3555248400007</v>
      </c>
      <c r="V23" s="36">
        <f>SUMIFS(СВЦЭМ!$C$39:$C$758,СВЦЭМ!$A$39:$A$758,$A23,СВЦЭМ!$B$39:$B$758,V$11)+'СЕТ СН'!$F$9+СВЦЭМ!$D$10+'СЕТ СН'!$F$5-'СЕТ СН'!$F$17</f>
        <v>4957.5464800400005</v>
      </c>
      <c r="W23" s="36">
        <f>SUMIFS(СВЦЭМ!$C$39:$C$758,СВЦЭМ!$A$39:$A$758,$A23,СВЦЭМ!$B$39:$B$758,W$11)+'СЕТ СН'!$F$9+СВЦЭМ!$D$10+'СЕТ СН'!$F$5-'СЕТ СН'!$F$17</f>
        <v>4952.6986690100002</v>
      </c>
      <c r="X23" s="36">
        <f>SUMIFS(СВЦЭМ!$C$39:$C$758,СВЦЭМ!$A$39:$A$758,$A23,СВЦЭМ!$B$39:$B$758,X$11)+'СЕТ СН'!$F$9+СВЦЭМ!$D$10+'СЕТ СН'!$F$5-'СЕТ СН'!$F$17</f>
        <v>4998.8784192900002</v>
      </c>
      <c r="Y23" s="36">
        <f>SUMIFS(СВЦЭМ!$C$39:$C$758,СВЦЭМ!$A$39:$A$758,$A23,СВЦЭМ!$B$39:$B$758,Y$11)+'СЕТ СН'!$F$9+СВЦЭМ!$D$10+'СЕТ СН'!$F$5-'СЕТ СН'!$F$17</f>
        <v>5024.3862858800003</v>
      </c>
    </row>
    <row r="24" spans="1:25" ht="15.75" x14ac:dyDescent="0.2">
      <c r="A24" s="35">
        <f t="shared" si="0"/>
        <v>45395</v>
      </c>
      <c r="B24" s="36">
        <f>SUMIFS(СВЦЭМ!$C$39:$C$758,СВЦЭМ!$A$39:$A$758,$A24,СВЦЭМ!$B$39:$B$758,B$11)+'СЕТ СН'!$F$9+СВЦЭМ!$D$10+'СЕТ СН'!$F$5-'СЕТ СН'!$F$17</f>
        <v>5083.4931833700002</v>
      </c>
      <c r="C24" s="36">
        <f>SUMIFS(СВЦЭМ!$C$39:$C$758,СВЦЭМ!$A$39:$A$758,$A24,СВЦЭМ!$B$39:$B$758,C$11)+'СЕТ СН'!$F$9+СВЦЭМ!$D$10+'СЕТ СН'!$F$5-'СЕТ СН'!$F$17</f>
        <v>5090.7110744199999</v>
      </c>
      <c r="D24" s="36">
        <f>SUMIFS(СВЦЭМ!$C$39:$C$758,СВЦЭМ!$A$39:$A$758,$A24,СВЦЭМ!$B$39:$B$758,D$11)+'СЕТ СН'!$F$9+СВЦЭМ!$D$10+'СЕТ СН'!$F$5-'СЕТ СН'!$F$17</f>
        <v>5120.4502745099999</v>
      </c>
      <c r="E24" s="36">
        <f>SUMIFS(СВЦЭМ!$C$39:$C$758,СВЦЭМ!$A$39:$A$758,$A24,СВЦЭМ!$B$39:$B$758,E$11)+'СЕТ СН'!$F$9+СВЦЭМ!$D$10+'СЕТ СН'!$F$5-'СЕТ СН'!$F$17</f>
        <v>5147.5932661799998</v>
      </c>
      <c r="F24" s="36">
        <f>SUMIFS(СВЦЭМ!$C$39:$C$758,СВЦЭМ!$A$39:$A$758,$A24,СВЦЭМ!$B$39:$B$758,F$11)+'СЕТ СН'!$F$9+СВЦЭМ!$D$10+'СЕТ СН'!$F$5-'СЕТ СН'!$F$17</f>
        <v>5149.7480420800002</v>
      </c>
      <c r="G24" s="36">
        <f>SUMIFS(СВЦЭМ!$C$39:$C$758,СВЦЭМ!$A$39:$A$758,$A24,СВЦЭМ!$B$39:$B$758,G$11)+'СЕТ СН'!$F$9+СВЦЭМ!$D$10+'СЕТ СН'!$F$5-'СЕТ СН'!$F$17</f>
        <v>5155.44153525</v>
      </c>
      <c r="H24" s="36">
        <f>SUMIFS(СВЦЭМ!$C$39:$C$758,СВЦЭМ!$A$39:$A$758,$A24,СВЦЭМ!$B$39:$B$758,H$11)+'СЕТ СН'!$F$9+СВЦЭМ!$D$10+'СЕТ СН'!$F$5-'СЕТ СН'!$F$17</f>
        <v>5132.3298841599999</v>
      </c>
      <c r="I24" s="36">
        <f>SUMIFS(СВЦЭМ!$C$39:$C$758,СВЦЭМ!$A$39:$A$758,$A24,СВЦЭМ!$B$39:$B$758,I$11)+'СЕТ СН'!$F$9+СВЦЭМ!$D$10+'СЕТ СН'!$F$5-'СЕТ СН'!$F$17</f>
        <v>5111.9176704700003</v>
      </c>
      <c r="J24" s="36">
        <f>SUMIFS(СВЦЭМ!$C$39:$C$758,СВЦЭМ!$A$39:$A$758,$A24,СВЦЭМ!$B$39:$B$758,J$11)+'СЕТ СН'!$F$9+СВЦЭМ!$D$10+'СЕТ СН'!$F$5-'СЕТ СН'!$F$17</f>
        <v>5061.2144616900005</v>
      </c>
      <c r="K24" s="36">
        <f>SUMIFS(СВЦЭМ!$C$39:$C$758,СВЦЭМ!$A$39:$A$758,$A24,СВЦЭМ!$B$39:$B$758,K$11)+'СЕТ СН'!$F$9+СВЦЭМ!$D$10+'СЕТ СН'!$F$5-'СЕТ СН'!$F$17</f>
        <v>4999.2934192600005</v>
      </c>
      <c r="L24" s="36">
        <f>SUMIFS(СВЦЭМ!$C$39:$C$758,СВЦЭМ!$A$39:$A$758,$A24,СВЦЭМ!$B$39:$B$758,L$11)+'СЕТ СН'!$F$9+СВЦЭМ!$D$10+'СЕТ СН'!$F$5-'СЕТ СН'!$F$17</f>
        <v>4972.5882007999999</v>
      </c>
      <c r="M24" s="36">
        <f>SUMIFS(СВЦЭМ!$C$39:$C$758,СВЦЭМ!$A$39:$A$758,$A24,СВЦЭМ!$B$39:$B$758,M$11)+'СЕТ СН'!$F$9+СВЦЭМ!$D$10+'СЕТ СН'!$F$5-'СЕТ СН'!$F$17</f>
        <v>5004.0028813300005</v>
      </c>
      <c r="N24" s="36">
        <f>SUMIFS(СВЦЭМ!$C$39:$C$758,СВЦЭМ!$A$39:$A$758,$A24,СВЦЭМ!$B$39:$B$758,N$11)+'СЕТ СН'!$F$9+СВЦЭМ!$D$10+'СЕТ СН'!$F$5-'СЕТ СН'!$F$17</f>
        <v>5016.8165931100002</v>
      </c>
      <c r="O24" s="36">
        <f>SUMIFS(СВЦЭМ!$C$39:$C$758,СВЦЭМ!$A$39:$A$758,$A24,СВЦЭМ!$B$39:$B$758,O$11)+'СЕТ СН'!$F$9+СВЦЭМ!$D$10+'СЕТ СН'!$F$5-'СЕТ СН'!$F$17</f>
        <v>5030.6776971500003</v>
      </c>
      <c r="P24" s="36">
        <f>SUMIFS(СВЦЭМ!$C$39:$C$758,СВЦЭМ!$A$39:$A$758,$A24,СВЦЭМ!$B$39:$B$758,P$11)+'СЕТ СН'!$F$9+СВЦЭМ!$D$10+'СЕТ СН'!$F$5-'СЕТ СН'!$F$17</f>
        <v>5046.75732522</v>
      </c>
      <c r="Q24" s="36">
        <f>SUMIFS(СВЦЭМ!$C$39:$C$758,СВЦЭМ!$A$39:$A$758,$A24,СВЦЭМ!$B$39:$B$758,Q$11)+'СЕТ СН'!$F$9+СВЦЭМ!$D$10+'СЕТ СН'!$F$5-'СЕТ СН'!$F$17</f>
        <v>5052.4984986899999</v>
      </c>
      <c r="R24" s="36">
        <f>SUMIFS(СВЦЭМ!$C$39:$C$758,СВЦЭМ!$A$39:$A$758,$A24,СВЦЭМ!$B$39:$B$758,R$11)+'СЕТ СН'!$F$9+СВЦЭМ!$D$10+'СЕТ СН'!$F$5-'СЕТ СН'!$F$17</f>
        <v>5049.26268979</v>
      </c>
      <c r="S24" s="36">
        <f>SUMIFS(СВЦЭМ!$C$39:$C$758,СВЦЭМ!$A$39:$A$758,$A24,СВЦЭМ!$B$39:$B$758,S$11)+'СЕТ СН'!$F$9+СВЦЭМ!$D$10+'СЕТ СН'!$F$5-'СЕТ СН'!$F$17</f>
        <v>5045.4982159199999</v>
      </c>
      <c r="T24" s="36">
        <f>SUMIFS(СВЦЭМ!$C$39:$C$758,СВЦЭМ!$A$39:$A$758,$A24,СВЦЭМ!$B$39:$B$758,T$11)+'СЕТ СН'!$F$9+СВЦЭМ!$D$10+'СЕТ СН'!$F$5-'СЕТ СН'!$F$17</f>
        <v>5014.1013164800006</v>
      </c>
      <c r="U24" s="36">
        <f>SUMIFS(СВЦЭМ!$C$39:$C$758,СВЦЭМ!$A$39:$A$758,$A24,СВЦЭМ!$B$39:$B$758,U$11)+'СЕТ СН'!$F$9+СВЦЭМ!$D$10+'СЕТ СН'!$F$5-'СЕТ СН'!$F$17</f>
        <v>5011.4050044400001</v>
      </c>
      <c r="V24" s="36">
        <f>SUMIFS(СВЦЭМ!$C$39:$C$758,СВЦЭМ!$A$39:$A$758,$A24,СВЦЭМ!$B$39:$B$758,V$11)+'СЕТ СН'!$F$9+СВЦЭМ!$D$10+'СЕТ СН'!$F$5-'СЕТ СН'!$F$17</f>
        <v>4997.7128672899998</v>
      </c>
      <c r="W24" s="36">
        <f>SUMIFS(СВЦЭМ!$C$39:$C$758,СВЦЭМ!$A$39:$A$758,$A24,СВЦЭМ!$B$39:$B$758,W$11)+'СЕТ СН'!$F$9+СВЦЭМ!$D$10+'СЕТ СН'!$F$5-'СЕТ СН'!$F$17</f>
        <v>4975.1444263700005</v>
      </c>
      <c r="X24" s="36">
        <f>SUMIFS(СВЦЭМ!$C$39:$C$758,СВЦЭМ!$A$39:$A$758,$A24,СВЦЭМ!$B$39:$B$758,X$11)+'СЕТ СН'!$F$9+СВЦЭМ!$D$10+'СЕТ СН'!$F$5-'СЕТ СН'!$F$17</f>
        <v>5024.2011556200005</v>
      </c>
      <c r="Y24" s="36">
        <f>SUMIFS(СВЦЭМ!$C$39:$C$758,СВЦЭМ!$A$39:$A$758,$A24,СВЦЭМ!$B$39:$B$758,Y$11)+'СЕТ СН'!$F$9+СВЦЭМ!$D$10+'СЕТ СН'!$F$5-'СЕТ СН'!$F$17</f>
        <v>5046.2435159699999</v>
      </c>
    </row>
    <row r="25" spans="1:25" ht="15.75" x14ac:dyDescent="0.2">
      <c r="A25" s="35">
        <f t="shared" si="0"/>
        <v>45396</v>
      </c>
      <c r="B25" s="36">
        <f>SUMIFS(СВЦЭМ!$C$39:$C$758,СВЦЭМ!$A$39:$A$758,$A25,СВЦЭМ!$B$39:$B$758,B$11)+'СЕТ СН'!$F$9+СВЦЭМ!$D$10+'СЕТ СН'!$F$5-'СЕТ СН'!$F$17</f>
        <v>4977.5455050999999</v>
      </c>
      <c r="C25" s="36">
        <f>SUMIFS(СВЦЭМ!$C$39:$C$758,СВЦЭМ!$A$39:$A$758,$A25,СВЦЭМ!$B$39:$B$758,C$11)+'СЕТ СН'!$F$9+СВЦЭМ!$D$10+'СЕТ СН'!$F$5-'СЕТ СН'!$F$17</f>
        <v>5048.1567169899999</v>
      </c>
      <c r="D25" s="36">
        <f>SUMIFS(СВЦЭМ!$C$39:$C$758,СВЦЭМ!$A$39:$A$758,$A25,СВЦЭМ!$B$39:$B$758,D$11)+'СЕТ СН'!$F$9+СВЦЭМ!$D$10+'СЕТ СН'!$F$5-'СЕТ СН'!$F$17</f>
        <v>5095.4121578499999</v>
      </c>
      <c r="E25" s="36">
        <f>SUMIFS(СВЦЭМ!$C$39:$C$758,СВЦЭМ!$A$39:$A$758,$A25,СВЦЭМ!$B$39:$B$758,E$11)+'СЕТ СН'!$F$9+СВЦЭМ!$D$10+'СЕТ СН'!$F$5-'СЕТ СН'!$F$17</f>
        <v>5107.8276458</v>
      </c>
      <c r="F25" s="36">
        <f>SUMIFS(СВЦЭМ!$C$39:$C$758,СВЦЭМ!$A$39:$A$758,$A25,СВЦЭМ!$B$39:$B$758,F$11)+'СЕТ СН'!$F$9+СВЦЭМ!$D$10+'СЕТ СН'!$F$5-'СЕТ СН'!$F$17</f>
        <v>5120.2588542900003</v>
      </c>
      <c r="G25" s="36">
        <f>SUMIFS(СВЦЭМ!$C$39:$C$758,СВЦЭМ!$A$39:$A$758,$A25,СВЦЭМ!$B$39:$B$758,G$11)+'СЕТ СН'!$F$9+СВЦЭМ!$D$10+'СЕТ СН'!$F$5-'СЕТ СН'!$F$17</f>
        <v>5137.4192571900003</v>
      </c>
      <c r="H25" s="36">
        <f>SUMIFS(СВЦЭМ!$C$39:$C$758,СВЦЭМ!$A$39:$A$758,$A25,СВЦЭМ!$B$39:$B$758,H$11)+'СЕТ СН'!$F$9+СВЦЭМ!$D$10+'СЕТ СН'!$F$5-'СЕТ СН'!$F$17</f>
        <v>5148.06212349</v>
      </c>
      <c r="I25" s="36">
        <f>SUMIFS(СВЦЭМ!$C$39:$C$758,СВЦЭМ!$A$39:$A$758,$A25,СВЦЭМ!$B$39:$B$758,I$11)+'СЕТ СН'!$F$9+СВЦЭМ!$D$10+'СЕТ СН'!$F$5-'СЕТ СН'!$F$17</f>
        <v>5127.6827687499999</v>
      </c>
      <c r="J25" s="36">
        <f>SUMIFS(СВЦЭМ!$C$39:$C$758,СВЦЭМ!$A$39:$A$758,$A25,СВЦЭМ!$B$39:$B$758,J$11)+'СЕТ СН'!$F$9+СВЦЭМ!$D$10+'СЕТ СН'!$F$5-'СЕТ СН'!$F$17</f>
        <v>5063.0200648700002</v>
      </c>
      <c r="K25" s="36">
        <f>SUMIFS(СВЦЭМ!$C$39:$C$758,СВЦЭМ!$A$39:$A$758,$A25,СВЦЭМ!$B$39:$B$758,K$11)+'СЕТ СН'!$F$9+СВЦЭМ!$D$10+'СЕТ СН'!$F$5-'СЕТ СН'!$F$17</f>
        <v>4998.2958867500001</v>
      </c>
      <c r="L25" s="36">
        <f>SUMIFS(СВЦЭМ!$C$39:$C$758,СВЦЭМ!$A$39:$A$758,$A25,СВЦЭМ!$B$39:$B$758,L$11)+'СЕТ СН'!$F$9+СВЦЭМ!$D$10+'СЕТ СН'!$F$5-'СЕТ СН'!$F$17</f>
        <v>4959.1201122299999</v>
      </c>
      <c r="M25" s="36">
        <f>SUMIFS(СВЦЭМ!$C$39:$C$758,СВЦЭМ!$A$39:$A$758,$A25,СВЦЭМ!$B$39:$B$758,M$11)+'СЕТ СН'!$F$9+СВЦЭМ!$D$10+'СЕТ СН'!$F$5-'СЕТ СН'!$F$17</f>
        <v>4978.60209536</v>
      </c>
      <c r="N25" s="36">
        <f>SUMIFS(СВЦЭМ!$C$39:$C$758,СВЦЭМ!$A$39:$A$758,$A25,СВЦЭМ!$B$39:$B$758,N$11)+'СЕТ СН'!$F$9+СВЦЭМ!$D$10+'СЕТ СН'!$F$5-'СЕТ СН'!$F$17</f>
        <v>4996.2872321699997</v>
      </c>
      <c r="O25" s="36">
        <f>SUMIFS(СВЦЭМ!$C$39:$C$758,СВЦЭМ!$A$39:$A$758,$A25,СВЦЭМ!$B$39:$B$758,O$11)+'СЕТ СН'!$F$9+СВЦЭМ!$D$10+'СЕТ СН'!$F$5-'СЕТ СН'!$F$17</f>
        <v>5018.4871169600001</v>
      </c>
      <c r="P25" s="36">
        <f>SUMIFS(СВЦЭМ!$C$39:$C$758,СВЦЭМ!$A$39:$A$758,$A25,СВЦЭМ!$B$39:$B$758,P$11)+'СЕТ СН'!$F$9+СВЦЭМ!$D$10+'СЕТ СН'!$F$5-'СЕТ СН'!$F$17</f>
        <v>5034.2447144799999</v>
      </c>
      <c r="Q25" s="36">
        <f>SUMIFS(СВЦЭМ!$C$39:$C$758,СВЦЭМ!$A$39:$A$758,$A25,СВЦЭМ!$B$39:$B$758,Q$11)+'СЕТ СН'!$F$9+СВЦЭМ!$D$10+'СЕТ СН'!$F$5-'СЕТ СН'!$F$17</f>
        <v>5056.0268412799996</v>
      </c>
      <c r="R25" s="36">
        <f>SUMIFS(СВЦЭМ!$C$39:$C$758,СВЦЭМ!$A$39:$A$758,$A25,СВЦЭМ!$B$39:$B$758,R$11)+'СЕТ СН'!$F$9+СВЦЭМ!$D$10+'СЕТ СН'!$F$5-'СЕТ СН'!$F$17</f>
        <v>5071.2291606300005</v>
      </c>
      <c r="S25" s="36">
        <f>SUMIFS(СВЦЭМ!$C$39:$C$758,СВЦЭМ!$A$39:$A$758,$A25,СВЦЭМ!$B$39:$B$758,S$11)+'СЕТ СН'!$F$9+СВЦЭМ!$D$10+'СЕТ СН'!$F$5-'СЕТ СН'!$F$17</f>
        <v>5039.2594599200002</v>
      </c>
      <c r="T25" s="36">
        <f>SUMIFS(СВЦЭМ!$C$39:$C$758,СВЦЭМ!$A$39:$A$758,$A25,СВЦЭМ!$B$39:$B$758,T$11)+'СЕТ СН'!$F$9+СВЦЭМ!$D$10+'СЕТ СН'!$F$5-'СЕТ СН'!$F$17</f>
        <v>5004.5103160500003</v>
      </c>
      <c r="U25" s="36">
        <f>SUMIFS(СВЦЭМ!$C$39:$C$758,СВЦЭМ!$A$39:$A$758,$A25,СВЦЭМ!$B$39:$B$758,U$11)+'СЕТ СН'!$F$9+СВЦЭМ!$D$10+'СЕТ СН'!$F$5-'СЕТ СН'!$F$17</f>
        <v>5016.3250686400006</v>
      </c>
      <c r="V25" s="36">
        <f>SUMIFS(СВЦЭМ!$C$39:$C$758,СВЦЭМ!$A$39:$A$758,$A25,СВЦЭМ!$B$39:$B$758,V$11)+'СЕТ СН'!$F$9+СВЦЭМ!$D$10+'СЕТ СН'!$F$5-'СЕТ СН'!$F$17</f>
        <v>4912.51964804</v>
      </c>
      <c r="W25" s="36">
        <f>SUMIFS(СВЦЭМ!$C$39:$C$758,СВЦЭМ!$A$39:$A$758,$A25,СВЦЭМ!$B$39:$B$758,W$11)+'СЕТ СН'!$F$9+СВЦЭМ!$D$10+'СЕТ СН'!$F$5-'СЕТ СН'!$F$17</f>
        <v>4895.1202781100001</v>
      </c>
      <c r="X25" s="36">
        <f>SUMIFS(СВЦЭМ!$C$39:$C$758,СВЦЭМ!$A$39:$A$758,$A25,СВЦЭМ!$B$39:$B$758,X$11)+'СЕТ СН'!$F$9+СВЦЭМ!$D$10+'СЕТ СН'!$F$5-'СЕТ СН'!$F$17</f>
        <v>4961.1730089499997</v>
      </c>
      <c r="Y25" s="36">
        <f>SUMIFS(СВЦЭМ!$C$39:$C$758,СВЦЭМ!$A$39:$A$758,$A25,СВЦЭМ!$B$39:$B$758,Y$11)+'СЕТ СН'!$F$9+СВЦЭМ!$D$10+'СЕТ СН'!$F$5-'СЕТ СН'!$F$17</f>
        <v>4987.3767464600005</v>
      </c>
    </row>
    <row r="26" spans="1:25" ht="15.75" x14ac:dyDescent="0.2">
      <c r="A26" s="35">
        <f t="shared" si="0"/>
        <v>45397</v>
      </c>
      <c r="B26" s="36">
        <f>SUMIFS(СВЦЭМ!$C$39:$C$758,СВЦЭМ!$A$39:$A$758,$A26,СВЦЭМ!$B$39:$B$758,B$11)+'СЕТ СН'!$F$9+СВЦЭМ!$D$10+'СЕТ СН'!$F$5-'СЕТ СН'!$F$17</f>
        <v>5028.7069950700006</v>
      </c>
      <c r="C26" s="36">
        <f>SUMIFS(СВЦЭМ!$C$39:$C$758,СВЦЭМ!$A$39:$A$758,$A26,СВЦЭМ!$B$39:$B$758,C$11)+'СЕТ СН'!$F$9+СВЦЭМ!$D$10+'СЕТ СН'!$F$5-'СЕТ СН'!$F$17</f>
        <v>5142.0638503400005</v>
      </c>
      <c r="D26" s="36">
        <f>SUMIFS(СВЦЭМ!$C$39:$C$758,СВЦЭМ!$A$39:$A$758,$A26,СВЦЭМ!$B$39:$B$758,D$11)+'СЕТ СН'!$F$9+СВЦЭМ!$D$10+'СЕТ СН'!$F$5-'СЕТ СН'!$F$17</f>
        <v>5187.3323891399996</v>
      </c>
      <c r="E26" s="36">
        <f>SUMIFS(СВЦЭМ!$C$39:$C$758,СВЦЭМ!$A$39:$A$758,$A26,СВЦЭМ!$B$39:$B$758,E$11)+'СЕТ СН'!$F$9+СВЦЭМ!$D$10+'СЕТ СН'!$F$5-'СЕТ СН'!$F$17</f>
        <v>5193.4316166799999</v>
      </c>
      <c r="F26" s="36">
        <f>SUMIFS(СВЦЭМ!$C$39:$C$758,СВЦЭМ!$A$39:$A$758,$A26,СВЦЭМ!$B$39:$B$758,F$11)+'СЕТ СН'!$F$9+СВЦЭМ!$D$10+'СЕТ СН'!$F$5-'СЕТ СН'!$F$17</f>
        <v>5193.0603248799998</v>
      </c>
      <c r="G26" s="36">
        <f>SUMIFS(СВЦЭМ!$C$39:$C$758,СВЦЭМ!$A$39:$A$758,$A26,СВЦЭМ!$B$39:$B$758,G$11)+'СЕТ СН'!$F$9+СВЦЭМ!$D$10+'СЕТ СН'!$F$5-'СЕТ СН'!$F$17</f>
        <v>5102.4805264799998</v>
      </c>
      <c r="H26" s="36">
        <f>SUMIFS(СВЦЭМ!$C$39:$C$758,СВЦЭМ!$A$39:$A$758,$A26,СВЦЭМ!$B$39:$B$758,H$11)+'СЕТ СН'!$F$9+СВЦЭМ!$D$10+'СЕТ СН'!$F$5-'СЕТ СН'!$F$17</f>
        <v>5027.8584505400004</v>
      </c>
      <c r="I26" s="36">
        <f>SUMIFS(СВЦЭМ!$C$39:$C$758,СВЦЭМ!$A$39:$A$758,$A26,СВЦЭМ!$B$39:$B$758,I$11)+'СЕТ СН'!$F$9+СВЦЭМ!$D$10+'СЕТ СН'!$F$5-'СЕТ СН'!$F$17</f>
        <v>4957.5278648000003</v>
      </c>
      <c r="J26" s="36">
        <f>SUMIFS(СВЦЭМ!$C$39:$C$758,СВЦЭМ!$A$39:$A$758,$A26,СВЦЭМ!$B$39:$B$758,J$11)+'СЕТ СН'!$F$9+СВЦЭМ!$D$10+'СЕТ СН'!$F$5-'СЕТ СН'!$F$17</f>
        <v>4923.5980241300003</v>
      </c>
      <c r="K26" s="36">
        <f>SUMIFS(СВЦЭМ!$C$39:$C$758,СВЦЭМ!$A$39:$A$758,$A26,СВЦЭМ!$B$39:$B$758,K$11)+'СЕТ СН'!$F$9+СВЦЭМ!$D$10+'СЕТ СН'!$F$5-'СЕТ СН'!$F$17</f>
        <v>4917.6539979200006</v>
      </c>
      <c r="L26" s="36">
        <f>SUMIFS(СВЦЭМ!$C$39:$C$758,СВЦЭМ!$A$39:$A$758,$A26,СВЦЭМ!$B$39:$B$758,L$11)+'СЕТ СН'!$F$9+СВЦЭМ!$D$10+'СЕТ СН'!$F$5-'СЕТ СН'!$F$17</f>
        <v>4919.2380997300006</v>
      </c>
      <c r="M26" s="36">
        <f>SUMIFS(СВЦЭМ!$C$39:$C$758,СВЦЭМ!$A$39:$A$758,$A26,СВЦЭМ!$B$39:$B$758,M$11)+'СЕТ СН'!$F$9+СВЦЭМ!$D$10+'СЕТ СН'!$F$5-'СЕТ СН'!$F$17</f>
        <v>4950.4562812599997</v>
      </c>
      <c r="N26" s="36">
        <f>SUMIFS(СВЦЭМ!$C$39:$C$758,СВЦЭМ!$A$39:$A$758,$A26,СВЦЭМ!$B$39:$B$758,N$11)+'СЕТ СН'!$F$9+СВЦЭМ!$D$10+'СЕТ СН'!$F$5-'СЕТ СН'!$F$17</f>
        <v>4956.1461997799997</v>
      </c>
      <c r="O26" s="36">
        <f>SUMIFS(СВЦЭМ!$C$39:$C$758,СВЦЭМ!$A$39:$A$758,$A26,СВЦЭМ!$B$39:$B$758,O$11)+'СЕТ СН'!$F$9+СВЦЭМ!$D$10+'СЕТ СН'!$F$5-'СЕТ СН'!$F$17</f>
        <v>4978.4758389199997</v>
      </c>
      <c r="P26" s="36">
        <f>SUMIFS(СВЦЭМ!$C$39:$C$758,СВЦЭМ!$A$39:$A$758,$A26,СВЦЭМ!$B$39:$B$758,P$11)+'СЕТ СН'!$F$9+СВЦЭМ!$D$10+'СЕТ СН'!$F$5-'СЕТ СН'!$F$17</f>
        <v>4993.5532504399998</v>
      </c>
      <c r="Q26" s="36">
        <f>SUMIFS(СВЦЭМ!$C$39:$C$758,СВЦЭМ!$A$39:$A$758,$A26,СВЦЭМ!$B$39:$B$758,Q$11)+'СЕТ СН'!$F$9+СВЦЭМ!$D$10+'СЕТ СН'!$F$5-'СЕТ СН'!$F$17</f>
        <v>4995.3068595900004</v>
      </c>
      <c r="R26" s="36">
        <f>SUMIFS(СВЦЭМ!$C$39:$C$758,СВЦЭМ!$A$39:$A$758,$A26,СВЦЭМ!$B$39:$B$758,R$11)+'СЕТ СН'!$F$9+СВЦЭМ!$D$10+'СЕТ СН'!$F$5-'СЕТ СН'!$F$17</f>
        <v>5001.6744737200006</v>
      </c>
      <c r="S26" s="36">
        <f>SUMIFS(СВЦЭМ!$C$39:$C$758,СВЦЭМ!$A$39:$A$758,$A26,СВЦЭМ!$B$39:$B$758,S$11)+'СЕТ СН'!$F$9+СВЦЭМ!$D$10+'СЕТ СН'!$F$5-'СЕТ СН'!$F$17</f>
        <v>5003.8203501500002</v>
      </c>
      <c r="T26" s="36">
        <f>SUMIFS(СВЦЭМ!$C$39:$C$758,СВЦЭМ!$A$39:$A$758,$A26,СВЦЭМ!$B$39:$B$758,T$11)+'СЕТ СН'!$F$9+СВЦЭМ!$D$10+'СЕТ СН'!$F$5-'СЕТ СН'!$F$17</f>
        <v>4975.4199617499999</v>
      </c>
      <c r="U26" s="36">
        <f>SUMIFS(СВЦЭМ!$C$39:$C$758,СВЦЭМ!$A$39:$A$758,$A26,СВЦЭМ!$B$39:$B$758,U$11)+'СЕТ СН'!$F$9+СВЦЭМ!$D$10+'СЕТ СН'!$F$5-'СЕТ СН'!$F$17</f>
        <v>4950.0029343300002</v>
      </c>
      <c r="V26" s="36">
        <f>SUMIFS(СВЦЭМ!$C$39:$C$758,СВЦЭМ!$A$39:$A$758,$A26,СВЦЭМ!$B$39:$B$758,V$11)+'СЕТ СН'!$F$9+СВЦЭМ!$D$10+'СЕТ СН'!$F$5-'СЕТ СН'!$F$17</f>
        <v>4929.0305896899999</v>
      </c>
      <c r="W26" s="36">
        <f>SUMIFS(СВЦЭМ!$C$39:$C$758,СВЦЭМ!$A$39:$A$758,$A26,СВЦЭМ!$B$39:$B$758,W$11)+'СЕТ СН'!$F$9+СВЦЭМ!$D$10+'СЕТ СН'!$F$5-'СЕТ СН'!$F$17</f>
        <v>4920.9738061999997</v>
      </c>
      <c r="X26" s="36">
        <f>SUMIFS(СВЦЭМ!$C$39:$C$758,СВЦЭМ!$A$39:$A$758,$A26,СВЦЭМ!$B$39:$B$758,X$11)+'СЕТ СН'!$F$9+СВЦЭМ!$D$10+'СЕТ СН'!$F$5-'СЕТ СН'!$F$17</f>
        <v>4931.2166616800005</v>
      </c>
      <c r="Y26" s="36">
        <f>SUMIFS(СВЦЭМ!$C$39:$C$758,СВЦЭМ!$A$39:$A$758,$A26,СВЦЭМ!$B$39:$B$758,Y$11)+'СЕТ СН'!$F$9+СВЦЭМ!$D$10+'СЕТ СН'!$F$5-'СЕТ СН'!$F$17</f>
        <v>4979.5679008099996</v>
      </c>
    </row>
    <row r="27" spans="1:25" ht="15.75" x14ac:dyDescent="0.2">
      <c r="A27" s="35">
        <f t="shared" si="0"/>
        <v>45398</v>
      </c>
      <c r="B27" s="36">
        <f>SUMIFS(СВЦЭМ!$C$39:$C$758,СВЦЭМ!$A$39:$A$758,$A27,СВЦЭМ!$B$39:$B$758,B$11)+'СЕТ СН'!$F$9+СВЦЭМ!$D$10+'СЕТ СН'!$F$5-'СЕТ СН'!$F$17</f>
        <v>5089.0394803700001</v>
      </c>
      <c r="C27" s="36">
        <f>SUMIFS(СВЦЭМ!$C$39:$C$758,СВЦЭМ!$A$39:$A$758,$A27,СВЦЭМ!$B$39:$B$758,C$11)+'СЕТ СН'!$F$9+СВЦЭМ!$D$10+'СЕТ СН'!$F$5-'СЕТ СН'!$F$17</f>
        <v>5118.7927018200007</v>
      </c>
      <c r="D27" s="36">
        <f>SUMIFS(СВЦЭМ!$C$39:$C$758,СВЦЭМ!$A$39:$A$758,$A27,СВЦЭМ!$B$39:$B$758,D$11)+'СЕТ СН'!$F$9+СВЦЭМ!$D$10+'СЕТ СН'!$F$5-'СЕТ СН'!$F$17</f>
        <v>5176.6217918000002</v>
      </c>
      <c r="E27" s="36">
        <f>SUMIFS(СВЦЭМ!$C$39:$C$758,СВЦЭМ!$A$39:$A$758,$A27,СВЦЭМ!$B$39:$B$758,E$11)+'СЕТ СН'!$F$9+СВЦЭМ!$D$10+'СЕТ СН'!$F$5-'СЕТ СН'!$F$17</f>
        <v>5200.3197379399999</v>
      </c>
      <c r="F27" s="36">
        <f>SUMIFS(СВЦЭМ!$C$39:$C$758,СВЦЭМ!$A$39:$A$758,$A27,СВЦЭМ!$B$39:$B$758,F$11)+'СЕТ СН'!$F$9+СВЦЭМ!$D$10+'СЕТ СН'!$F$5-'СЕТ СН'!$F$17</f>
        <v>5202.5905880999999</v>
      </c>
      <c r="G27" s="36">
        <f>SUMIFS(СВЦЭМ!$C$39:$C$758,СВЦЭМ!$A$39:$A$758,$A27,СВЦЭМ!$B$39:$B$758,G$11)+'СЕТ СН'!$F$9+СВЦЭМ!$D$10+'СЕТ СН'!$F$5-'СЕТ СН'!$F$17</f>
        <v>5172.6513439800001</v>
      </c>
      <c r="H27" s="36">
        <f>SUMIFS(СВЦЭМ!$C$39:$C$758,СВЦЭМ!$A$39:$A$758,$A27,СВЦЭМ!$B$39:$B$758,H$11)+'СЕТ СН'!$F$9+СВЦЭМ!$D$10+'СЕТ СН'!$F$5-'СЕТ СН'!$F$17</f>
        <v>5099.73894062</v>
      </c>
      <c r="I27" s="36">
        <f>SUMIFS(СВЦЭМ!$C$39:$C$758,СВЦЭМ!$A$39:$A$758,$A27,СВЦЭМ!$B$39:$B$758,I$11)+'СЕТ СН'!$F$9+СВЦЭМ!$D$10+'СЕТ СН'!$F$5-'СЕТ СН'!$F$17</f>
        <v>5035.4934685799999</v>
      </c>
      <c r="J27" s="36">
        <f>SUMIFS(СВЦЭМ!$C$39:$C$758,СВЦЭМ!$A$39:$A$758,$A27,СВЦЭМ!$B$39:$B$758,J$11)+'СЕТ СН'!$F$9+СВЦЭМ!$D$10+'СЕТ СН'!$F$5-'СЕТ СН'!$F$17</f>
        <v>4989.1254161400002</v>
      </c>
      <c r="K27" s="36">
        <f>SUMIFS(СВЦЭМ!$C$39:$C$758,СВЦЭМ!$A$39:$A$758,$A27,СВЦЭМ!$B$39:$B$758,K$11)+'СЕТ СН'!$F$9+СВЦЭМ!$D$10+'СЕТ СН'!$F$5-'СЕТ СН'!$F$17</f>
        <v>4968.10062853</v>
      </c>
      <c r="L27" s="36">
        <f>SUMIFS(СВЦЭМ!$C$39:$C$758,СВЦЭМ!$A$39:$A$758,$A27,СВЦЭМ!$B$39:$B$758,L$11)+'СЕТ СН'!$F$9+СВЦЭМ!$D$10+'СЕТ СН'!$F$5-'СЕТ СН'!$F$17</f>
        <v>4969.3010224</v>
      </c>
      <c r="M27" s="36">
        <f>SUMIFS(СВЦЭМ!$C$39:$C$758,СВЦЭМ!$A$39:$A$758,$A27,СВЦЭМ!$B$39:$B$758,M$11)+'СЕТ СН'!$F$9+СВЦЭМ!$D$10+'СЕТ СН'!$F$5-'СЕТ СН'!$F$17</f>
        <v>4986.0205178300002</v>
      </c>
      <c r="N27" s="36">
        <f>SUMIFS(СВЦЭМ!$C$39:$C$758,СВЦЭМ!$A$39:$A$758,$A27,СВЦЭМ!$B$39:$B$758,N$11)+'СЕТ СН'!$F$9+СВЦЭМ!$D$10+'СЕТ СН'!$F$5-'СЕТ СН'!$F$17</f>
        <v>4990.28711372</v>
      </c>
      <c r="O27" s="36">
        <f>SUMIFS(СВЦЭМ!$C$39:$C$758,СВЦЭМ!$A$39:$A$758,$A27,СВЦЭМ!$B$39:$B$758,O$11)+'СЕТ СН'!$F$9+СВЦЭМ!$D$10+'СЕТ СН'!$F$5-'СЕТ СН'!$F$17</f>
        <v>4994.9576937000002</v>
      </c>
      <c r="P27" s="36">
        <f>SUMIFS(СВЦЭМ!$C$39:$C$758,СВЦЭМ!$A$39:$A$758,$A27,СВЦЭМ!$B$39:$B$758,P$11)+'СЕТ СН'!$F$9+СВЦЭМ!$D$10+'СЕТ СН'!$F$5-'СЕТ СН'!$F$17</f>
        <v>5013.4458771200007</v>
      </c>
      <c r="Q27" s="36">
        <f>SUMIFS(СВЦЭМ!$C$39:$C$758,СВЦЭМ!$A$39:$A$758,$A27,СВЦЭМ!$B$39:$B$758,Q$11)+'СЕТ СН'!$F$9+СВЦЭМ!$D$10+'СЕТ СН'!$F$5-'СЕТ СН'!$F$17</f>
        <v>5020.7037097700004</v>
      </c>
      <c r="R27" s="36">
        <f>SUMIFS(СВЦЭМ!$C$39:$C$758,СВЦЭМ!$A$39:$A$758,$A27,СВЦЭМ!$B$39:$B$758,R$11)+'СЕТ СН'!$F$9+СВЦЭМ!$D$10+'СЕТ СН'!$F$5-'СЕТ СН'!$F$17</f>
        <v>5035.1174430900001</v>
      </c>
      <c r="S27" s="36">
        <f>SUMIFS(СВЦЭМ!$C$39:$C$758,СВЦЭМ!$A$39:$A$758,$A27,СВЦЭМ!$B$39:$B$758,S$11)+'СЕТ СН'!$F$9+СВЦЭМ!$D$10+'СЕТ СН'!$F$5-'СЕТ СН'!$F$17</f>
        <v>5019.8146666000002</v>
      </c>
      <c r="T27" s="36">
        <f>SUMIFS(СВЦЭМ!$C$39:$C$758,СВЦЭМ!$A$39:$A$758,$A27,СВЦЭМ!$B$39:$B$758,T$11)+'СЕТ СН'!$F$9+СВЦЭМ!$D$10+'СЕТ СН'!$F$5-'СЕТ СН'!$F$17</f>
        <v>4963.8410465300003</v>
      </c>
      <c r="U27" s="36">
        <f>SUMIFS(СВЦЭМ!$C$39:$C$758,СВЦЭМ!$A$39:$A$758,$A27,СВЦЭМ!$B$39:$B$758,U$11)+'СЕТ СН'!$F$9+СВЦЭМ!$D$10+'СЕТ СН'!$F$5-'СЕТ СН'!$F$17</f>
        <v>4996.4151991700001</v>
      </c>
      <c r="V27" s="36">
        <f>SUMIFS(СВЦЭМ!$C$39:$C$758,СВЦЭМ!$A$39:$A$758,$A27,СВЦЭМ!$B$39:$B$758,V$11)+'СЕТ СН'!$F$9+СВЦЭМ!$D$10+'СЕТ СН'!$F$5-'СЕТ СН'!$F$17</f>
        <v>4965.8571778700007</v>
      </c>
      <c r="W27" s="36">
        <f>SUMIFS(СВЦЭМ!$C$39:$C$758,СВЦЭМ!$A$39:$A$758,$A27,СВЦЭМ!$B$39:$B$758,W$11)+'СЕТ СН'!$F$9+СВЦЭМ!$D$10+'СЕТ СН'!$F$5-'СЕТ СН'!$F$17</f>
        <v>4951.1148358500004</v>
      </c>
      <c r="X27" s="36">
        <f>SUMIFS(СВЦЭМ!$C$39:$C$758,СВЦЭМ!$A$39:$A$758,$A27,СВЦЭМ!$B$39:$B$758,X$11)+'СЕТ СН'!$F$9+СВЦЭМ!$D$10+'СЕТ СН'!$F$5-'СЕТ СН'!$F$17</f>
        <v>4951.6169660100004</v>
      </c>
      <c r="Y27" s="36">
        <f>SUMIFS(СВЦЭМ!$C$39:$C$758,СВЦЭМ!$A$39:$A$758,$A27,СВЦЭМ!$B$39:$B$758,Y$11)+'СЕТ СН'!$F$9+СВЦЭМ!$D$10+'СЕТ СН'!$F$5-'СЕТ СН'!$F$17</f>
        <v>4959.2928224000007</v>
      </c>
    </row>
    <row r="28" spans="1:25" ht="15.75" x14ac:dyDescent="0.2">
      <c r="A28" s="35">
        <f t="shared" si="0"/>
        <v>45399</v>
      </c>
      <c r="B28" s="36">
        <f>SUMIFS(СВЦЭМ!$C$39:$C$758,СВЦЭМ!$A$39:$A$758,$A28,СВЦЭМ!$B$39:$B$758,B$11)+'СЕТ СН'!$F$9+СВЦЭМ!$D$10+'СЕТ СН'!$F$5-'СЕТ СН'!$F$17</f>
        <v>5019.9332552800006</v>
      </c>
      <c r="C28" s="36">
        <f>SUMIFS(СВЦЭМ!$C$39:$C$758,СВЦЭМ!$A$39:$A$758,$A28,СВЦЭМ!$B$39:$B$758,C$11)+'СЕТ СН'!$F$9+СВЦЭМ!$D$10+'СЕТ СН'!$F$5-'СЕТ СН'!$F$17</f>
        <v>5067.3720552100003</v>
      </c>
      <c r="D28" s="36">
        <f>SUMIFS(СВЦЭМ!$C$39:$C$758,СВЦЭМ!$A$39:$A$758,$A28,СВЦЭМ!$B$39:$B$758,D$11)+'СЕТ СН'!$F$9+СВЦЭМ!$D$10+'СЕТ СН'!$F$5-'СЕТ СН'!$F$17</f>
        <v>5086.1691845599998</v>
      </c>
      <c r="E28" s="36">
        <f>SUMIFS(СВЦЭМ!$C$39:$C$758,СВЦЭМ!$A$39:$A$758,$A28,СВЦЭМ!$B$39:$B$758,E$11)+'СЕТ СН'!$F$9+СВЦЭМ!$D$10+'СЕТ СН'!$F$5-'СЕТ СН'!$F$17</f>
        <v>5102.3361210800003</v>
      </c>
      <c r="F28" s="36">
        <f>SUMIFS(СВЦЭМ!$C$39:$C$758,СВЦЭМ!$A$39:$A$758,$A28,СВЦЭМ!$B$39:$B$758,F$11)+'СЕТ СН'!$F$9+СВЦЭМ!$D$10+'СЕТ СН'!$F$5-'СЕТ СН'!$F$17</f>
        <v>5096.2617297200004</v>
      </c>
      <c r="G28" s="36">
        <f>SUMIFS(СВЦЭМ!$C$39:$C$758,СВЦЭМ!$A$39:$A$758,$A28,СВЦЭМ!$B$39:$B$758,G$11)+'СЕТ СН'!$F$9+СВЦЭМ!$D$10+'СЕТ СН'!$F$5-'СЕТ СН'!$F$17</f>
        <v>5071.7491319600003</v>
      </c>
      <c r="H28" s="36">
        <f>SUMIFS(СВЦЭМ!$C$39:$C$758,СВЦЭМ!$A$39:$A$758,$A28,СВЦЭМ!$B$39:$B$758,H$11)+'СЕТ СН'!$F$9+СВЦЭМ!$D$10+'СЕТ СН'!$F$5-'СЕТ СН'!$F$17</f>
        <v>5004.2012489099998</v>
      </c>
      <c r="I28" s="36">
        <f>SUMIFS(СВЦЭМ!$C$39:$C$758,СВЦЭМ!$A$39:$A$758,$A28,СВЦЭМ!$B$39:$B$758,I$11)+'СЕТ СН'!$F$9+СВЦЭМ!$D$10+'СЕТ СН'!$F$5-'СЕТ СН'!$F$17</f>
        <v>4940.2642312600001</v>
      </c>
      <c r="J28" s="36">
        <f>SUMIFS(СВЦЭМ!$C$39:$C$758,СВЦЭМ!$A$39:$A$758,$A28,СВЦЭМ!$B$39:$B$758,J$11)+'СЕТ СН'!$F$9+СВЦЭМ!$D$10+'СЕТ СН'!$F$5-'СЕТ СН'!$F$17</f>
        <v>4880.2518564500006</v>
      </c>
      <c r="K28" s="36">
        <f>SUMIFS(СВЦЭМ!$C$39:$C$758,СВЦЭМ!$A$39:$A$758,$A28,СВЦЭМ!$B$39:$B$758,K$11)+'СЕТ СН'!$F$9+СВЦЭМ!$D$10+'СЕТ СН'!$F$5-'СЕТ СН'!$F$17</f>
        <v>4851.7092936899999</v>
      </c>
      <c r="L28" s="36">
        <f>SUMIFS(СВЦЭМ!$C$39:$C$758,СВЦЭМ!$A$39:$A$758,$A28,СВЦЭМ!$B$39:$B$758,L$11)+'СЕТ СН'!$F$9+СВЦЭМ!$D$10+'СЕТ СН'!$F$5-'СЕТ СН'!$F$17</f>
        <v>4862.0959241300006</v>
      </c>
      <c r="M28" s="36">
        <f>SUMIFS(СВЦЭМ!$C$39:$C$758,СВЦЭМ!$A$39:$A$758,$A28,СВЦЭМ!$B$39:$B$758,M$11)+'СЕТ СН'!$F$9+СВЦЭМ!$D$10+'СЕТ СН'!$F$5-'СЕТ СН'!$F$17</f>
        <v>4876.4313308199999</v>
      </c>
      <c r="N28" s="36">
        <f>SUMIFS(СВЦЭМ!$C$39:$C$758,СВЦЭМ!$A$39:$A$758,$A28,СВЦЭМ!$B$39:$B$758,N$11)+'СЕТ СН'!$F$9+СВЦЭМ!$D$10+'СЕТ СН'!$F$5-'СЕТ СН'!$F$17</f>
        <v>4880.61759239</v>
      </c>
      <c r="O28" s="36">
        <f>SUMIFS(СВЦЭМ!$C$39:$C$758,СВЦЭМ!$A$39:$A$758,$A28,СВЦЭМ!$B$39:$B$758,O$11)+'СЕТ СН'!$F$9+СВЦЭМ!$D$10+'СЕТ СН'!$F$5-'СЕТ СН'!$F$17</f>
        <v>4905.6120092399997</v>
      </c>
      <c r="P28" s="36">
        <f>SUMIFS(СВЦЭМ!$C$39:$C$758,СВЦЭМ!$A$39:$A$758,$A28,СВЦЭМ!$B$39:$B$758,P$11)+'СЕТ СН'!$F$9+СВЦЭМ!$D$10+'СЕТ СН'!$F$5-'СЕТ СН'!$F$17</f>
        <v>4904.7277227900004</v>
      </c>
      <c r="Q28" s="36">
        <f>SUMIFS(СВЦЭМ!$C$39:$C$758,СВЦЭМ!$A$39:$A$758,$A28,СВЦЭМ!$B$39:$B$758,Q$11)+'СЕТ СН'!$F$9+СВЦЭМ!$D$10+'СЕТ СН'!$F$5-'СЕТ СН'!$F$17</f>
        <v>4917.6591039699997</v>
      </c>
      <c r="R28" s="36">
        <f>SUMIFS(СВЦЭМ!$C$39:$C$758,СВЦЭМ!$A$39:$A$758,$A28,СВЦЭМ!$B$39:$B$758,R$11)+'СЕТ СН'!$F$9+СВЦЭМ!$D$10+'СЕТ СН'!$F$5-'СЕТ СН'!$F$17</f>
        <v>4930.1128988</v>
      </c>
      <c r="S28" s="36">
        <f>SUMIFS(СВЦЭМ!$C$39:$C$758,СВЦЭМ!$A$39:$A$758,$A28,СВЦЭМ!$B$39:$B$758,S$11)+'СЕТ СН'!$F$9+СВЦЭМ!$D$10+'СЕТ СН'!$F$5-'СЕТ СН'!$F$17</f>
        <v>4919.66831293</v>
      </c>
      <c r="T28" s="36">
        <f>SUMIFS(СВЦЭМ!$C$39:$C$758,СВЦЭМ!$A$39:$A$758,$A28,СВЦЭМ!$B$39:$B$758,T$11)+'СЕТ СН'!$F$9+СВЦЭМ!$D$10+'СЕТ СН'!$F$5-'СЕТ СН'!$F$17</f>
        <v>4898.7605289500007</v>
      </c>
      <c r="U28" s="36">
        <f>SUMIFS(СВЦЭМ!$C$39:$C$758,СВЦЭМ!$A$39:$A$758,$A28,СВЦЭМ!$B$39:$B$758,U$11)+'СЕТ СН'!$F$9+СВЦЭМ!$D$10+'СЕТ СН'!$F$5-'СЕТ СН'!$F$17</f>
        <v>4873.7796482700005</v>
      </c>
      <c r="V28" s="36">
        <f>SUMIFS(СВЦЭМ!$C$39:$C$758,СВЦЭМ!$A$39:$A$758,$A28,СВЦЭМ!$B$39:$B$758,V$11)+'СЕТ СН'!$F$9+СВЦЭМ!$D$10+'СЕТ СН'!$F$5-'СЕТ СН'!$F$17</f>
        <v>4843.2245708500004</v>
      </c>
      <c r="W28" s="36">
        <f>SUMIFS(СВЦЭМ!$C$39:$C$758,СВЦЭМ!$A$39:$A$758,$A28,СВЦЭМ!$B$39:$B$758,W$11)+'СЕТ СН'!$F$9+СВЦЭМ!$D$10+'СЕТ СН'!$F$5-'СЕТ СН'!$F$17</f>
        <v>4832.3541203900004</v>
      </c>
      <c r="X28" s="36">
        <f>SUMIFS(СВЦЭМ!$C$39:$C$758,СВЦЭМ!$A$39:$A$758,$A28,СВЦЭМ!$B$39:$B$758,X$11)+'СЕТ СН'!$F$9+СВЦЭМ!$D$10+'СЕТ СН'!$F$5-'СЕТ СН'!$F$17</f>
        <v>4884.1848085600004</v>
      </c>
      <c r="Y28" s="36">
        <f>SUMIFS(СВЦЭМ!$C$39:$C$758,СВЦЭМ!$A$39:$A$758,$A28,СВЦЭМ!$B$39:$B$758,Y$11)+'СЕТ СН'!$F$9+СВЦЭМ!$D$10+'СЕТ СН'!$F$5-'СЕТ СН'!$F$17</f>
        <v>4917.53415864</v>
      </c>
    </row>
    <row r="29" spans="1:25" ht="15.75" x14ac:dyDescent="0.2">
      <c r="A29" s="35">
        <f t="shared" si="0"/>
        <v>45400</v>
      </c>
      <c r="B29" s="36">
        <f>SUMIFS(СВЦЭМ!$C$39:$C$758,СВЦЭМ!$A$39:$A$758,$A29,СВЦЭМ!$B$39:$B$758,B$11)+'СЕТ СН'!$F$9+СВЦЭМ!$D$10+'СЕТ СН'!$F$5-'СЕТ СН'!$F$17</f>
        <v>5043.1100770800003</v>
      </c>
      <c r="C29" s="36">
        <f>SUMIFS(СВЦЭМ!$C$39:$C$758,СВЦЭМ!$A$39:$A$758,$A29,СВЦЭМ!$B$39:$B$758,C$11)+'СЕТ СН'!$F$9+СВЦЭМ!$D$10+'СЕТ СН'!$F$5-'СЕТ СН'!$F$17</f>
        <v>5025.9900236000003</v>
      </c>
      <c r="D29" s="36">
        <f>SUMIFS(СВЦЭМ!$C$39:$C$758,СВЦЭМ!$A$39:$A$758,$A29,СВЦЭМ!$B$39:$B$758,D$11)+'СЕТ СН'!$F$9+СВЦЭМ!$D$10+'СЕТ СН'!$F$5-'СЕТ СН'!$F$17</f>
        <v>5052.4995369300004</v>
      </c>
      <c r="E29" s="36">
        <f>SUMIFS(СВЦЭМ!$C$39:$C$758,СВЦЭМ!$A$39:$A$758,$A29,СВЦЭМ!$B$39:$B$758,E$11)+'СЕТ СН'!$F$9+СВЦЭМ!$D$10+'СЕТ СН'!$F$5-'СЕТ СН'!$F$17</f>
        <v>5059.3401438500005</v>
      </c>
      <c r="F29" s="36">
        <f>SUMIFS(СВЦЭМ!$C$39:$C$758,СВЦЭМ!$A$39:$A$758,$A29,СВЦЭМ!$B$39:$B$758,F$11)+'СЕТ СН'!$F$9+СВЦЭМ!$D$10+'СЕТ СН'!$F$5-'СЕТ СН'!$F$17</f>
        <v>5053.1147657500005</v>
      </c>
      <c r="G29" s="36">
        <f>SUMIFS(СВЦЭМ!$C$39:$C$758,СВЦЭМ!$A$39:$A$758,$A29,СВЦЭМ!$B$39:$B$758,G$11)+'СЕТ СН'!$F$9+СВЦЭМ!$D$10+'СЕТ СН'!$F$5-'СЕТ СН'!$F$17</f>
        <v>5035.8274070999996</v>
      </c>
      <c r="H29" s="36">
        <f>SUMIFS(СВЦЭМ!$C$39:$C$758,СВЦЭМ!$A$39:$A$758,$A29,СВЦЭМ!$B$39:$B$758,H$11)+'СЕТ СН'!$F$9+СВЦЭМ!$D$10+'СЕТ СН'!$F$5-'СЕТ СН'!$F$17</f>
        <v>4979.9400937099999</v>
      </c>
      <c r="I29" s="36">
        <f>SUMIFS(СВЦЭМ!$C$39:$C$758,СВЦЭМ!$A$39:$A$758,$A29,СВЦЭМ!$B$39:$B$758,I$11)+'СЕТ СН'!$F$9+СВЦЭМ!$D$10+'СЕТ СН'!$F$5-'СЕТ СН'!$F$17</f>
        <v>4903.5746969100001</v>
      </c>
      <c r="J29" s="36">
        <f>SUMIFS(СВЦЭМ!$C$39:$C$758,СВЦЭМ!$A$39:$A$758,$A29,СВЦЭМ!$B$39:$B$758,J$11)+'СЕТ СН'!$F$9+СВЦЭМ!$D$10+'СЕТ СН'!$F$5-'СЕТ СН'!$F$17</f>
        <v>4861.3283630700007</v>
      </c>
      <c r="K29" s="36">
        <f>SUMIFS(СВЦЭМ!$C$39:$C$758,СВЦЭМ!$A$39:$A$758,$A29,СВЦЭМ!$B$39:$B$758,K$11)+'СЕТ СН'!$F$9+СВЦЭМ!$D$10+'СЕТ СН'!$F$5-'СЕТ СН'!$F$17</f>
        <v>4821.0523869300005</v>
      </c>
      <c r="L29" s="36">
        <f>SUMIFS(СВЦЭМ!$C$39:$C$758,СВЦЭМ!$A$39:$A$758,$A29,СВЦЭМ!$B$39:$B$758,L$11)+'СЕТ СН'!$F$9+СВЦЭМ!$D$10+'СЕТ СН'!$F$5-'СЕТ СН'!$F$17</f>
        <v>4812.1000417599998</v>
      </c>
      <c r="M29" s="36">
        <f>SUMIFS(СВЦЭМ!$C$39:$C$758,СВЦЭМ!$A$39:$A$758,$A29,СВЦЭМ!$B$39:$B$758,M$11)+'СЕТ СН'!$F$9+СВЦЭМ!$D$10+'СЕТ СН'!$F$5-'СЕТ СН'!$F$17</f>
        <v>4893.8797087000003</v>
      </c>
      <c r="N29" s="36">
        <f>SUMIFS(СВЦЭМ!$C$39:$C$758,СВЦЭМ!$A$39:$A$758,$A29,СВЦЭМ!$B$39:$B$758,N$11)+'СЕТ СН'!$F$9+СВЦЭМ!$D$10+'СЕТ СН'!$F$5-'СЕТ СН'!$F$17</f>
        <v>4903.51657342</v>
      </c>
      <c r="O29" s="36">
        <f>SUMIFS(СВЦЭМ!$C$39:$C$758,СВЦЭМ!$A$39:$A$758,$A29,СВЦЭМ!$B$39:$B$758,O$11)+'СЕТ СН'!$F$9+СВЦЭМ!$D$10+'СЕТ СН'!$F$5-'СЕТ СН'!$F$17</f>
        <v>4921.6924546200007</v>
      </c>
      <c r="P29" s="36">
        <f>SUMIFS(СВЦЭМ!$C$39:$C$758,СВЦЭМ!$A$39:$A$758,$A29,СВЦЭМ!$B$39:$B$758,P$11)+'СЕТ СН'!$F$9+СВЦЭМ!$D$10+'СЕТ СН'!$F$5-'СЕТ СН'!$F$17</f>
        <v>4940.45805165</v>
      </c>
      <c r="Q29" s="36">
        <f>SUMIFS(СВЦЭМ!$C$39:$C$758,СВЦЭМ!$A$39:$A$758,$A29,СВЦЭМ!$B$39:$B$758,Q$11)+'СЕТ СН'!$F$9+СВЦЭМ!$D$10+'СЕТ СН'!$F$5-'СЕТ СН'!$F$17</f>
        <v>4958.0362039700003</v>
      </c>
      <c r="R29" s="36">
        <f>SUMIFS(СВЦЭМ!$C$39:$C$758,СВЦЭМ!$A$39:$A$758,$A29,СВЦЭМ!$B$39:$B$758,R$11)+'СЕТ СН'!$F$9+СВЦЭМ!$D$10+'СЕТ СН'!$F$5-'СЕТ СН'!$F$17</f>
        <v>4955.3519206600004</v>
      </c>
      <c r="S29" s="36">
        <f>SUMIFS(СВЦЭМ!$C$39:$C$758,СВЦЭМ!$A$39:$A$758,$A29,СВЦЭМ!$B$39:$B$758,S$11)+'СЕТ СН'!$F$9+СВЦЭМ!$D$10+'СЕТ СН'!$F$5-'СЕТ СН'!$F$17</f>
        <v>4956.5515254500006</v>
      </c>
      <c r="T29" s="36">
        <f>SUMIFS(СВЦЭМ!$C$39:$C$758,СВЦЭМ!$A$39:$A$758,$A29,СВЦЭМ!$B$39:$B$758,T$11)+'СЕТ СН'!$F$9+СВЦЭМ!$D$10+'СЕТ СН'!$F$5-'СЕТ СН'!$F$17</f>
        <v>4922.2152021600004</v>
      </c>
      <c r="U29" s="36">
        <f>SUMIFS(СВЦЭМ!$C$39:$C$758,СВЦЭМ!$A$39:$A$758,$A29,СВЦЭМ!$B$39:$B$758,U$11)+'СЕТ СН'!$F$9+СВЦЭМ!$D$10+'СЕТ СН'!$F$5-'СЕТ СН'!$F$17</f>
        <v>4925.0596020000003</v>
      </c>
      <c r="V29" s="36">
        <f>SUMIFS(СВЦЭМ!$C$39:$C$758,СВЦЭМ!$A$39:$A$758,$A29,СВЦЭМ!$B$39:$B$758,V$11)+'СЕТ СН'!$F$9+СВЦЭМ!$D$10+'СЕТ СН'!$F$5-'СЕТ СН'!$F$17</f>
        <v>4883.1619974499999</v>
      </c>
      <c r="W29" s="36">
        <f>SUMIFS(СВЦЭМ!$C$39:$C$758,СВЦЭМ!$A$39:$A$758,$A29,СВЦЭМ!$B$39:$B$758,W$11)+'СЕТ СН'!$F$9+СВЦЭМ!$D$10+'СЕТ СН'!$F$5-'СЕТ СН'!$F$17</f>
        <v>4851.4951545599997</v>
      </c>
      <c r="X29" s="36">
        <f>SUMIFS(СВЦЭМ!$C$39:$C$758,СВЦЭМ!$A$39:$A$758,$A29,СВЦЭМ!$B$39:$B$758,X$11)+'СЕТ СН'!$F$9+СВЦЭМ!$D$10+'СЕТ СН'!$F$5-'СЕТ СН'!$F$17</f>
        <v>4905.09855333</v>
      </c>
      <c r="Y29" s="36">
        <f>SUMIFS(СВЦЭМ!$C$39:$C$758,СВЦЭМ!$A$39:$A$758,$A29,СВЦЭМ!$B$39:$B$758,Y$11)+'СЕТ СН'!$F$9+СВЦЭМ!$D$10+'СЕТ СН'!$F$5-'СЕТ СН'!$F$17</f>
        <v>4975.31946702</v>
      </c>
    </row>
    <row r="30" spans="1:25" ht="15.75" x14ac:dyDescent="0.2">
      <c r="A30" s="35">
        <f t="shared" si="0"/>
        <v>45401</v>
      </c>
      <c r="B30" s="36">
        <f>SUMIFS(СВЦЭМ!$C$39:$C$758,СВЦЭМ!$A$39:$A$758,$A30,СВЦЭМ!$B$39:$B$758,B$11)+'СЕТ СН'!$F$9+СВЦЭМ!$D$10+'СЕТ СН'!$F$5-'СЕТ СН'!$F$17</f>
        <v>5005.5722282699999</v>
      </c>
      <c r="C30" s="36">
        <f>SUMIFS(СВЦЭМ!$C$39:$C$758,СВЦЭМ!$A$39:$A$758,$A30,СВЦЭМ!$B$39:$B$758,C$11)+'СЕТ СН'!$F$9+СВЦЭМ!$D$10+'СЕТ СН'!$F$5-'СЕТ СН'!$F$17</f>
        <v>5048.7412840800007</v>
      </c>
      <c r="D30" s="36">
        <f>SUMIFS(СВЦЭМ!$C$39:$C$758,СВЦЭМ!$A$39:$A$758,$A30,СВЦЭМ!$B$39:$B$758,D$11)+'СЕТ СН'!$F$9+СВЦЭМ!$D$10+'СЕТ СН'!$F$5-'СЕТ СН'!$F$17</f>
        <v>5067.4171283599999</v>
      </c>
      <c r="E30" s="36">
        <f>SUMIFS(СВЦЭМ!$C$39:$C$758,СВЦЭМ!$A$39:$A$758,$A30,СВЦЭМ!$B$39:$B$758,E$11)+'СЕТ СН'!$F$9+СВЦЭМ!$D$10+'СЕТ СН'!$F$5-'СЕТ СН'!$F$17</f>
        <v>5076.4229538700001</v>
      </c>
      <c r="F30" s="36">
        <f>SUMIFS(СВЦЭМ!$C$39:$C$758,СВЦЭМ!$A$39:$A$758,$A30,СВЦЭМ!$B$39:$B$758,F$11)+'СЕТ СН'!$F$9+СВЦЭМ!$D$10+'СЕТ СН'!$F$5-'СЕТ СН'!$F$17</f>
        <v>5047.6555031200005</v>
      </c>
      <c r="G30" s="36">
        <f>SUMIFS(СВЦЭМ!$C$39:$C$758,СВЦЭМ!$A$39:$A$758,$A30,СВЦЭМ!$B$39:$B$758,G$11)+'СЕТ СН'!$F$9+СВЦЭМ!$D$10+'СЕТ СН'!$F$5-'СЕТ СН'!$F$17</f>
        <v>5034.3686760399996</v>
      </c>
      <c r="H30" s="36">
        <f>SUMIFS(СВЦЭМ!$C$39:$C$758,СВЦЭМ!$A$39:$A$758,$A30,СВЦЭМ!$B$39:$B$758,H$11)+'СЕТ СН'!$F$9+СВЦЭМ!$D$10+'СЕТ СН'!$F$5-'СЕТ СН'!$F$17</f>
        <v>4954.6605509700003</v>
      </c>
      <c r="I30" s="36">
        <f>SUMIFS(СВЦЭМ!$C$39:$C$758,СВЦЭМ!$A$39:$A$758,$A30,СВЦЭМ!$B$39:$B$758,I$11)+'СЕТ СН'!$F$9+СВЦЭМ!$D$10+'СЕТ СН'!$F$5-'СЕТ СН'!$F$17</f>
        <v>4929.8343315100001</v>
      </c>
      <c r="J30" s="36">
        <f>SUMIFS(СВЦЭМ!$C$39:$C$758,СВЦЭМ!$A$39:$A$758,$A30,СВЦЭМ!$B$39:$B$758,J$11)+'СЕТ СН'!$F$9+СВЦЭМ!$D$10+'СЕТ СН'!$F$5-'СЕТ СН'!$F$17</f>
        <v>4877.3967063199998</v>
      </c>
      <c r="K30" s="36">
        <f>SUMIFS(СВЦЭМ!$C$39:$C$758,СВЦЭМ!$A$39:$A$758,$A30,СВЦЭМ!$B$39:$B$758,K$11)+'СЕТ СН'!$F$9+СВЦЭМ!$D$10+'СЕТ СН'!$F$5-'СЕТ СН'!$F$17</f>
        <v>4883.8999912300005</v>
      </c>
      <c r="L30" s="36">
        <f>SUMIFS(СВЦЭМ!$C$39:$C$758,СВЦЭМ!$A$39:$A$758,$A30,СВЦЭМ!$B$39:$B$758,L$11)+'СЕТ СН'!$F$9+СВЦЭМ!$D$10+'СЕТ СН'!$F$5-'СЕТ СН'!$F$17</f>
        <v>4871.2620157399997</v>
      </c>
      <c r="M30" s="36">
        <f>SUMIFS(СВЦЭМ!$C$39:$C$758,СВЦЭМ!$A$39:$A$758,$A30,СВЦЭМ!$B$39:$B$758,M$11)+'СЕТ СН'!$F$9+СВЦЭМ!$D$10+'СЕТ СН'!$F$5-'СЕТ СН'!$F$17</f>
        <v>4870.6030078900003</v>
      </c>
      <c r="N30" s="36">
        <f>SUMIFS(СВЦЭМ!$C$39:$C$758,СВЦЭМ!$A$39:$A$758,$A30,СВЦЭМ!$B$39:$B$758,N$11)+'СЕТ СН'!$F$9+СВЦЭМ!$D$10+'СЕТ СН'!$F$5-'СЕТ СН'!$F$17</f>
        <v>4879.2664464700001</v>
      </c>
      <c r="O30" s="36">
        <f>SUMIFS(СВЦЭМ!$C$39:$C$758,СВЦЭМ!$A$39:$A$758,$A30,СВЦЭМ!$B$39:$B$758,O$11)+'СЕТ СН'!$F$9+СВЦЭМ!$D$10+'СЕТ СН'!$F$5-'СЕТ СН'!$F$17</f>
        <v>4895.6552182200003</v>
      </c>
      <c r="P30" s="36">
        <f>SUMIFS(СВЦЭМ!$C$39:$C$758,СВЦЭМ!$A$39:$A$758,$A30,СВЦЭМ!$B$39:$B$758,P$11)+'СЕТ СН'!$F$9+СВЦЭМ!$D$10+'СЕТ СН'!$F$5-'СЕТ СН'!$F$17</f>
        <v>4909.9179832299997</v>
      </c>
      <c r="Q30" s="36">
        <f>SUMIFS(СВЦЭМ!$C$39:$C$758,СВЦЭМ!$A$39:$A$758,$A30,СВЦЭМ!$B$39:$B$758,Q$11)+'СЕТ СН'!$F$9+СВЦЭМ!$D$10+'СЕТ СН'!$F$5-'СЕТ СН'!$F$17</f>
        <v>4917.6622301799998</v>
      </c>
      <c r="R30" s="36">
        <f>SUMIFS(СВЦЭМ!$C$39:$C$758,СВЦЭМ!$A$39:$A$758,$A30,СВЦЭМ!$B$39:$B$758,R$11)+'СЕТ СН'!$F$9+СВЦЭМ!$D$10+'СЕТ СН'!$F$5-'СЕТ СН'!$F$17</f>
        <v>4919.3883857600003</v>
      </c>
      <c r="S30" s="36">
        <f>SUMIFS(СВЦЭМ!$C$39:$C$758,СВЦЭМ!$A$39:$A$758,$A30,СВЦЭМ!$B$39:$B$758,S$11)+'СЕТ СН'!$F$9+СВЦЭМ!$D$10+'СЕТ СН'!$F$5-'СЕТ СН'!$F$17</f>
        <v>4963.5407940000005</v>
      </c>
      <c r="T30" s="36">
        <f>SUMIFS(СВЦЭМ!$C$39:$C$758,СВЦЭМ!$A$39:$A$758,$A30,СВЦЭМ!$B$39:$B$758,T$11)+'СЕТ СН'!$F$9+СВЦЭМ!$D$10+'СЕТ СН'!$F$5-'СЕТ СН'!$F$17</f>
        <v>4940.6869392900007</v>
      </c>
      <c r="U30" s="36">
        <f>SUMIFS(СВЦЭМ!$C$39:$C$758,СВЦЭМ!$A$39:$A$758,$A30,СВЦЭМ!$B$39:$B$758,U$11)+'СЕТ СН'!$F$9+СВЦЭМ!$D$10+'СЕТ СН'!$F$5-'СЕТ СН'!$F$17</f>
        <v>4850.5403428099999</v>
      </c>
      <c r="V30" s="36">
        <f>SUMIFS(СВЦЭМ!$C$39:$C$758,СВЦЭМ!$A$39:$A$758,$A30,СВЦЭМ!$B$39:$B$758,V$11)+'СЕТ СН'!$F$9+СВЦЭМ!$D$10+'СЕТ СН'!$F$5-'СЕТ СН'!$F$17</f>
        <v>4858.7980401700006</v>
      </c>
      <c r="W30" s="36">
        <f>SUMIFS(СВЦЭМ!$C$39:$C$758,СВЦЭМ!$A$39:$A$758,$A30,СВЦЭМ!$B$39:$B$758,W$11)+'СЕТ СН'!$F$9+СВЦЭМ!$D$10+'СЕТ СН'!$F$5-'СЕТ СН'!$F$17</f>
        <v>4844.1883280399998</v>
      </c>
      <c r="X30" s="36">
        <f>SUMIFS(СВЦЭМ!$C$39:$C$758,СВЦЭМ!$A$39:$A$758,$A30,СВЦЭМ!$B$39:$B$758,X$11)+'СЕТ СН'!$F$9+СВЦЭМ!$D$10+'СЕТ СН'!$F$5-'СЕТ СН'!$F$17</f>
        <v>4930.2971767899999</v>
      </c>
      <c r="Y30" s="36">
        <f>SUMIFS(СВЦЭМ!$C$39:$C$758,СВЦЭМ!$A$39:$A$758,$A30,СВЦЭМ!$B$39:$B$758,Y$11)+'СЕТ СН'!$F$9+СВЦЭМ!$D$10+'СЕТ СН'!$F$5-'СЕТ СН'!$F$17</f>
        <v>4957.0217749599997</v>
      </c>
    </row>
    <row r="31" spans="1:25" ht="15.75" x14ac:dyDescent="0.2">
      <c r="A31" s="35">
        <f t="shared" si="0"/>
        <v>45402</v>
      </c>
      <c r="B31" s="36">
        <f>SUMIFS(СВЦЭМ!$C$39:$C$758,СВЦЭМ!$A$39:$A$758,$A31,СВЦЭМ!$B$39:$B$758,B$11)+'СЕТ СН'!$F$9+СВЦЭМ!$D$10+'СЕТ СН'!$F$5-'СЕТ СН'!$F$17</f>
        <v>4909.5089426100003</v>
      </c>
      <c r="C31" s="36">
        <f>SUMIFS(СВЦЭМ!$C$39:$C$758,СВЦЭМ!$A$39:$A$758,$A31,СВЦЭМ!$B$39:$B$758,C$11)+'СЕТ СН'!$F$9+СВЦЭМ!$D$10+'СЕТ СН'!$F$5-'СЕТ СН'!$F$17</f>
        <v>5042.3743113300006</v>
      </c>
      <c r="D31" s="36">
        <f>SUMIFS(СВЦЭМ!$C$39:$C$758,СВЦЭМ!$A$39:$A$758,$A31,СВЦЭМ!$B$39:$B$758,D$11)+'СЕТ СН'!$F$9+СВЦЭМ!$D$10+'СЕТ СН'!$F$5-'СЕТ СН'!$F$17</f>
        <v>5159.5619058600005</v>
      </c>
      <c r="E31" s="36">
        <f>SUMIFS(СВЦЭМ!$C$39:$C$758,СВЦЭМ!$A$39:$A$758,$A31,СВЦЭМ!$B$39:$B$758,E$11)+'СЕТ СН'!$F$9+СВЦЭМ!$D$10+'СЕТ СН'!$F$5-'СЕТ СН'!$F$17</f>
        <v>5184.6872647500004</v>
      </c>
      <c r="F31" s="36">
        <f>SUMIFS(СВЦЭМ!$C$39:$C$758,СВЦЭМ!$A$39:$A$758,$A31,СВЦЭМ!$B$39:$B$758,F$11)+'СЕТ СН'!$F$9+СВЦЭМ!$D$10+'СЕТ СН'!$F$5-'СЕТ СН'!$F$17</f>
        <v>5183.3190274600001</v>
      </c>
      <c r="G31" s="36">
        <f>SUMIFS(СВЦЭМ!$C$39:$C$758,СВЦЭМ!$A$39:$A$758,$A31,СВЦЭМ!$B$39:$B$758,G$11)+'СЕТ СН'!$F$9+СВЦЭМ!$D$10+'СЕТ СН'!$F$5-'СЕТ СН'!$F$17</f>
        <v>5177.7360670399994</v>
      </c>
      <c r="H31" s="36">
        <f>SUMIFS(СВЦЭМ!$C$39:$C$758,СВЦЭМ!$A$39:$A$758,$A31,СВЦЭМ!$B$39:$B$758,H$11)+'СЕТ СН'!$F$9+СВЦЭМ!$D$10+'СЕТ СН'!$F$5-'СЕТ СН'!$F$17</f>
        <v>5140.7302143799998</v>
      </c>
      <c r="I31" s="36">
        <f>SUMIFS(СВЦЭМ!$C$39:$C$758,СВЦЭМ!$A$39:$A$758,$A31,СВЦЭМ!$B$39:$B$758,I$11)+'СЕТ СН'!$F$9+СВЦЭМ!$D$10+'СЕТ СН'!$F$5-'СЕТ СН'!$F$17</f>
        <v>5098.8735608300003</v>
      </c>
      <c r="J31" s="36">
        <f>SUMIFS(СВЦЭМ!$C$39:$C$758,СВЦЭМ!$A$39:$A$758,$A31,СВЦЭМ!$B$39:$B$758,J$11)+'СЕТ СН'!$F$9+СВЦЭМ!$D$10+'СЕТ СН'!$F$5-'СЕТ СН'!$F$17</f>
        <v>4988.2908469399999</v>
      </c>
      <c r="K31" s="36">
        <f>SUMIFS(СВЦЭМ!$C$39:$C$758,СВЦЭМ!$A$39:$A$758,$A31,СВЦЭМ!$B$39:$B$758,K$11)+'СЕТ СН'!$F$9+СВЦЭМ!$D$10+'СЕТ СН'!$F$5-'СЕТ СН'!$F$17</f>
        <v>4951.96554113</v>
      </c>
      <c r="L31" s="36">
        <f>SUMIFS(СВЦЭМ!$C$39:$C$758,СВЦЭМ!$A$39:$A$758,$A31,СВЦЭМ!$B$39:$B$758,L$11)+'СЕТ СН'!$F$9+СВЦЭМ!$D$10+'СЕТ СН'!$F$5-'СЕТ СН'!$F$17</f>
        <v>4944.8155904400001</v>
      </c>
      <c r="M31" s="36">
        <f>SUMIFS(СВЦЭМ!$C$39:$C$758,СВЦЭМ!$A$39:$A$758,$A31,СВЦЭМ!$B$39:$B$758,M$11)+'СЕТ СН'!$F$9+СВЦЭМ!$D$10+'СЕТ СН'!$F$5-'СЕТ СН'!$F$17</f>
        <v>4930.9149200700003</v>
      </c>
      <c r="N31" s="36">
        <f>SUMIFS(СВЦЭМ!$C$39:$C$758,СВЦЭМ!$A$39:$A$758,$A31,СВЦЭМ!$B$39:$B$758,N$11)+'СЕТ СН'!$F$9+СВЦЭМ!$D$10+'СЕТ СН'!$F$5-'СЕТ СН'!$F$17</f>
        <v>4910.3093158299998</v>
      </c>
      <c r="O31" s="36">
        <f>SUMIFS(СВЦЭМ!$C$39:$C$758,СВЦЭМ!$A$39:$A$758,$A31,СВЦЭМ!$B$39:$B$758,O$11)+'СЕТ СН'!$F$9+СВЦЭМ!$D$10+'СЕТ СН'!$F$5-'СЕТ СН'!$F$17</f>
        <v>4896.3232000099997</v>
      </c>
      <c r="P31" s="36">
        <f>SUMIFS(СВЦЭМ!$C$39:$C$758,СВЦЭМ!$A$39:$A$758,$A31,СВЦЭМ!$B$39:$B$758,P$11)+'СЕТ СН'!$F$9+СВЦЭМ!$D$10+'СЕТ СН'!$F$5-'СЕТ СН'!$F$17</f>
        <v>4898.2825178399999</v>
      </c>
      <c r="Q31" s="36">
        <f>SUMIFS(СВЦЭМ!$C$39:$C$758,СВЦЭМ!$A$39:$A$758,$A31,СВЦЭМ!$B$39:$B$758,Q$11)+'СЕТ СН'!$F$9+СВЦЭМ!$D$10+'СЕТ СН'!$F$5-'СЕТ СН'!$F$17</f>
        <v>4910.6274834699998</v>
      </c>
      <c r="R31" s="36">
        <f>SUMIFS(СВЦЭМ!$C$39:$C$758,СВЦЭМ!$A$39:$A$758,$A31,СВЦЭМ!$B$39:$B$758,R$11)+'СЕТ СН'!$F$9+СВЦЭМ!$D$10+'СЕТ СН'!$F$5-'СЕТ СН'!$F$17</f>
        <v>4991.6385564400007</v>
      </c>
      <c r="S31" s="36">
        <f>SUMIFS(СВЦЭМ!$C$39:$C$758,СВЦЭМ!$A$39:$A$758,$A31,СВЦЭМ!$B$39:$B$758,S$11)+'СЕТ СН'!$F$9+СВЦЭМ!$D$10+'СЕТ СН'!$F$5-'СЕТ СН'!$F$17</f>
        <v>4965.6659397800004</v>
      </c>
      <c r="T31" s="36">
        <f>SUMIFS(СВЦЭМ!$C$39:$C$758,СВЦЭМ!$A$39:$A$758,$A31,СВЦЭМ!$B$39:$B$758,T$11)+'СЕТ СН'!$F$9+СВЦЭМ!$D$10+'СЕТ СН'!$F$5-'СЕТ СН'!$F$17</f>
        <v>4939.5353591200001</v>
      </c>
      <c r="U31" s="36">
        <f>SUMIFS(СВЦЭМ!$C$39:$C$758,СВЦЭМ!$A$39:$A$758,$A31,СВЦЭМ!$B$39:$B$758,U$11)+'СЕТ СН'!$F$9+СВЦЭМ!$D$10+'СЕТ СН'!$F$5-'СЕТ СН'!$F$17</f>
        <v>4937.0035089399998</v>
      </c>
      <c r="V31" s="36">
        <f>SUMIFS(СВЦЭМ!$C$39:$C$758,СВЦЭМ!$A$39:$A$758,$A31,СВЦЭМ!$B$39:$B$758,V$11)+'СЕТ СН'!$F$9+СВЦЭМ!$D$10+'СЕТ СН'!$F$5-'СЕТ СН'!$F$17</f>
        <v>4910.6332603500005</v>
      </c>
      <c r="W31" s="36">
        <f>SUMIFS(СВЦЭМ!$C$39:$C$758,СВЦЭМ!$A$39:$A$758,$A31,СВЦЭМ!$B$39:$B$758,W$11)+'СЕТ СН'!$F$9+СВЦЭМ!$D$10+'СЕТ СН'!$F$5-'СЕТ СН'!$F$17</f>
        <v>4893.0191550300005</v>
      </c>
      <c r="X31" s="36">
        <f>SUMIFS(СВЦЭМ!$C$39:$C$758,СВЦЭМ!$A$39:$A$758,$A31,СВЦЭМ!$B$39:$B$758,X$11)+'СЕТ СН'!$F$9+СВЦЭМ!$D$10+'СЕТ СН'!$F$5-'СЕТ СН'!$F$17</f>
        <v>4929.4777325699997</v>
      </c>
      <c r="Y31" s="36">
        <f>SUMIFS(СВЦЭМ!$C$39:$C$758,СВЦЭМ!$A$39:$A$758,$A31,СВЦЭМ!$B$39:$B$758,Y$11)+'СЕТ СН'!$F$9+СВЦЭМ!$D$10+'СЕТ СН'!$F$5-'СЕТ СН'!$F$17</f>
        <v>4966.5059221400006</v>
      </c>
    </row>
    <row r="32" spans="1:25" ht="15.75" x14ac:dyDescent="0.2">
      <c r="A32" s="35">
        <f t="shared" si="0"/>
        <v>45403</v>
      </c>
      <c r="B32" s="36">
        <f>SUMIFS(СВЦЭМ!$C$39:$C$758,СВЦЭМ!$A$39:$A$758,$A32,СВЦЭМ!$B$39:$B$758,B$11)+'СЕТ СН'!$F$9+СВЦЭМ!$D$10+'СЕТ СН'!$F$5-'СЕТ СН'!$F$17</f>
        <v>5061.2636297200006</v>
      </c>
      <c r="C32" s="36">
        <f>SUMIFS(СВЦЭМ!$C$39:$C$758,СВЦЭМ!$A$39:$A$758,$A32,СВЦЭМ!$B$39:$B$758,C$11)+'СЕТ СН'!$F$9+СВЦЭМ!$D$10+'СЕТ СН'!$F$5-'СЕТ СН'!$F$17</f>
        <v>5123.5798338700006</v>
      </c>
      <c r="D32" s="36">
        <f>SUMIFS(СВЦЭМ!$C$39:$C$758,СВЦЭМ!$A$39:$A$758,$A32,СВЦЭМ!$B$39:$B$758,D$11)+'СЕТ СН'!$F$9+СВЦЭМ!$D$10+'СЕТ СН'!$F$5-'СЕТ СН'!$F$17</f>
        <v>5144.3667221400001</v>
      </c>
      <c r="E32" s="36">
        <f>SUMIFS(СВЦЭМ!$C$39:$C$758,СВЦЭМ!$A$39:$A$758,$A32,СВЦЭМ!$B$39:$B$758,E$11)+'СЕТ СН'!$F$9+СВЦЭМ!$D$10+'СЕТ СН'!$F$5-'СЕТ СН'!$F$17</f>
        <v>5156.0195715199998</v>
      </c>
      <c r="F32" s="36">
        <f>SUMIFS(СВЦЭМ!$C$39:$C$758,СВЦЭМ!$A$39:$A$758,$A32,СВЦЭМ!$B$39:$B$758,F$11)+'СЕТ СН'!$F$9+СВЦЭМ!$D$10+'СЕТ СН'!$F$5-'СЕТ СН'!$F$17</f>
        <v>5157.8981240900002</v>
      </c>
      <c r="G32" s="36">
        <f>SUMIFS(СВЦЭМ!$C$39:$C$758,СВЦЭМ!$A$39:$A$758,$A32,СВЦЭМ!$B$39:$B$758,G$11)+'СЕТ СН'!$F$9+СВЦЭМ!$D$10+'СЕТ СН'!$F$5-'СЕТ СН'!$F$17</f>
        <v>5135.5068596800002</v>
      </c>
      <c r="H32" s="36">
        <f>SUMIFS(СВЦЭМ!$C$39:$C$758,СВЦЭМ!$A$39:$A$758,$A32,СВЦЭМ!$B$39:$B$758,H$11)+'СЕТ СН'!$F$9+СВЦЭМ!$D$10+'СЕТ СН'!$F$5-'СЕТ СН'!$F$17</f>
        <v>5125.6152748800005</v>
      </c>
      <c r="I32" s="36">
        <f>SUMIFS(СВЦЭМ!$C$39:$C$758,СВЦЭМ!$A$39:$A$758,$A32,СВЦЭМ!$B$39:$B$758,I$11)+'СЕТ СН'!$F$9+СВЦЭМ!$D$10+'СЕТ СН'!$F$5-'СЕТ СН'!$F$17</f>
        <v>5096.9951871600006</v>
      </c>
      <c r="J32" s="36">
        <f>SUMIFS(СВЦЭМ!$C$39:$C$758,СВЦЭМ!$A$39:$A$758,$A32,СВЦЭМ!$B$39:$B$758,J$11)+'СЕТ СН'!$F$9+СВЦЭМ!$D$10+'СЕТ СН'!$F$5-'СЕТ СН'!$F$17</f>
        <v>4947.9866053100004</v>
      </c>
      <c r="K32" s="36">
        <f>SUMIFS(СВЦЭМ!$C$39:$C$758,СВЦЭМ!$A$39:$A$758,$A32,СВЦЭМ!$B$39:$B$758,K$11)+'СЕТ СН'!$F$9+СВЦЭМ!$D$10+'СЕТ СН'!$F$5-'СЕТ СН'!$F$17</f>
        <v>4876.0885479300005</v>
      </c>
      <c r="L32" s="36">
        <f>SUMIFS(СВЦЭМ!$C$39:$C$758,СВЦЭМ!$A$39:$A$758,$A32,СВЦЭМ!$B$39:$B$758,L$11)+'СЕТ СН'!$F$9+СВЦЭМ!$D$10+'СЕТ СН'!$F$5-'СЕТ СН'!$F$17</f>
        <v>4865.0145573899999</v>
      </c>
      <c r="M32" s="36">
        <f>SUMIFS(СВЦЭМ!$C$39:$C$758,СВЦЭМ!$A$39:$A$758,$A32,СВЦЭМ!$B$39:$B$758,M$11)+'СЕТ СН'!$F$9+СВЦЭМ!$D$10+'СЕТ СН'!$F$5-'СЕТ СН'!$F$17</f>
        <v>4867.0553593100003</v>
      </c>
      <c r="N32" s="36">
        <f>SUMIFS(СВЦЭМ!$C$39:$C$758,СВЦЭМ!$A$39:$A$758,$A32,СВЦЭМ!$B$39:$B$758,N$11)+'СЕТ СН'!$F$9+СВЦЭМ!$D$10+'СЕТ СН'!$F$5-'СЕТ СН'!$F$17</f>
        <v>4900.8201470900003</v>
      </c>
      <c r="O32" s="36">
        <f>SUMIFS(СВЦЭМ!$C$39:$C$758,СВЦЭМ!$A$39:$A$758,$A32,СВЦЭМ!$B$39:$B$758,O$11)+'СЕТ СН'!$F$9+СВЦЭМ!$D$10+'СЕТ СН'!$F$5-'СЕТ СН'!$F$17</f>
        <v>4932.4779326300004</v>
      </c>
      <c r="P32" s="36">
        <f>SUMIFS(СВЦЭМ!$C$39:$C$758,СВЦЭМ!$A$39:$A$758,$A32,СВЦЭМ!$B$39:$B$758,P$11)+'СЕТ СН'!$F$9+СВЦЭМ!$D$10+'СЕТ СН'!$F$5-'СЕТ СН'!$F$17</f>
        <v>4974.7013344500001</v>
      </c>
      <c r="Q32" s="36">
        <f>SUMIFS(СВЦЭМ!$C$39:$C$758,СВЦЭМ!$A$39:$A$758,$A32,СВЦЭМ!$B$39:$B$758,Q$11)+'СЕТ СН'!$F$9+СВЦЭМ!$D$10+'СЕТ СН'!$F$5-'СЕТ СН'!$F$17</f>
        <v>5006.6349796900004</v>
      </c>
      <c r="R32" s="36">
        <f>SUMIFS(СВЦЭМ!$C$39:$C$758,СВЦЭМ!$A$39:$A$758,$A32,СВЦЭМ!$B$39:$B$758,R$11)+'СЕТ СН'!$F$9+СВЦЭМ!$D$10+'СЕТ СН'!$F$5-'СЕТ СН'!$F$17</f>
        <v>5038.1139945499999</v>
      </c>
      <c r="S32" s="36">
        <f>SUMIFS(СВЦЭМ!$C$39:$C$758,СВЦЭМ!$A$39:$A$758,$A32,СВЦЭМ!$B$39:$B$758,S$11)+'СЕТ СН'!$F$9+СВЦЭМ!$D$10+'СЕТ СН'!$F$5-'СЕТ СН'!$F$17</f>
        <v>5018.93691158</v>
      </c>
      <c r="T32" s="36">
        <f>SUMIFS(СВЦЭМ!$C$39:$C$758,СВЦЭМ!$A$39:$A$758,$A32,СВЦЭМ!$B$39:$B$758,T$11)+'СЕТ СН'!$F$9+СВЦЭМ!$D$10+'СЕТ СН'!$F$5-'СЕТ СН'!$F$17</f>
        <v>4973.5619511300001</v>
      </c>
      <c r="U32" s="36">
        <f>SUMIFS(СВЦЭМ!$C$39:$C$758,СВЦЭМ!$A$39:$A$758,$A32,СВЦЭМ!$B$39:$B$758,U$11)+'СЕТ СН'!$F$9+СВЦЭМ!$D$10+'СЕТ СН'!$F$5-'СЕТ СН'!$F$17</f>
        <v>4956.6751063400006</v>
      </c>
      <c r="V32" s="36">
        <f>SUMIFS(СВЦЭМ!$C$39:$C$758,СВЦЭМ!$A$39:$A$758,$A32,СВЦЭМ!$B$39:$B$758,V$11)+'СЕТ СН'!$F$9+СВЦЭМ!$D$10+'СЕТ СН'!$F$5-'СЕТ СН'!$F$17</f>
        <v>4913.70371187</v>
      </c>
      <c r="W32" s="36">
        <f>SUMIFS(СВЦЭМ!$C$39:$C$758,СВЦЭМ!$A$39:$A$758,$A32,СВЦЭМ!$B$39:$B$758,W$11)+'СЕТ СН'!$F$9+СВЦЭМ!$D$10+'СЕТ СН'!$F$5-'СЕТ СН'!$F$17</f>
        <v>4911.5640578500006</v>
      </c>
      <c r="X32" s="36">
        <f>SUMIFS(СВЦЭМ!$C$39:$C$758,СВЦЭМ!$A$39:$A$758,$A32,СВЦЭМ!$B$39:$B$758,X$11)+'СЕТ СН'!$F$9+СВЦЭМ!$D$10+'СЕТ СН'!$F$5-'СЕТ СН'!$F$17</f>
        <v>4978.5324083100004</v>
      </c>
      <c r="Y32" s="36">
        <f>SUMIFS(СВЦЭМ!$C$39:$C$758,СВЦЭМ!$A$39:$A$758,$A32,СВЦЭМ!$B$39:$B$758,Y$11)+'СЕТ СН'!$F$9+СВЦЭМ!$D$10+'СЕТ СН'!$F$5-'СЕТ СН'!$F$17</f>
        <v>5047.7245414500003</v>
      </c>
    </row>
    <row r="33" spans="1:25" ht="15.75" x14ac:dyDescent="0.2">
      <c r="A33" s="35">
        <f t="shared" si="0"/>
        <v>45404</v>
      </c>
      <c r="B33" s="36">
        <f>SUMIFS(СВЦЭМ!$C$39:$C$758,СВЦЭМ!$A$39:$A$758,$A33,СВЦЭМ!$B$39:$B$758,B$11)+'СЕТ СН'!$F$9+СВЦЭМ!$D$10+'СЕТ СН'!$F$5-'СЕТ СН'!$F$17</f>
        <v>5131.5517323599997</v>
      </c>
      <c r="C33" s="36">
        <f>SUMIFS(СВЦЭМ!$C$39:$C$758,СВЦЭМ!$A$39:$A$758,$A33,СВЦЭМ!$B$39:$B$758,C$11)+'СЕТ СН'!$F$9+СВЦЭМ!$D$10+'СЕТ СН'!$F$5-'СЕТ СН'!$F$17</f>
        <v>5152.2980094699997</v>
      </c>
      <c r="D33" s="36">
        <f>SUMIFS(СВЦЭМ!$C$39:$C$758,СВЦЭМ!$A$39:$A$758,$A33,СВЦЭМ!$B$39:$B$758,D$11)+'СЕТ СН'!$F$9+СВЦЭМ!$D$10+'СЕТ СН'!$F$5-'СЕТ СН'!$F$17</f>
        <v>5158.78581949</v>
      </c>
      <c r="E33" s="36">
        <f>SUMIFS(СВЦЭМ!$C$39:$C$758,СВЦЭМ!$A$39:$A$758,$A33,СВЦЭМ!$B$39:$B$758,E$11)+'СЕТ СН'!$F$9+СВЦЭМ!$D$10+'СЕТ СН'!$F$5-'СЕТ СН'!$F$17</f>
        <v>5176.11136463</v>
      </c>
      <c r="F33" s="36">
        <f>SUMIFS(СВЦЭМ!$C$39:$C$758,СВЦЭМ!$A$39:$A$758,$A33,СВЦЭМ!$B$39:$B$758,F$11)+'СЕТ СН'!$F$9+СВЦЭМ!$D$10+'СЕТ СН'!$F$5-'СЕТ СН'!$F$17</f>
        <v>5149.4657702799996</v>
      </c>
      <c r="G33" s="36">
        <f>SUMIFS(СВЦЭМ!$C$39:$C$758,СВЦЭМ!$A$39:$A$758,$A33,СВЦЭМ!$B$39:$B$758,G$11)+'СЕТ СН'!$F$9+СВЦЭМ!$D$10+'СЕТ СН'!$F$5-'СЕТ СН'!$F$17</f>
        <v>5122.8221066000006</v>
      </c>
      <c r="H33" s="36">
        <f>SUMIFS(СВЦЭМ!$C$39:$C$758,СВЦЭМ!$A$39:$A$758,$A33,СВЦЭМ!$B$39:$B$758,H$11)+'СЕТ СН'!$F$9+СВЦЭМ!$D$10+'СЕТ СН'!$F$5-'СЕТ СН'!$F$17</f>
        <v>5043.7109876600007</v>
      </c>
      <c r="I33" s="36">
        <f>SUMIFS(СВЦЭМ!$C$39:$C$758,СВЦЭМ!$A$39:$A$758,$A33,СВЦЭМ!$B$39:$B$758,I$11)+'СЕТ СН'!$F$9+СВЦЭМ!$D$10+'СЕТ СН'!$F$5-'СЕТ СН'!$F$17</f>
        <v>4969.2461597900001</v>
      </c>
      <c r="J33" s="36">
        <f>SUMIFS(СВЦЭМ!$C$39:$C$758,СВЦЭМ!$A$39:$A$758,$A33,СВЦЭМ!$B$39:$B$758,J$11)+'СЕТ СН'!$F$9+СВЦЭМ!$D$10+'СЕТ СН'!$F$5-'СЕТ СН'!$F$17</f>
        <v>4971.9623747700007</v>
      </c>
      <c r="K33" s="36">
        <f>SUMIFS(СВЦЭМ!$C$39:$C$758,СВЦЭМ!$A$39:$A$758,$A33,СВЦЭМ!$B$39:$B$758,K$11)+'СЕТ СН'!$F$9+СВЦЭМ!$D$10+'СЕТ СН'!$F$5-'СЕТ СН'!$F$17</f>
        <v>4944.8266160000003</v>
      </c>
      <c r="L33" s="36">
        <f>SUMIFS(СВЦЭМ!$C$39:$C$758,СВЦЭМ!$A$39:$A$758,$A33,СВЦЭМ!$B$39:$B$758,L$11)+'СЕТ СН'!$F$9+СВЦЭМ!$D$10+'СЕТ СН'!$F$5-'СЕТ СН'!$F$17</f>
        <v>4933.1833356200004</v>
      </c>
      <c r="M33" s="36">
        <f>SUMIFS(СВЦЭМ!$C$39:$C$758,СВЦЭМ!$A$39:$A$758,$A33,СВЦЭМ!$B$39:$B$758,M$11)+'СЕТ СН'!$F$9+СВЦЭМ!$D$10+'СЕТ СН'!$F$5-'СЕТ СН'!$F$17</f>
        <v>4961.1504283800004</v>
      </c>
      <c r="N33" s="36">
        <f>SUMIFS(СВЦЭМ!$C$39:$C$758,СВЦЭМ!$A$39:$A$758,$A33,СВЦЭМ!$B$39:$B$758,N$11)+'СЕТ СН'!$F$9+СВЦЭМ!$D$10+'СЕТ СН'!$F$5-'СЕТ СН'!$F$17</f>
        <v>4962.45283552</v>
      </c>
      <c r="O33" s="36">
        <f>SUMIFS(СВЦЭМ!$C$39:$C$758,СВЦЭМ!$A$39:$A$758,$A33,СВЦЭМ!$B$39:$B$758,O$11)+'СЕТ СН'!$F$9+СВЦЭМ!$D$10+'СЕТ СН'!$F$5-'СЕТ СН'!$F$17</f>
        <v>5001.5464878000002</v>
      </c>
      <c r="P33" s="36">
        <f>SUMIFS(СВЦЭМ!$C$39:$C$758,СВЦЭМ!$A$39:$A$758,$A33,СВЦЭМ!$B$39:$B$758,P$11)+'СЕТ СН'!$F$9+СВЦЭМ!$D$10+'СЕТ СН'!$F$5-'СЕТ СН'!$F$17</f>
        <v>5015.60214404</v>
      </c>
      <c r="Q33" s="36">
        <f>SUMIFS(СВЦЭМ!$C$39:$C$758,СВЦЭМ!$A$39:$A$758,$A33,СВЦЭМ!$B$39:$B$758,Q$11)+'СЕТ СН'!$F$9+СВЦЭМ!$D$10+'СЕТ СН'!$F$5-'СЕТ СН'!$F$17</f>
        <v>5020.9688699199996</v>
      </c>
      <c r="R33" s="36">
        <f>SUMIFS(СВЦЭМ!$C$39:$C$758,СВЦЭМ!$A$39:$A$758,$A33,СВЦЭМ!$B$39:$B$758,R$11)+'СЕТ СН'!$F$9+СВЦЭМ!$D$10+'СЕТ СН'!$F$5-'СЕТ СН'!$F$17</f>
        <v>4997.9288199600005</v>
      </c>
      <c r="S33" s="36">
        <f>SUMIFS(СВЦЭМ!$C$39:$C$758,СВЦЭМ!$A$39:$A$758,$A33,СВЦЭМ!$B$39:$B$758,S$11)+'СЕТ СН'!$F$9+СВЦЭМ!$D$10+'СЕТ СН'!$F$5-'СЕТ СН'!$F$17</f>
        <v>5000.3387234900001</v>
      </c>
      <c r="T33" s="36">
        <f>SUMIFS(СВЦЭМ!$C$39:$C$758,СВЦЭМ!$A$39:$A$758,$A33,СВЦЭМ!$B$39:$B$758,T$11)+'СЕТ СН'!$F$9+СВЦЭМ!$D$10+'СЕТ СН'!$F$5-'СЕТ СН'!$F$17</f>
        <v>4957.6890578500006</v>
      </c>
      <c r="U33" s="36">
        <f>SUMIFS(СВЦЭМ!$C$39:$C$758,СВЦЭМ!$A$39:$A$758,$A33,СВЦЭМ!$B$39:$B$758,U$11)+'СЕТ СН'!$F$9+СВЦЭМ!$D$10+'СЕТ СН'!$F$5-'СЕТ СН'!$F$17</f>
        <v>4915.89721706</v>
      </c>
      <c r="V33" s="36">
        <f>SUMIFS(СВЦЭМ!$C$39:$C$758,СВЦЭМ!$A$39:$A$758,$A33,СВЦЭМ!$B$39:$B$758,V$11)+'СЕТ СН'!$F$9+СВЦЭМ!$D$10+'СЕТ СН'!$F$5-'СЕТ СН'!$F$17</f>
        <v>4892.4726761700003</v>
      </c>
      <c r="W33" s="36">
        <f>SUMIFS(СВЦЭМ!$C$39:$C$758,СВЦЭМ!$A$39:$A$758,$A33,СВЦЭМ!$B$39:$B$758,W$11)+'СЕТ СН'!$F$9+СВЦЭМ!$D$10+'СЕТ СН'!$F$5-'СЕТ СН'!$F$17</f>
        <v>4911.1516941500004</v>
      </c>
      <c r="X33" s="36">
        <f>SUMIFS(СВЦЭМ!$C$39:$C$758,СВЦЭМ!$A$39:$A$758,$A33,СВЦЭМ!$B$39:$B$758,X$11)+'СЕТ СН'!$F$9+СВЦЭМ!$D$10+'СЕТ СН'!$F$5-'СЕТ СН'!$F$17</f>
        <v>4988.4133343900003</v>
      </c>
      <c r="Y33" s="36">
        <f>SUMIFS(СВЦЭМ!$C$39:$C$758,СВЦЭМ!$A$39:$A$758,$A33,СВЦЭМ!$B$39:$B$758,Y$11)+'СЕТ СН'!$F$9+СВЦЭМ!$D$10+'СЕТ СН'!$F$5-'СЕТ СН'!$F$17</f>
        <v>5025.2794610199999</v>
      </c>
    </row>
    <row r="34" spans="1:25" ht="15.75" x14ac:dyDescent="0.2">
      <c r="A34" s="35">
        <f t="shared" si="0"/>
        <v>45405</v>
      </c>
      <c r="B34" s="36">
        <f>SUMIFS(СВЦЭМ!$C$39:$C$758,СВЦЭМ!$A$39:$A$758,$A34,СВЦЭМ!$B$39:$B$758,B$11)+'СЕТ СН'!$F$9+СВЦЭМ!$D$10+'СЕТ СН'!$F$5-'СЕТ СН'!$F$17</f>
        <v>5033.8909036900004</v>
      </c>
      <c r="C34" s="36">
        <f>SUMIFS(СВЦЭМ!$C$39:$C$758,СВЦЭМ!$A$39:$A$758,$A34,СВЦЭМ!$B$39:$B$758,C$11)+'СЕТ СН'!$F$9+СВЦЭМ!$D$10+'СЕТ СН'!$F$5-'СЕТ СН'!$F$17</f>
        <v>5106.0912981500005</v>
      </c>
      <c r="D34" s="36">
        <f>SUMIFS(СВЦЭМ!$C$39:$C$758,СВЦЭМ!$A$39:$A$758,$A34,СВЦЭМ!$B$39:$B$758,D$11)+'СЕТ СН'!$F$9+СВЦЭМ!$D$10+'СЕТ СН'!$F$5-'СЕТ СН'!$F$17</f>
        <v>5135.5046788500003</v>
      </c>
      <c r="E34" s="36">
        <f>SUMIFS(СВЦЭМ!$C$39:$C$758,СВЦЭМ!$A$39:$A$758,$A34,СВЦЭМ!$B$39:$B$758,E$11)+'СЕТ СН'!$F$9+СВЦЭМ!$D$10+'СЕТ СН'!$F$5-'СЕТ СН'!$F$17</f>
        <v>5158.8206182599997</v>
      </c>
      <c r="F34" s="36">
        <f>SUMIFS(СВЦЭМ!$C$39:$C$758,СВЦЭМ!$A$39:$A$758,$A34,СВЦЭМ!$B$39:$B$758,F$11)+'СЕТ СН'!$F$9+СВЦЭМ!$D$10+'СЕТ СН'!$F$5-'СЕТ СН'!$F$17</f>
        <v>5167.6426097000003</v>
      </c>
      <c r="G34" s="36">
        <f>SUMIFS(СВЦЭМ!$C$39:$C$758,СВЦЭМ!$A$39:$A$758,$A34,СВЦЭМ!$B$39:$B$758,G$11)+'СЕТ СН'!$F$9+СВЦЭМ!$D$10+'СЕТ СН'!$F$5-'СЕТ СН'!$F$17</f>
        <v>5133.5178882700002</v>
      </c>
      <c r="H34" s="36">
        <f>SUMIFS(СВЦЭМ!$C$39:$C$758,СВЦЭМ!$A$39:$A$758,$A34,СВЦЭМ!$B$39:$B$758,H$11)+'СЕТ СН'!$F$9+СВЦЭМ!$D$10+'СЕТ СН'!$F$5-'СЕТ СН'!$F$17</f>
        <v>5060.1671226899998</v>
      </c>
      <c r="I34" s="36">
        <f>SUMIFS(СВЦЭМ!$C$39:$C$758,СВЦЭМ!$A$39:$A$758,$A34,СВЦЭМ!$B$39:$B$758,I$11)+'СЕТ СН'!$F$9+СВЦЭМ!$D$10+'СЕТ СН'!$F$5-'СЕТ СН'!$F$17</f>
        <v>4957.9687033400005</v>
      </c>
      <c r="J34" s="36">
        <f>SUMIFS(СВЦЭМ!$C$39:$C$758,СВЦЭМ!$A$39:$A$758,$A34,СВЦЭМ!$B$39:$B$758,J$11)+'СЕТ СН'!$F$9+СВЦЭМ!$D$10+'СЕТ СН'!$F$5-'СЕТ СН'!$F$17</f>
        <v>4885.1170070500002</v>
      </c>
      <c r="K34" s="36">
        <f>SUMIFS(СВЦЭМ!$C$39:$C$758,СВЦЭМ!$A$39:$A$758,$A34,СВЦЭМ!$B$39:$B$758,K$11)+'СЕТ СН'!$F$9+СВЦЭМ!$D$10+'СЕТ СН'!$F$5-'СЕТ СН'!$F$17</f>
        <v>4870.6452281500005</v>
      </c>
      <c r="L34" s="36">
        <f>SUMIFS(СВЦЭМ!$C$39:$C$758,СВЦЭМ!$A$39:$A$758,$A34,СВЦЭМ!$B$39:$B$758,L$11)+'СЕТ СН'!$F$9+СВЦЭМ!$D$10+'СЕТ СН'!$F$5-'СЕТ СН'!$F$17</f>
        <v>4857.6704950200001</v>
      </c>
      <c r="M34" s="36">
        <f>SUMIFS(СВЦЭМ!$C$39:$C$758,СВЦЭМ!$A$39:$A$758,$A34,СВЦЭМ!$B$39:$B$758,M$11)+'СЕТ СН'!$F$9+СВЦЭМ!$D$10+'СЕТ СН'!$F$5-'СЕТ СН'!$F$17</f>
        <v>4848.18211969</v>
      </c>
      <c r="N34" s="36">
        <f>SUMIFS(СВЦЭМ!$C$39:$C$758,СВЦЭМ!$A$39:$A$758,$A34,СВЦЭМ!$B$39:$B$758,N$11)+'СЕТ СН'!$F$9+СВЦЭМ!$D$10+'СЕТ СН'!$F$5-'СЕТ СН'!$F$17</f>
        <v>4841.8296866399996</v>
      </c>
      <c r="O34" s="36">
        <f>SUMIFS(СВЦЭМ!$C$39:$C$758,СВЦЭМ!$A$39:$A$758,$A34,СВЦЭМ!$B$39:$B$758,O$11)+'СЕТ СН'!$F$9+СВЦЭМ!$D$10+'СЕТ СН'!$F$5-'СЕТ СН'!$F$17</f>
        <v>4857.12392559</v>
      </c>
      <c r="P34" s="36">
        <f>SUMIFS(СВЦЭМ!$C$39:$C$758,СВЦЭМ!$A$39:$A$758,$A34,СВЦЭМ!$B$39:$B$758,P$11)+'СЕТ СН'!$F$9+СВЦЭМ!$D$10+'СЕТ СН'!$F$5-'СЕТ СН'!$F$17</f>
        <v>4873.2468965900007</v>
      </c>
      <c r="Q34" s="36">
        <f>SUMIFS(СВЦЭМ!$C$39:$C$758,СВЦЭМ!$A$39:$A$758,$A34,СВЦЭМ!$B$39:$B$758,Q$11)+'СЕТ СН'!$F$9+СВЦЭМ!$D$10+'СЕТ СН'!$F$5-'СЕТ СН'!$F$17</f>
        <v>4897.7614132300005</v>
      </c>
      <c r="R34" s="36">
        <f>SUMIFS(СВЦЭМ!$C$39:$C$758,СВЦЭМ!$A$39:$A$758,$A34,СВЦЭМ!$B$39:$B$758,R$11)+'СЕТ СН'!$F$9+СВЦЭМ!$D$10+'СЕТ СН'!$F$5-'СЕТ СН'!$F$17</f>
        <v>4912.8648484400001</v>
      </c>
      <c r="S34" s="36">
        <f>SUMIFS(СВЦЭМ!$C$39:$C$758,СВЦЭМ!$A$39:$A$758,$A34,СВЦЭМ!$B$39:$B$758,S$11)+'СЕТ СН'!$F$9+СВЦЭМ!$D$10+'СЕТ СН'!$F$5-'СЕТ СН'!$F$17</f>
        <v>4919.2590328000006</v>
      </c>
      <c r="T34" s="36">
        <f>SUMIFS(СВЦЭМ!$C$39:$C$758,СВЦЭМ!$A$39:$A$758,$A34,СВЦЭМ!$B$39:$B$758,T$11)+'СЕТ СН'!$F$9+СВЦЭМ!$D$10+'СЕТ СН'!$F$5-'СЕТ СН'!$F$17</f>
        <v>4880.8148356500005</v>
      </c>
      <c r="U34" s="36">
        <f>SUMIFS(СВЦЭМ!$C$39:$C$758,СВЦЭМ!$A$39:$A$758,$A34,СВЦЭМ!$B$39:$B$758,U$11)+'СЕТ СН'!$F$9+СВЦЭМ!$D$10+'СЕТ СН'!$F$5-'СЕТ СН'!$F$17</f>
        <v>4915.9841094599997</v>
      </c>
      <c r="V34" s="36">
        <f>SUMIFS(СВЦЭМ!$C$39:$C$758,СВЦЭМ!$A$39:$A$758,$A34,СВЦЭМ!$B$39:$B$758,V$11)+'СЕТ СН'!$F$9+СВЦЭМ!$D$10+'СЕТ СН'!$F$5-'СЕТ СН'!$F$17</f>
        <v>4877.6998019800003</v>
      </c>
      <c r="W34" s="36">
        <f>SUMIFS(СВЦЭМ!$C$39:$C$758,СВЦЭМ!$A$39:$A$758,$A34,СВЦЭМ!$B$39:$B$758,W$11)+'СЕТ СН'!$F$9+СВЦЭМ!$D$10+'СЕТ СН'!$F$5-'СЕТ СН'!$F$17</f>
        <v>4843.7959330000003</v>
      </c>
      <c r="X34" s="36">
        <f>SUMIFS(СВЦЭМ!$C$39:$C$758,СВЦЭМ!$A$39:$A$758,$A34,СВЦЭМ!$B$39:$B$758,X$11)+'СЕТ СН'!$F$9+СВЦЭМ!$D$10+'СЕТ СН'!$F$5-'СЕТ СН'!$F$17</f>
        <v>4897.7964497100002</v>
      </c>
      <c r="Y34" s="36">
        <f>SUMIFS(СВЦЭМ!$C$39:$C$758,СВЦЭМ!$A$39:$A$758,$A34,СВЦЭМ!$B$39:$B$758,Y$11)+'СЕТ СН'!$F$9+СВЦЭМ!$D$10+'СЕТ СН'!$F$5-'СЕТ СН'!$F$17</f>
        <v>4942.8819598800001</v>
      </c>
    </row>
    <row r="35" spans="1:25" ht="15.75" x14ac:dyDescent="0.2">
      <c r="A35" s="35">
        <f t="shared" si="0"/>
        <v>45406</v>
      </c>
      <c r="B35" s="36">
        <f>SUMIFS(СВЦЭМ!$C$39:$C$758,СВЦЭМ!$A$39:$A$758,$A35,СВЦЭМ!$B$39:$B$758,B$11)+'СЕТ СН'!$F$9+СВЦЭМ!$D$10+'СЕТ СН'!$F$5-'СЕТ СН'!$F$17</f>
        <v>5013.9822804699998</v>
      </c>
      <c r="C35" s="36">
        <f>SUMIFS(СВЦЭМ!$C$39:$C$758,СВЦЭМ!$A$39:$A$758,$A35,СВЦЭМ!$B$39:$B$758,C$11)+'СЕТ СН'!$F$9+СВЦЭМ!$D$10+'СЕТ СН'!$F$5-'СЕТ СН'!$F$17</f>
        <v>5061.9276381</v>
      </c>
      <c r="D35" s="36">
        <f>SUMIFS(СВЦЭМ!$C$39:$C$758,СВЦЭМ!$A$39:$A$758,$A35,СВЦЭМ!$B$39:$B$758,D$11)+'СЕТ СН'!$F$9+СВЦЭМ!$D$10+'СЕТ СН'!$F$5-'СЕТ СН'!$F$17</f>
        <v>5079.3188284600001</v>
      </c>
      <c r="E35" s="36">
        <f>SUMIFS(СВЦЭМ!$C$39:$C$758,СВЦЭМ!$A$39:$A$758,$A35,СВЦЭМ!$B$39:$B$758,E$11)+'СЕТ СН'!$F$9+СВЦЭМ!$D$10+'СЕТ СН'!$F$5-'СЕТ СН'!$F$17</f>
        <v>5090.0604989500007</v>
      </c>
      <c r="F35" s="36">
        <f>SUMIFS(СВЦЭМ!$C$39:$C$758,СВЦЭМ!$A$39:$A$758,$A35,СВЦЭМ!$B$39:$B$758,F$11)+'СЕТ СН'!$F$9+СВЦЭМ!$D$10+'СЕТ СН'!$F$5-'СЕТ СН'!$F$17</f>
        <v>5061.6557657399999</v>
      </c>
      <c r="G35" s="36">
        <f>SUMIFS(СВЦЭМ!$C$39:$C$758,СВЦЭМ!$A$39:$A$758,$A35,СВЦЭМ!$B$39:$B$758,G$11)+'СЕТ СН'!$F$9+СВЦЭМ!$D$10+'СЕТ СН'!$F$5-'СЕТ СН'!$F$17</f>
        <v>5027.1459131000001</v>
      </c>
      <c r="H35" s="36">
        <f>SUMIFS(СВЦЭМ!$C$39:$C$758,СВЦЭМ!$A$39:$A$758,$A35,СВЦЭМ!$B$39:$B$758,H$11)+'СЕТ СН'!$F$9+СВЦЭМ!$D$10+'СЕТ СН'!$F$5-'СЕТ СН'!$F$17</f>
        <v>4965.3157935300005</v>
      </c>
      <c r="I35" s="36">
        <f>SUMIFS(СВЦЭМ!$C$39:$C$758,СВЦЭМ!$A$39:$A$758,$A35,СВЦЭМ!$B$39:$B$758,I$11)+'СЕТ СН'!$F$9+СВЦЭМ!$D$10+'СЕТ СН'!$F$5-'СЕТ СН'!$F$17</f>
        <v>4922.3216829900002</v>
      </c>
      <c r="J35" s="36">
        <f>SUMIFS(СВЦЭМ!$C$39:$C$758,СВЦЭМ!$A$39:$A$758,$A35,СВЦЭМ!$B$39:$B$758,J$11)+'СЕТ СН'!$F$9+СВЦЭМ!$D$10+'СЕТ СН'!$F$5-'СЕТ СН'!$F$17</f>
        <v>4859.1034601199999</v>
      </c>
      <c r="K35" s="36">
        <f>SUMIFS(СВЦЭМ!$C$39:$C$758,СВЦЭМ!$A$39:$A$758,$A35,СВЦЭМ!$B$39:$B$758,K$11)+'СЕТ СН'!$F$9+СВЦЭМ!$D$10+'СЕТ СН'!$F$5-'СЕТ СН'!$F$17</f>
        <v>4861.9610901599999</v>
      </c>
      <c r="L35" s="36">
        <f>SUMIFS(СВЦЭМ!$C$39:$C$758,СВЦЭМ!$A$39:$A$758,$A35,СВЦЭМ!$B$39:$B$758,L$11)+'СЕТ СН'!$F$9+СВЦЭМ!$D$10+'СЕТ СН'!$F$5-'СЕТ СН'!$F$17</f>
        <v>4865.84397997</v>
      </c>
      <c r="M35" s="36">
        <f>SUMIFS(СВЦЭМ!$C$39:$C$758,СВЦЭМ!$A$39:$A$758,$A35,СВЦЭМ!$B$39:$B$758,M$11)+'СЕТ СН'!$F$9+СВЦЭМ!$D$10+'СЕТ СН'!$F$5-'СЕТ СН'!$F$17</f>
        <v>4868.7607823600001</v>
      </c>
      <c r="N35" s="36">
        <f>SUMIFS(СВЦЭМ!$C$39:$C$758,СВЦЭМ!$A$39:$A$758,$A35,СВЦЭМ!$B$39:$B$758,N$11)+'СЕТ СН'!$F$9+СВЦЭМ!$D$10+'СЕТ СН'!$F$5-'СЕТ СН'!$F$17</f>
        <v>4865.2607509200006</v>
      </c>
      <c r="O35" s="36">
        <f>SUMIFS(СВЦЭМ!$C$39:$C$758,СВЦЭМ!$A$39:$A$758,$A35,СВЦЭМ!$B$39:$B$758,O$11)+'СЕТ СН'!$F$9+СВЦЭМ!$D$10+'СЕТ СН'!$F$5-'СЕТ СН'!$F$17</f>
        <v>4882.0373339400003</v>
      </c>
      <c r="P35" s="36">
        <f>SUMIFS(СВЦЭМ!$C$39:$C$758,СВЦЭМ!$A$39:$A$758,$A35,СВЦЭМ!$B$39:$B$758,P$11)+'СЕТ СН'!$F$9+СВЦЭМ!$D$10+'СЕТ СН'!$F$5-'СЕТ СН'!$F$17</f>
        <v>4897.0138284100003</v>
      </c>
      <c r="Q35" s="36">
        <f>SUMIFS(СВЦЭМ!$C$39:$C$758,СВЦЭМ!$A$39:$A$758,$A35,СВЦЭМ!$B$39:$B$758,Q$11)+'СЕТ СН'!$F$9+СВЦЭМ!$D$10+'СЕТ СН'!$F$5-'СЕТ СН'!$F$17</f>
        <v>4921.8831206699997</v>
      </c>
      <c r="R35" s="36">
        <f>SUMIFS(СВЦЭМ!$C$39:$C$758,СВЦЭМ!$A$39:$A$758,$A35,СВЦЭМ!$B$39:$B$758,R$11)+'СЕТ СН'!$F$9+СВЦЭМ!$D$10+'СЕТ СН'!$F$5-'СЕТ СН'!$F$17</f>
        <v>4911.2845783700004</v>
      </c>
      <c r="S35" s="36">
        <f>SUMIFS(СВЦЭМ!$C$39:$C$758,СВЦЭМ!$A$39:$A$758,$A35,СВЦЭМ!$B$39:$B$758,S$11)+'СЕТ СН'!$F$9+СВЦЭМ!$D$10+'СЕТ СН'!$F$5-'СЕТ СН'!$F$17</f>
        <v>4877.3939551200001</v>
      </c>
      <c r="T35" s="36">
        <f>SUMIFS(СВЦЭМ!$C$39:$C$758,СВЦЭМ!$A$39:$A$758,$A35,СВЦЭМ!$B$39:$B$758,T$11)+'СЕТ СН'!$F$9+СВЦЭМ!$D$10+'СЕТ СН'!$F$5-'СЕТ СН'!$F$17</f>
        <v>4855.0907314100004</v>
      </c>
      <c r="U35" s="36">
        <f>SUMIFS(СВЦЭМ!$C$39:$C$758,СВЦЭМ!$A$39:$A$758,$A35,СВЦЭМ!$B$39:$B$758,U$11)+'СЕТ СН'!$F$9+СВЦЭМ!$D$10+'СЕТ СН'!$F$5-'СЕТ СН'!$F$17</f>
        <v>4814.9476520500002</v>
      </c>
      <c r="V35" s="36">
        <f>SUMIFS(СВЦЭМ!$C$39:$C$758,СВЦЭМ!$A$39:$A$758,$A35,СВЦЭМ!$B$39:$B$758,V$11)+'СЕТ СН'!$F$9+СВЦЭМ!$D$10+'СЕТ СН'!$F$5-'СЕТ СН'!$F$17</f>
        <v>4789.84773976</v>
      </c>
      <c r="W35" s="36">
        <f>SUMIFS(СВЦЭМ!$C$39:$C$758,СВЦЭМ!$A$39:$A$758,$A35,СВЦЭМ!$B$39:$B$758,W$11)+'СЕТ СН'!$F$9+СВЦЭМ!$D$10+'СЕТ СН'!$F$5-'СЕТ СН'!$F$17</f>
        <v>4800.3064981500002</v>
      </c>
      <c r="X35" s="36">
        <f>SUMIFS(СВЦЭМ!$C$39:$C$758,СВЦЭМ!$A$39:$A$758,$A35,СВЦЭМ!$B$39:$B$758,X$11)+'СЕТ СН'!$F$9+СВЦЭМ!$D$10+'СЕТ СН'!$F$5-'СЕТ СН'!$F$17</f>
        <v>4868.7286092200002</v>
      </c>
      <c r="Y35" s="36">
        <f>SUMIFS(СВЦЭМ!$C$39:$C$758,СВЦЭМ!$A$39:$A$758,$A35,СВЦЭМ!$B$39:$B$758,Y$11)+'СЕТ СН'!$F$9+СВЦЭМ!$D$10+'СЕТ СН'!$F$5-'СЕТ СН'!$F$17</f>
        <v>4912.4294781200006</v>
      </c>
    </row>
    <row r="36" spans="1:25" ht="15.75" x14ac:dyDescent="0.2">
      <c r="A36" s="35">
        <f t="shared" si="0"/>
        <v>45407</v>
      </c>
      <c r="B36" s="36">
        <f>SUMIFS(СВЦЭМ!$C$39:$C$758,СВЦЭМ!$A$39:$A$758,$A36,СВЦЭМ!$B$39:$B$758,B$11)+'СЕТ СН'!$F$9+СВЦЭМ!$D$10+'СЕТ СН'!$F$5-'СЕТ СН'!$F$17</f>
        <v>4968.3842331300002</v>
      </c>
      <c r="C36" s="36">
        <f>SUMIFS(СВЦЭМ!$C$39:$C$758,СВЦЭМ!$A$39:$A$758,$A36,СВЦЭМ!$B$39:$B$758,C$11)+'СЕТ СН'!$F$9+СВЦЭМ!$D$10+'СЕТ СН'!$F$5-'СЕТ СН'!$F$17</f>
        <v>5035.7437482799996</v>
      </c>
      <c r="D36" s="36">
        <f>SUMIFS(СВЦЭМ!$C$39:$C$758,СВЦЭМ!$A$39:$A$758,$A36,СВЦЭМ!$B$39:$B$758,D$11)+'СЕТ СН'!$F$9+СВЦЭМ!$D$10+'СЕТ СН'!$F$5-'СЕТ СН'!$F$17</f>
        <v>5107.0209175700002</v>
      </c>
      <c r="E36" s="36">
        <f>SUMIFS(СВЦЭМ!$C$39:$C$758,СВЦЭМ!$A$39:$A$758,$A36,СВЦЭМ!$B$39:$B$758,E$11)+'СЕТ СН'!$F$9+СВЦЭМ!$D$10+'СЕТ СН'!$F$5-'СЕТ СН'!$F$17</f>
        <v>5114.9850058499997</v>
      </c>
      <c r="F36" s="36">
        <f>SUMIFS(СВЦЭМ!$C$39:$C$758,СВЦЭМ!$A$39:$A$758,$A36,СВЦЭМ!$B$39:$B$758,F$11)+'СЕТ СН'!$F$9+СВЦЭМ!$D$10+'СЕТ СН'!$F$5-'СЕТ СН'!$F$17</f>
        <v>5111.1602479399999</v>
      </c>
      <c r="G36" s="36">
        <f>SUMIFS(СВЦЭМ!$C$39:$C$758,СВЦЭМ!$A$39:$A$758,$A36,СВЦЭМ!$B$39:$B$758,G$11)+'СЕТ СН'!$F$9+СВЦЭМ!$D$10+'СЕТ СН'!$F$5-'СЕТ СН'!$F$17</f>
        <v>5111.00410775</v>
      </c>
      <c r="H36" s="36">
        <f>SUMIFS(СВЦЭМ!$C$39:$C$758,СВЦЭМ!$A$39:$A$758,$A36,СВЦЭМ!$B$39:$B$758,H$11)+'СЕТ СН'!$F$9+СВЦЭМ!$D$10+'СЕТ СН'!$F$5-'СЕТ СН'!$F$17</f>
        <v>4979.3472710400001</v>
      </c>
      <c r="I36" s="36">
        <f>SUMIFS(СВЦЭМ!$C$39:$C$758,СВЦЭМ!$A$39:$A$758,$A36,СВЦЭМ!$B$39:$B$758,I$11)+'СЕТ СН'!$F$9+СВЦЭМ!$D$10+'СЕТ СН'!$F$5-'СЕТ СН'!$F$17</f>
        <v>4959.6085315600003</v>
      </c>
      <c r="J36" s="36">
        <f>SUMIFS(СВЦЭМ!$C$39:$C$758,СВЦЭМ!$A$39:$A$758,$A36,СВЦЭМ!$B$39:$B$758,J$11)+'СЕТ СН'!$F$9+СВЦЭМ!$D$10+'СЕТ СН'!$F$5-'СЕТ СН'!$F$17</f>
        <v>4929.3110002700005</v>
      </c>
      <c r="K36" s="36">
        <f>SUMIFS(СВЦЭМ!$C$39:$C$758,СВЦЭМ!$A$39:$A$758,$A36,СВЦЭМ!$B$39:$B$758,K$11)+'СЕТ СН'!$F$9+СВЦЭМ!$D$10+'СЕТ СН'!$F$5-'СЕТ СН'!$F$17</f>
        <v>4935.7933475600003</v>
      </c>
      <c r="L36" s="36">
        <f>SUMIFS(СВЦЭМ!$C$39:$C$758,СВЦЭМ!$A$39:$A$758,$A36,СВЦЭМ!$B$39:$B$758,L$11)+'СЕТ СН'!$F$9+СВЦЭМ!$D$10+'СЕТ СН'!$F$5-'СЕТ СН'!$F$17</f>
        <v>4942.5473268900005</v>
      </c>
      <c r="M36" s="36">
        <f>SUMIFS(СВЦЭМ!$C$39:$C$758,СВЦЭМ!$A$39:$A$758,$A36,СВЦЭМ!$B$39:$B$758,M$11)+'СЕТ СН'!$F$9+СВЦЭМ!$D$10+'СЕТ СН'!$F$5-'СЕТ СН'!$F$17</f>
        <v>4938.4802882599997</v>
      </c>
      <c r="N36" s="36">
        <f>SUMIFS(СВЦЭМ!$C$39:$C$758,СВЦЭМ!$A$39:$A$758,$A36,СВЦЭМ!$B$39:$B$758,N$11)+'СЕТ СН'!$F$9+СВЦЭМ!$D$10+'СЕТ СН'!$F$5-'СЕТ СН'!$F$17</f>
        <v>4927.9039105600004</v>
      </c>
      <c r="O36" s="36">
        <f>SUMIFS(СВЦЭМ!$C$39:$C$758,СВЦЭМ!$A$39:$A$758,$A36,СВЦЭМ!$B$39:$B$758,O$11)+'СЕТ СН'!$F$9+СВЦЭМ!$D$10+'СЕТ СН'!$F$5-'СЕТ СН'!$F$17</f>
        <v>4972.1631825900004</v>
      </c>
      <c r="P36" s="36">
        <f>SUMIFS(СВЦЭМ!$C$39:$C$758,СВЦЭМ!$A$39:$A$758,$A36,СВЦЭМ!$B$39:$B$758,P$11)+'СЕТ СН'!$F$9+СВЦЭМ!$D$10+'СЕТ СН'!$F$5-'СЕТ СН'!$F$17</f>
        <v>4982.9723825300007</v>
      </c>
      <c r="Q36" s="36">
        <f>SUMIFS(СВЦЭМ!$C$39:$C$758,СВЦЭМ!$A$39:$A$758,$A36,СВЦЭМ!$B$39:$B$758,Q$11)+'СЕТ СН'!$F$9+СВЦЭМ!$D$10+'СЕТ СН'!$F$5-'СЕТ СН'!$F$17</f>
        <v>4999.0975747400007</v>
      </c>
      <c r="R36" s="36">
        <f>SUMIFS(СВЦЭМ!$C$39:$C$758,СВЦЭМ!$A$39:$A$758,$A36,СВЦЭМ!$B$39:$B$758,R$11)+'СЕТ СН'!$F$9+СВЦЭМ!$D$10+'СЕТ СН'!$F$5-'СЕТ СН'!$F$17</f>
        <v>4994.0650872100005</v>
      </c>
      <c r="S36" s="36">
        <f>SUMIFS(СВЦЭМ!$C$39:$C$758,СВЦЭМ!$A$39:$A$758,$A36,СВЦЭМ!$B$39:$B$758,S$11)+'СЕТ СН'!$F$9+СВЦЭМ!$D$10+'СЕТ СН'!$F$5-'СЕТ СН'!$F$17</f>
        <v>4982.4004641499996</v>
      </c>
      <c r="T36" s="36">
        <f>SUMIFS(СВЦЭМ!$C$39:$C$758,СВЦЭМ!$A$39:$A$758,$A36,СВЦЭМ!$B$39:$B$758,T$11)+'СЕТ СН'!$F$9+СВЦЭМ!$D$10+'СЕТ СН'!$F$5-'СЕТ СН'!$F$17</f>
        <v>4919.9453366500002</v>
      </c>
      <c r="U36" s="36">
        <f>SUMIFS(СВЦЭМ!$C$39:$C$758,СВЦЭМ!$A$39:$A$758,$A36,СВЦЭМ!$B$39:$B$758,U$11)+'СЕТ СН'!$F$9+СВЦЭМ!$D$10+'СЕТ СН'!$F$5-'СЕТ СН'!$F$17</f>
        <v>4879.1615889200002</v>
      </c>
      <c r="V36" s="36">
        <f>SUMIFS(СВЦЭМ!$C$39:$C$758,СВЦЭМ!$A$39:$A$758,$A36,СВЦЭМ!$B$39:$B$758,V$11)+'СЕТ СН'!$F$9+СВЦЭМ!$D$10+'СЕТ СН'!$F$5-'СЕТ СН'!$F$17</f>
        <v>4862.7005979400001</v>
      </c>
      <c r="W36" s="36">
        <f>SUMIFS(СВЦЭМ!$C$39:$C$758,СВЦЭМ!$A$39:$A$758,$A36,СВЦЭМ!$B$39:$B$758,W$11)+'СЕТ СН'!$F$9+СВЦЭМ!$D$10+'СЕТ СН'!$F$5-'СЕТ СН'!$F$17</f>
        <v>4887.5755771100003</v>
      </c>
      <c r="X36" s="36">
        <f>SUMIFS(СВЦЭМ!$C$39:$C$758,СВЦЭМ!$A$39:$A$758,$A36,СВЦЭМ!$B$39:$B$758,X$11)+'СЕТ СН'!$F$9+СВЦЭМ!$D$10+'СЕТ СН'!$F$5-'СЕТ СН'!$F$17</f>
        <v>4942.1431106300006</v>
      </c>
      <c r="Y36" s="36">
        <f>SUMIFS(СВЦЭМ!$C$39:$C$758,СВЦЭМ!$A$39:$A$758,$A36,СВЦЭМ!$B$39:$B$758,Y$11)+'СЕТ СН'!$F$9+СВЦЭМ!$D$10+'СЕТ СН'!$F$5-'СЕТ СН'!$F$17</f>
        <v>4978.9463853699999</v>
      </c>
    </row>
    <row r="37" spans="1:25" ht="15.75" x14ac:dyDescent="0.2">
      <c r="A37" s="35">
        <f t="shared" si="0"/>
        <v>45408</v>
      </c>
      <c r="B37" s="36">
        <f>SUMIFS(СВЦЭМ!$C$39:$C$758,СВЦЭМ!$A$39:$A$758,$A37,СВЦЭМ!$B$39:$B$758,B$11)+'СЕТ СН'!$F$9+СВЦЭМ!$D$10+'СЕТ СН'!$F$5-'СЕТ СН'!$F$17</f>
        <v>4997.4450356899997</v>
      </c>
      <c r="C37" s="36">
        <f>SUMIFS(СВЦЭМ!$C$39:$C$758,СВЦЭМ!$A$39:$A$758,$A37,СВЦЭМ!$B$39:$B$758,C$11)+'СЕТ СН'!$F$9+СВЦЭМ!$D$10+'СЕТ СН'!$F$5-'СЕТ СН'!$F$17</f>
        <v>5058.04360774</v>
      </c>
      <c r="D37" s="36">
        <f>SUMIFS(СВЦЭМ!$C$39:$C$758,СВЦЭМ!$A$39:$A$758,$A37,СВЦЭМ!$B$39:$B$758,D$11)+'СЕТ СН'!$F$9+СВЦЭМ!$D$10+'СЕТ СН'!$F$5-'СЕТ СН'!$F$17</f>
        <v>5117.53291231</v>
      </c>
      <c r="E37" s="36">
        <f>SUMIFS(СВЦЭМ!$C$39:$C$758,СВЦЭМ!$A$39:$A$758,$A37,СВЦЭМ!$B$39:$B$758,E$11)+'СЕТ СН'!$F$9+СВЦЭМ!$D$10+'СЕТ СН'!$F$5-'СЕТ СН'!$F$17</f>
        <v>5136.95203907</v>
      </c>
      <c r="F37" s="36">
        <f>SUMIFS(СВЦЭМ!$C$39:$C$758,СВЦЭМ!$A$39:$A$758,$A37,СВЦЭМ!$B$39:$B$758,F$11)+'СЕТ СН'!$F$9+СВЦЭМ!$D$10+'СЕТ СН'!$F$5-'СЕТ СН'!$F$17</f>
        <v>5131.3389906400007</v>
      </c>
      <c r="G37" s="36">
        <f>SUMIFS(СВЦЭМ!$C$39:$C$758,СВЦЭМ!$A$39:$A$758,$A37,СВЦЭМ!$B$39:$B$758,G$11)+'СЕТ СН'!$F$9+СВЦЭМ!$D$10+'СЕТ СН'!$F$5-'СЕТ СН'!$F$17</f>
        <v>5108.8661015600001</v>
      </c>
      <c r="H37" s="36">
        <f>SUMIFS(СВЦЭМ!$C$39:$C$758,СВЦЭМ!$A$39:$A$758,$A37,СВЦЭМ!$B$39:$B$758,H$11)+'СЕТ СН'!$F$9+СВЦЭМ!$D$10+'СЕТ СН'!$F$5-'СЕТ СН'!$F$17</f>
        <v>5041.5715724900001</v>
      </c>
      <c r="I37" s="36">
        <f>SUMIFS(СВЦЭМ!$C$39:$C$758,СВЦЭМ!$A$39:$A$758,$A37,СВЦЭМ!$B$39:$B$758,I$11)+'СЕТ СН'!$F$9+СВЦЭМ!$D$10+'СЕТ СН'!$F$5-'СЕТ СН'!$F$17</f>
        <v>4973.7329036900001</v>
      </c>
      <c r="J37" s="36">
        <f>SUMIFS(СВЦЭМ!$C$39:$C$758,СВЦЭМ!$A$39:$A$758,$A37,СВЦЭМ!$B$39:$B$758,J$11)+'СЕТ СН'!$F$9+СВЦЭМ!$D$10+'СЕТ СН'!$F$5-'СЕТ СН'!$F$17</f>
        <v>4930.6570852000004</v>
      </c>
      <c r="K37" s="36">
        <f>SUMIFS(СВЦЭМ!$C$39:$C$758,СВЦЭМ!$A$39:$A$758,$A37,СВЦЭМ!$B$39:$B$758,K$11)+'СЕТ СН'!$F$9+СВЦЭМ!$D$10+'СЕТ СН'!$F$5-'СЕТ СН'!$F$17</f>
        <v>4921.1638778899996</v>
      </c>
      <c r="L37" s="36">
        <f>SUMIFS(СВЦЭМ!$C$39:$C$758,СВЦЭМ!$A$39:$A$758,$A37,СВЦЭМ!$B$39:$B$758,L$11)+'СЕТ СН'!$F$9+СВЦЭМ!$D$10+'СЕТ СН'!$F$5-'СЕТ СН'!$F$17</f>
        <v>4902.7778177199998</v>
      </c>
      <c r="M37" s="36">
        <f>SUMIFS(СВЦЭМ!$C$39:$C$758,СВЦЭМ!$A$39:$A$758,$A37,СВЦЭМ!$B$39:$B$758,M$11)+'СЕТ СН'!$F$9+СВЦЭМ!$D$10+'СЕТ СН'!$F$5-'СЕТ СН'!$F$17</f>
        <v>4908.9564880300004</v>
      </c>
      <c r="N37" s="36">
        <f>SUMIFS(СВЦЭМ!$C$39:$C$758,СВЦЭМ!$A$39:$A$758,$A37,СВЦЭМ!$B$39:$B$758,N$11)+'СЕТ СН'!$F$9+СВЦЭМ!$D$10+'СЕТ СН'!$F$5-'СЕТ СН'!$F$17</f>
        <v>4911.1978933700002</v>
      </c>
      <c r="O37" s="36">
        <f>SUMIFS(СВЦЭМ!$C$39:$C$758,СВЦЭМ!$A$39:$A$758,$A37,СВЦЭМ!$B$39:$B$758,O$11)+'СЕТ СН'!$F$9+СВЦЭМ!$D$10+'СЕТ СН'!$F$5-'СЕТ СН'!$F$17</f>
        <v>4917.3677788900004</v>
      </c>
      <c r="P37" s="36">
        <f>SUMIFS(СВЦЭМ!$C$39:$C$758,СВЦЭМ!$A$39:$A$758,$A37,СВЦЭМ!$B$39:$B$758,P$11)+'СЕТ СН'!$F$9+СВЦЭМ!$D$10+'СЕТ СН'!$F$5-'СЕТ СН'!$F$17</f>
        <v>4886.7556350300001</v>
      </c>
      <c r="Q37" s="36">
        <f>SUMIFS(СВЦЭМ!$C$39:$C$758,СВЦЭМ!$A$39:$A$758,$A37,СВЦЭМ!$B$39:$B$758,Q$11)+'СЕТ СН'!$F$9+СВЦЭМ!$D$10+'СЕТ СН'!$F$5-'СЕТ СН'!$F$17</f>
        <v>4905.08828404</v>
      </c>
      <c r="R37" s="36">
        <f>SUMIFS(СВЦЭМ!$C$39:$C$758,СВЦЭМ!$A$39:$A$758,$A37,СВЦЭМ!$B$39:$B$758,R$11)+'СЕТ СН'!$F$9+СВЦЭМ!$D$10+'СЕТ СН'!$F$5-'СЕТ СН'!$F$17</f>
        <v>4937.97614015</v>
      </c>
      <c r="S37" s="36">
        <f>SUMIFS(СВЦЭМ!$C$39:$C$758,СВЦЭМ!$A$39:$A$758,$A37,СВЦЭМ!$B$39:$B$758,S$11)+'СЕТ СН'!$F$9+СВЦЭМ!$D$10+'СЕТ СН'!$F$5-'СЕТ СН'!$F$17</f>
        <v>4942.8074434999999</v>
      </c>
      <c r="T37" s="36">
        <f>SUMIFS(СВЦЭМ!$C$39:$C$758,СВЦЭМ!$A$39:$A$758,$A37,СВЦЭМ!$B$39:$B$758,T$11)+'СЕТ СН'!$F$9+СВЦЭМ!$D$10+'СЕТ СН'!$F$5-'СЕТ СН'!$F$17</f>
        <v>4913.7666050900007</v>
      </c>
      <c r="U37" s="36">
        <f>SUMIFS(СВЦЭМ!$C$39:$C$758,СВЦЭМ!$A$39:$A$758,$A37,СВЦЭМ!$B$39:$B$758,U$11)+'СЕТ СН'!$F$9+СВЦЭМ!$D$10+'СЕТ СН'!$F$5-'СЕТ СН'!$F$17</f>
        <v>4903.5238963000002</v>
      </c>
      <c r="V37" s="36">
        <f>SUMIFS(СВЦЭМ!$C$39:$C$758,СВЦЭМ!$A$39:$A$758,$A37,СВЦЭМ!$B$39:$B$758,V$11)+'СЕТ СН'!$F$9+СВЦЭМ!$D$10+'СЕТ СН'!$F$5-'СЕТ СН'!$F$17</f>
        <v>4879.2075874299999</v>
      </c>
      <c r="W37" s="36">
        <f>SUMIFS(СВЦЭМ!$C$39:$C$758,СВЦЭМ!$A$39:$A$758,$A37,СВЦЭМ!$B$39:$B$758,W$11)+'СЕТ СН'!$F$9+СВЦЭМ!$D$10+'СЕТ СН'!$F$5-'СЕТ СН'!$F$17</f>
        <v>4869.1348198800006</v>
      </c>
      <c r="X37" s="36">
        <f>SUMIFS(СВЦЭМ!$C$39:$C$758,СВЦЭМ!$A$39:$A$758,$A37,СВЦЭМ!$B$39:$B$758,X$11)+'СЕТ СН'!$F$9+СВЦЭМ!$D$10+'СЕТ СН'!$F$5-'СЕТ СН'!$F$17</f>
        <v>4877.26255821</v>
      </c>
      <c r="Y37" s="36">
        <f>SUMIFS(СВЦЭМ!$C$39:$C$758,СВЦЭМ!$A$39:$A$758,$A37,СВЦЭМ!$B$39:$B$758,Y$11)+'СЕТ СН'!$F$9+СВЦЭМ!$D$10+'СЕТ СН'!$F$5-'СЕТ СН'!$F$17</f>
        <v>4936.5267059100006</v>
      </c>
    </row>
    <row r="38" spans="1:25" ht="15.75" x14ac:dyDescent="0.2">
      <c r="A38" s="35">
        <f t="shared" si="0"/>
        <v>45409</v>
      </c>
      <c r="B38" s="36">
        <f>SUMIFS(СВЦЭМ!$C$39:$C$758,СВЦЭМ!$A$39:$A$758,$A38,СВЦЭМ!$B$39:$B$758,B$11)+'СЕТ СН'!$F$9+СВЦЭМ!$D$10+'СЕТ СН'!$F$5-'СЕТ СН'!$F$17</f>
        <v>5035.2278213500003</v>
      </c>
      <c r="C38" s="36">
        <f>SUMIFS(СВЦЭМ!$C$39:$C$758,СВЦЭМ!$A$39:$A$758,$A38,СВЦЭМ!$B$39:$B$758,C$11)+'СЕТ СН'!$F$9+СВЦЭМ!$D$10+'СЕТ СН'!$F$5-'СЕТ СН'!$F$17</f>
        <v>5139.9789939399998</v>
      </c>
      <c r="D38" s="36">
        <f>SUMIFS(СВЦЭМ!$C$39:$C$758,СВЦЭМ!$A$39:$A$758,$A38,СВЦЭМ!$B$39:$B$758,D$11)+'СЕТ СН'!$F$9+СВЦЭМ!$D$10+'СЕТ СН'!$F$5-'СЕТ СН'!$F$17</f>
        <v>5143.9026249300005</v>
      </c>
      <c r="E38" s="36">
        <f>SUMIFS(СВЦЭМ!$C$39:$C$758,СВЦЭМ!$A$39:$A$758,$A38,СВЦЭМ!$B$39:$B$758,E$11)+'СЕТ СН'!$F$9+СВЦЭМ!$D$10+'СЕТ СН'!$F$5-'СЕТ СН'!$F$17</f>
        <v>5142.4044925300004</v>
      </c>
      <c r="F38" s="36">
        <f>SUMIFS(СВЦЭМ!$C$39:$C$758,СВЦЭМ!$A$39:$A$758,$A38,СВЦЭМ!$B$39:$B$758,F$11)+'СЕТ СН'!$F$9+СВЦЭМ!$D$10+'СЕТ СН'!$F$5-'СЕТ СН'!$F$17</f>
        <v>5143.0633819499999</v>
      </c>
      <c r="G38" s="36">
        <f>SUMIFS(СВЦЭМ!$C$39:$C$758,СВЦЭМ!$A$39:$A$758,$A38,СВЦЭМ!$B$39:$B$758,G$11)+'СЕТ СН'!$F$9+СВЦЭМ!$D$10+'СЕТ СН'!$F$5-'СЕТ СН'!$F$17</f>
        <v>5153.3736049099998</v>
      </c>
      <c r="H38" s="36">
        <f>SUMIFS(СВЦЭМ!$C$39:$C$758,СВЦЭМ!$A$39:$A$758,$A38,СВЦЭМ!$B$39:$B$758,H$11)+'СЕТ СН'!$F$9+СВЦЭМ!$D$10+'СЕТ СН'!$F$5-'СЕТ СН'!$F$17</f>
        <v>5072.8555843600006</v>
      </c>
      <c r="I38" s="36">
        <f>SUMIFS(СВЦЭМ!$C$39:$C$758,СВЦЭМ!$A$39:$A$758,$A38,СВЦЭМ!$B$39:$B$758,I$11)+'СЕТ СН'!$F$9+СВЦЭМ!$D$10+'СЕТ СН'!$F$5-'СЕТ СН'!$F$17</f>
        <v>5059.6015874900004</v>
      </c>
      <c r="J38" s="36">
        <f>SUMIFS(СВЦЭМ!$C$39:$C$758,СВЦЭМ!$A$39:$A$758,$A38,СВЦЭМ!$B$39:$B$758,J$11)+'СЕТ СН'!$F$9+СВЦЭМ!$D$10+'СЕТ СН'!$F$5-'СЕТ СН'!$F$17</f>
        <v>4980.4282027500003</v>
      </c>
      <c r="K38" s="36">
        <f>SUMIFS(СВЦЭМ!$C$39:$C$758,СВЦЭМ!$A$39:$A$758,$A38,СВЦЭМ!$B$39:$B$758,K$11)+'СЕТ СН'!$F$9+СВЦЭМ!$D$10+'СЕТ СН'!$F$5-'СЕТ СН'!$F$17</f>
        <v>4976.5400398199999</v>
      </c>
      <c r="L38" s="36">
        <f>SUMIFS(СВЦЭМ!$C$39:$C$758,СВЦЭМ!$A$39:$A$758,$A38,СВЦЭМ!$B$39:$B$758,L$11)+'СЕТ СН'!$F$9+СВЦЭМ!$D$10+'СЕТ СН'!$F$5-'СЕТ СН'!$F$17</f>
        <v>4938.1895674999996</v>
      </c>
      <c r="M38" s="36">
        <f>SUMIFS(СВЦЭМ!$C$39:$C$758,СВЦЭМ!$A$39:$A$758,$A38,СВЦЭМ!$B$39:$B$758,M$11)+'СЕТ СН'!$F$9+СВЦЭМ!$D$10+'СЕТ СН'!$F$5-'СЕТ СН'!$F$17</f>
        <v>4966.9243825200001</v>
      </c>
      <c r="N38" s="36">
        <f>SUMIFS(СВЦЭМ!$C$39:$C$758,СВЦЭМ!$A$39:$A$758,$A38,СВЦЭМ!$B$39:$B$758,N$11)+'СЕТ СН'!$F$9+СВЦЭМ!$D$10+'СЕТ СН'!$F$5-'СЕТ СН'!$F$17</f>
        <v>4954.12062212</v>
      </c>
      <c r="O38" s="36">
        <f>SUMIFS(СВЦЭМ!$C$39:$C$758,СВЦЭМ!$A$39:$A$758,$A38,СВЦЭМ!$B$39:$B$758,O$11)+'СЕТ СН'!$F$9+СВЦЭМ!$D$10+'СЕТ СН'!$F$5-'СЕТ СН'!$F$17</f>
        <v>4973.4867958900004</v>
      </c>
      <c r="P38" s="36">
        <f>SUMIFS(СВЦЭМ!$C$39:$C$758,СВЦЭМ!$A$39:$A$758,$A38,СВЦЭМ!$B$39:$B$758,P$11)+'СЕТ СН'!$F$9+СВЦЭМ!$D$10+'СЕТ СН'!$F$5-'СЕТ СН'!$F$17</f>
        <v>4992.1976746399996</v>
      </c>
      <c r="Q38" s="36">
        <f>SUMIFS(СВЦЭМ!$C$39:$C$758,СВЦЭМ!$A$39:$A$758,$A38,СВЦЭМ!$B$39:$B$758,Q$11)+'СЕТ СН'!$F$9+СВЦЭМ!$D$10+'СЕТ СН'!$F$5-'СЕТ СН'!$F$17</f>
        <v>4998.1543517200007</v>
      </c>
      <c r="R38" s="36">
        <f>SUMIFS(СВЦЭМ!$C$39:$C$758,СВЦЭМ!$A$39:$A$758,$A38,СВЦЭМ!$B$39:$B$758,R$11)+'СЕТ СН'!$F$9+СВЦЭМ!$D$10+'СЕТ СН'!$F$5-'СЕТ СН'!$F$17</f>
        <v>5000.4205661400001</v>
      </c>
      <c r="S38" s="36">
        <f>SUMIFS(СВЦЭМ!$C$39:$C$758,СВЦЭМ!$A$39:$A$758,$A38,СВЦЭМ!$B$39:$B$758,S$11)+'СЕТ СН'!$F$9+СВЦЭМ!$D$10+'СЕТ СН'!$F$5-'СЕТ СН'!$F$17</f>
        <v>4958.7584166800007</v>
      </c>
      <c r="T38" s="36">
        <f>SUMIFS(СВЦЭМ!$C$39:$C$758,СВЦЭМ!$A$39:$A$758,$A38,СВЦЭМ!$B$39:$B$758,T$11)+'СЕТ СН'!$F$9+СВЦЭМ!$D$10+'СЕТ СН'!$F$5-'СЕТ СН'!$F$17</f>
        <v>4975.5165066999998</v>
      </c>
      <c r="U38" s="36">
        <f>SUMIFS(СВЦЭМ!$C$39:$C$758,СВЦЭМ!$A$39:$A$758,$A38,СВЦЭМ!$B$39:$B$758,U$11)+'СЕТ СН'!$F$9+СВЦЭМ!$D$10+'СЕТ СН'!$F$5-'СЕТ СН'!$F$17</f>
        <v>4907.22552017</v>
      </c>
      <c r="V38" s="36">
        <f>SUMIFS(СВЦЭМ!$C$39:$C$758,СВЦЭМ!$A$39:$A$758,$A38,СВЦЭМ!$B$39:$B$758,V$11)+'СЕТ СН'!$F$9+СВЦЭМ!$D$10+'СЕТ СН'!$F$5-'СЕТ СН'!$F$17</f>
        <v>4948.1959209300003</v>
      </c>
      <c r="W38" s="36">
        <f>SUMIFS(СВЦЭМ!$C$39:$C$758,СВЦЭМ!$A$39:$A$758,$A38,СВЦЭМ!$B$39:$B$758,W$11)+'СЕТ СН'!$F$9+СВЦЭМ!$D$10+'СЕТ СН'!$F$5-'СЕТ СН'!$F$17</f>
        <v>4943.4553512299999</v>
      </c>
      <c r="X38" s="36">
        <f>SUMIFS(СВЦЭМ!$C$39:$C$758,СВЦЭМ!$A$39:$A$758,$A38,СВЦЭМ!$B$39:$B$758,X$11)+'СЕТ СН'!$F$9+СВЦЭМ!$D$10+'СЕТ СН'!$F$5-'СЕТ СН'!$F$17</f>
        <v>5036.6093348100003</v>
      </c>
      <c r="Y38" s="36">
        <f>SUMIFS(СВЦЭМ!$C$39:$C$758,СВЦЭМ!$A$39:$A$758,$A38,СВЦЭМ!$B$39:$B$758,Y$11)+'СЕТ СН'!$F$9+СВЦЭМ!$D$10+'СЕТ СН'!$F$5-'СЕТ СН'!$F$17</f>
        <v>5126.30034462</v>
      </c>
    </row>
    <row r="39" spans="1:25" ht="15.75" x14ac:dyDescent="0.2">
      <c r="A39" s="35">
        <f t="shared" si="0"/>
        <v>45410</v>
      </c>
      <c r="B39" s="36">
        <f>SUMIFS(СВЦЭМ!$C$39:$C$758,СВЦЭМ!$A$39:$A$758,$A39,СВЦЭМ!$B$39:$B$758,B$11)+'СЕТ СН'!$F$9+СВЦЭМ!$D$10+'СЕТ СН'!$F$5-'СЕТ СН'!$F$17</f>
        <v>5173.7401744500003</v>
      </c>
      <c r="C39" s="36">
        <f>SUMIFS(СВЦЭМ!$C$39:$C$758,СВЦЭМ!$A$39:$A$758,$A39,СВЦЭМ!$B$39:$B$758,C$11)+'СЕТ СН'!$F$9+СВЦЭМ!$D$10+'СЕТ СН'!$F$5-'СЕТ СН'!$F$17</f>
        <v>4975.8148263200001</v>
      </c>
      <c r="D39" s="36">
        <f>SUMIFS(СВЦЭМ!$C$39:$C$758,СВЦЭМ!$A$39:$A$758,$A39,СВЦЭМ!$B$39:$B$758,D$11)+'СЕТ СН'!$F$9+СВЦЭМ!$D$10+'СЕТ СН'!$F$5-'СЕТ СН'!$F$17</f>
        <v>5008.0291923900004</v>
      </c>
      <c r="E39" s="36">
        <f>SUMIFS(СВЦЭМ!$C$39:$C$758,СВЦЭМ!$A$39:$A$758,$A39,СВЦЭМ!$B$39:$B$758,E$11)+'СЕТ СН'!$F$9+СВЦЭМ!$D$10+'СЕТ СН'!$F$5-'СЕТ СН'!$F$17</f>
        <v>5022.1759714500004</v>
      </c>
      <c r="F39" s="36">
        <f>SUMIFS(СВЦЭМ!$C$39:$C$758,СВЦЭМ!$A$39:$A$758,$A39,СВЦЭМ!$B$39:$B$758,F$11)+'СЕТ СН'!$F$9+СВЦЭМ!$D$10+'СЕТ СН'!$F$5-'СЕТ СН'!$F$17</f>
        <v>5044.1161539800005</v>
      </c>
      <c r="G39" s="36">
        <f>SUMIFS(СВЦЭМ!$C$39:$C$758,СВЦЭМ!$A$39:$A$758,$A39,СВЦЭМ!$B$39:$B$758,G$11)+'СЕТ СН'!$F$9+СВЦЭМ!$D$10+'СЕТ СН'!$F$5-'СЕТ СН'!$F$17</f>
        <v>5031.6218621999997</v>
      </c>
      <c r="H39" s="36">
        <f>SUMIFS(СВЦЭМ!$C$39:$C$758,СВЦЭМ!$A$39:$A$758,$A39,СВЦЭМ!$B$39:$B$758,H$11)+'СЕТ СН'!$F$9+СВЦЭМ!$D$10+'СЕТ СН'!$F$5-'СЕТ СН'!$F$17</f>
        <v>5136.1266937399996</v>
      </c>
      <c r="I39" s="36">
        <f>SUMIFS(СВЦЭМ!$C$39:$C$758,СВЦЭМ!$A$39:$A$758,$A39,СВЦЭМ!$B$39:$B$758,I$11)+'СЕТ СН'!$F$9+СВЦЭМ!$D$10+'СЕТ СН'!$F$5-'СЕТ СН'!$F$17</f>
        <v>5070.4158143200002</v>
      </c>
      <c r="J39" s="36">
        <f>SUMIFS(СВЦЭМ!$C$39:$C$758,СВЦЭМ!$A$39:$A$758,$A39,СВЦЭМ!$B$39:$B$758,J$11)+'СЕТ СН'!$F$9+СВЦЭМ!$D$10+'СЕТ СН'!$F$5-'СЕТ СН'!$F$17</f>
        <v>4938.9997939300001</v>
      </c>
      <c r="K39" s="36">
        <f>SUMIFS(СВЦЭМ!$C$39:$C$758,СВЦЭМ!$A$39:$A$758,$A39,СВЦЭМ!$B$39:$B$758,K$11)+'СЕТ СН'!$F$9+СВЦЭМ!$D$10+'СЕТ СН'!$F$5-'СЕТ СН'!$F$17</f>
        <v>4886.93370942</v>
      </c>
      <c r="L39" s="36">
        <f>SUMIFS(СВЦЭМ!$C$39:$C$758,СВЦЭМ!$A$39:$A$758,$A39,СВЦЭМ!$B$39:$B$758,L$11)+'СЕТ СН'!$F$9+СВЦЭМ!$D$10+'СЕТ СН'!$F$5-'СЕТ СН'!$F$17</f>
        <v>4877.6921702500003</v>
      </c>
      <c r="M39" s="36">
        <f>SUMIFS(СВЦЭМ!$C$39:$C$758,СВЦЭМ!$A$39:$A$758,$A39,СВЦЭМ!$B$39:$B$758,M$11)+'СЕТ СН'!$F$9+СВЦЭМ!$D$10+'СЕТ СН'!$F$5-'СЕТ СН'!$F$17</f>
        <v>4914.93747953</v>
      </c>
      <c r="N39" s="36">
        <f>SUMIFS(СВЦЭМ!$C$39:$C$758,СВЦЭМ!$A$39:$A$758,$A39,СВЦЭМ!$B$39:$B$758,N$11)+'СЕТ СН'!$F$9+СВЦЭМ!$D$10+'СЕТ СН'!$F$5-'СЕТ СН'!$F$17</f>
        <v>4917.7459084000002</v>
      </c>
      <c r="O39" s="36">
        <f>SUMIFS(СВЦЭМ!$C$39:$C$758,СВЦЭМ!$A$39:$A$758,$A39,СВЦЭМ!$B$39:$B$758,O$11)+'СЕТ СН'!$F$9+СВЦЭМ!$D$10+'СЕТ СН'!$F$5-'СЕТ СН'!$F$17</f>
        <v>4942.7973699800004</v>
      </c>
      <c r="P39" s="36">
        <f>SUMIFS(СВЦЭМ!$C$39:$C$758,СВЦЭМ!$A$39:$A$758,$A39,СВЦЭМ!$B$39:$B$758,P$11)+'СЕТ СН'!$F$9+СВЦЭМ!$D$10+'СЕТ СН'!$F$5-'СЕТ СН'!$F$17</f>
        <v>4958.0522072200001</v>
      </c>
      <c r="Q39" s="36">
        <f>SUMIFS(СВЦЭМ!$C$39:$C$758,СВЦЭМ!$A$39:$A$758,$A39,СВЦЭМ!$B$39:$B$758,Q$11)+'СЕТ СН'!$F$9+СВЦЭМ!$D$10+'СЕТ СН'!$F$5-'СЕТ СН'!$F$17</f>
        <v>4962.9943796699999</v>
      </c>
      <c r="R39" s="36">
        <f>SUMIFS(СВЦЭМ!$C$39:$C$758,СВЦЭМ!$A$39:$A$758,$A39,СВЦЭМ!$B$39:$B$758,R$11)+'СЕТ СН'!$F$9+СВЦЭМ!$D$10+'СЕТ СН'!$F$5-'СЕТ СН'!$F$17</f>
        <v>5002.4853533200003</v>
      </c>
      <c r="S39" s="36">
        <f>SUMIFS(СВЦЭМ!$C$39:$C$758,СВЦЭМ!$A$39:$A$758,$A39,СВЦЭМ!$B$39:$B$758,S$11)+'СЕТ СН'!$F$9+СВЦЭМ!$D$10+'СЕТ СН'!$F$5-'СЕТ СН'!$F$17</f>
        <v>4985.2037885899999</v>
      </c>
      <c r="T39" s="36">
        <f>SUMIFS(СВЦЭМ!$C$39:$C$758,СВЦЭМ!$A$39:$A$758,$A39,СВЦЭМ!$B$39:$B$758,T$11)+'СЕТ СН'!$F$9+СВЦЭМ!$D$10+'СЕТ СН'!$F$5-'СЕТ СН'!$F$17</f>
        <v>4953.6995597100004</v>
      </c>
      <c r="U39" s="36">
        <f>SUMIFS(СВЦЭМ!$C$39:$C$758,СВЦЭМ!$A$39:$A$758,$A39,СВЦЭМ!$B$39:$B$758,U$11)+'СЕТ СН'!$F$9+СВЦЭМ!$D$10+'СЕТ СН'!$F$5-'СЕТ СН'!$F$17</f>
        <v>4939.0616930899996</v>
      </c>
      <c r="V39" s="36">
        <f>SUMIFS(СВЦЭМ!$C$39:$C$758,СВЦЭМ!$A$39:$A$758,$A39,СВЦЭМ!$B$39:$B$758,V$11)+'СЕТ СН'!$F$9+СВЦЭМ!$D$10+'СЕТ СН'!$F$5-'СЕТ СН'!$F$17</f>
        <v>4899.40862285</v>
      </c>
      <c r="W39" s="36">
        <f>SUMIFS(СВЦЭМ!$C$39:$C$758,СВЦЭМ!$A$39:$A$758,$A39,СВЦЭМ!$B$39:$B$758,W$11)+'СЕТ СН'!$F$9+СВЦЭМ!$D$10+'СЕТ СН'!$F$5-'СЕТ СН'!$F$17</f>
        <v>4877.6966103900004</v>
      </c>
      <c r="X39" s="36">
        <f>SUMIFS(СВЦЭМ!$C$39:$C$758,СВЦЭМ!$A$39:$A$758,$A39,СВЦЭМ!$B$39:$B$758,X$11)+'СЕТ СН'!$F$9+СВЦЭМ!$D$10+'СЕТ СН'!$F$5-'СЕТ СН'!$F$17</f>
        <v>4910.1111663400006</v>
      </c>
      <c r="Y39" s="36">
        <f>SUMIFS(СВЦЭМ!$C$39:$C$758,СВЦЭМ!$A$39:$A$758,$A39,СВЦЭМ!$B$39:$B$758,Y$11)+'СЕТ СН'!$F$9+СВЦЭМ!$D$10+'СЕТ СН'!$F$5-'СЕТ СН'!$F$17</f>
        <v>4984.4634550199999</v>
      </c>
    </row>
    <row r="40" spans="1:25" ht="15.75" x14ac:dyDescent="0.2">
      <c r="A40" s="35">
        <f t="shared" si="0"/>
        <v>45411</v>
      </c>
      <c r="B40" s="36">
        <f>SUMIFS(СВЦЭМ!$C$39:$C$758,СВЦЭМ!$A$39:$A$758,$A40,СВЦЭМ!$B$39:$B$758,B$11)+'СЕТ СН'!$F$9+СВЦЭМ!$D$10+'СЕТ СН'!$F$5-'СЕТ СН'!$F$17</f>
        <v>4860.4808387200001</v>
      </c>
      <c r="C40" s="36">
        <f>SUMIFS(СВЦЭМ!$C$39:$C$758,СВЦЭМ!$A$39:$A$758,$A40,СВЦЭМ!$B$39:$B$758,C$11)+'СЕТ СН'!$F$9+СВЦЭМ!$D$10+'СЕТ СН'!$F$5-'СЕТ СН'!$F$17</f>
        <v>4938.0915069299999</v>
      </c>
      <c r="D40" s="36">
        <f>SUMIFS(СВЦЭМ!$C$39:$C$758,СВЦЭМ!$A$39:$A$758,$A40,СВЦЭМ!$B$39:$B$758,D$11)+'СЕТ СН'!$F$9+СВЦЭМ!$D$10+'СЕТ СН'!$F$5-'СЕТ СН'!$F$17</f>
        <v>5003.3250075599999</v>
      </c>
      <c r="E40" s="36">
        <f>SUMIFS(СВЦЭМ!$C$39:$C$758,СВЦЭМ!$A$39:$A$758,$A40,СВЦЭМ!$B$39:$B$758,E$11)+'СЕТ СН'!$F$9+СВЦЭМ!$D$10+'СЕТ СН'!$F$5-'СЕТ СН'!$F$17</f>
        <v>5017.0078185900002</v>
      </c>
      <c r="F40" s="36">
        <f>SUMIFS(СВЦЭМ!$C$39:$C$758,СВЦЭМ!$A$39:$A$758,$A40,СВЦЭМ!$B$39:$B$758,F$11)+'СЕТ СН'!$F$9+СВЦЭМ!$D$10+'СЕТ СН'!$F$5-'СЕТ СН'!$F$17</f>
        <v>5033.8414540499998</v>
      </c>
      <c r="G40" s="36">
        <f>SUMIFS(СВЦЭМ!$C$39:$C$758,СВЦЭМ!$A$39:$A$758,$A40,СВЦЭМ!$B$39:$B$758,G$11)+'СЕТ СН'!$F$9+СВЦЭМ!$D$10+'СЕТ СН'!$F$5-'СЕТ СН'!$F$17</f>
        <v>5015.0298596499997</v>
      </c>
      <c r="H40" s="36">
        <f>SUMIFS(СВЦЭМ!$C$39:$C$758,СВЦЭМ!$A$39:$A$758,$A40,СВЦЭМ!$B$39:$B$758,H$11)+'СЕТ СН'!$F$9+СВЦЭМ!$D$10+'СЕТ СН'!$F$5-'СЕТ СН'!$F$17</f>
        <v>4993.54462711</v>
      </c>
      <c r="I40" s="36">
        <f>SUMIFS(СВЦЭМ!$C$39:$C$758,СВЦЭМ!$A$39:$A$758,$A40,СВЦЭМ!$B$39:$B$758,I$11)+'СЕТ СН'!$F$9+СВЦЭМ!$D$10+'СЕТ СН'!$F$5-'СЕТ СН'!$F$17</f>
        <v>4956.2508653200002</v>
      </c>
      <c r="J40" s="36">
        <f>SUMIFS(СВЦЭМ!$C$39:$C$758,СВЦЭМ!$A$39:$A$758,$A40,СВЦЭМ!$B$39:$B$758,J$11)+'СЕТ СН'!$F$9+СВЦЭМ!$D$10+'СЕТ СН'!$F$5-'СЕТ СН'!$F$17</f>
        <v>4854.2511885800004</v>
      </c>
      <c r="K40" s="36">
        <f>SUMIFS(СВЦЭМ!$C$39:$C$758,СВЦЭМ!$A$39:$A$758,$A40,СВЦЭМ!$B$39:$B$758,K$11)+'СЕТ СН'!$F$9+СВЦЭМ!$D$10+'СЕТ СН'!$F$5-'СЕТ СН'!$F$17</f>
        <v>4803.6556162500001</v>
      </c>
      <c r="L40" s="36">
        <f>SUMIFS(СВЦЭМ!$C$39:$C$758,СВЦЭМ!$A$39:$A$758,$A40,СВЦЭМ!$B$39:$B$758,L$11)+'СЕТ СН'!$F$9+СВЦЭМ!$D$10+'СЕТ СН'!$F$5-'СЕТ СН'!$F$17</f>
        <v>4758.1749387999998</v>
      </c>
      <c r="M40" s="36">
        <f>SUMIFS(СВЦЭМ!$C$39:$C$758,СВЦЭМ!$A$39:$A$758,$A40,СВЦЭМ!$B$39:$B$758,M$11)+'СЕТ СН'!$F$9+СВЦЭМ!$D$10+'СЕТ СН'!$F$5-'СЕТ СН'!$F$17</f>
        <v>4753.0697141600003</v>
      </c>
      <c r="N40" s="36">
        <f>SUMIFS(СВЦЭМ!$C$39:$C$758,СВЦЭМ!$A$39:$A$758,$A40,СВЦЭМ!$B$39:$B$758,N$11)+'СЕТ СН'!$F$9+СВЦЭМ!$D$10+'СЕТ СН'!$F$5-'СЕТ СН'!$F$17</f>
        <v>4784.82425255</v>
      </c>
      <c r="O40" s="36">
        <f>SUMIFS(СВЦЭМ!$C$39:$C$758,СВЦЭМ!$A$39:$A$758,$A40,СВЦЭМ!$B$39:$B$758,O$11)+'СЕТ СН'!$F$9+СВЦЭМ!$D$10+'СЕТ СН'!$F$5-'СЕТ СН'!$F$17</f>
        <v>4790.7364945700001</v>
      </c>
      <c r="P40" s="36">
        <f>SUMIFS(СВЦЭМ!$C$39:$C$758,СВЦЭМ!$A$39:$A$758,$A40,СВЦЭМ!$B$39:$B$758,P$11)+'СЕТ СН'!$F$9+СВЦЭМ!$D$10+'СЕТ СН'!$F$5-'СЕТ СН'!$F$17</f>
        <v>4801.9686008999997</v>
      </c>
      <c r="Q40" s="36">
        <f>SUMIFS(СВЦЭМ!$C$39:$C$758,СВЦЭМ!$A$39:$A$758,$A40,СВЦЭМ!$B$39:$B$758,Q$11)+'СЕТ СН'!$F$9+СВЦЭМ!$D$10+'СЕТ СН'!$F$5-'СЕТ СН'!$F$17</f>
        <v>4829.6228636800006</v>
      </c>
      <c r="R40" s="36">
        <f>SUMIFS(СВЦЭМ!$C$39:$C$758,СВЦЭМ!$A$39:$A$758,$A40,СВЦЭМ!$B$39:$B$758,R$11)+'СЕТ СН'!$F$9+СВЦЭМ!$D$10+'СЕТ СН'!$F$5-'СЕТ СН'!$F$17</f>
        <v>4852.3155282099997</v>
      </c>
      <c r="S40" s="36">
        <f>SUMIFS(СВЦЭМ!$C$39:$C$758,СВЦЭМ!$A$39:$A$758,$A40,СВЦЭМ!$B$39:$B$758,S$11)+'СЕТ СН'!$F$9+СВЦЭМ!$D$10+'СЕТ СН'!$F$5-'СЕТ СН'!$F$17</f>
        <v>4841.8851095299997</v>
      </c>
      <c r="T40" s="36">
        <f>SUMIFS(СВЦЭМ!$C$39:$C$758,СВЦЭМ!$A$39:$A$758,$A40,СВЦЭМ!$B$39:$B$758,T$11)+'СЕТ СН'!$F$9+СВЦЭМ!$D$10+'СЕТ СН'!$F$5-'СЕТ СН'!$F$17</f>
        <v>4822.9520207000005</v>
      </c>
      <c r="U40" s="36">
        <f>SUMIFS(СВЦЭМ!$C$39:$C$758,СВЦЭМ!$A$39:$A$758,$A40,СВЦЭМ!$B$39:$B$758,U$11)+'СЕТ СН'!$F$9+СВЦЭМ!$D$10+'СЕТ СН'!$F$5-'СЕТ СН'!$F$17</f>
        <v>4836.7349562300005</v>
      </c>
      <c r="V40" s="36">
        <f>SUMIFS(СВЦЭМ!$C$39:$C$758,СВЦЭМ!$A$39:$A$758,$A40,СВЦЭМ!$B$39:$B$758,V$11)+'СЕТ СН'!$F$9+СВЦЭМ!$D$10+'СЕТ СН'!$F$5-'СЕТ СН'!$F$17</f>
        <v>4787.9473336700003</v>
      </c>
      <c r="W40" s="36">
        <f>SUMIFS(СВЦЭМ!$C$39:$C$758,СВЦЭМ!$A$39:$A$758,$A40,СВЦЭМ!$B$39:$B$758,W$11)+'СЕТ СН'!$F$9+СВЦЭМ!$D$10+'СЕТ СН'!$F$5-'СЕТ СН'!$F$17</f>
        <v>4772.7054770499999</v>
      </c>
      <c r="X40" s="36">
        <f>SUMIFS(СВЦЭМ!$C$39:$C$758,СВЦЭМ!$A$39:$A$758,$A40,СВЦЭМ!$B$39:$B$758,X$11)+'СЕТ СН'!$F$9+СВЦЭМ!$D$10+'СЕТ СН'!$F$5-'СЕТ СН'!$F$17</f>
        <v>4803.26973576</v>
      </c>
      <c r="Y40" s="36">
        <f>SUMIFS(СВЦЭМ!$C$39:$C$758,СВЦЭМ!$A$39:$A$758,$A40,СВЦЭМ!$B$39:$B$758,Y$11)+'СЕТ СН'!$F$9+СВЦЭМ!$D$10+'СЕТ СН'!$F$5-'СЕТ СН'!$F$17</f>
        <v>4882.7344804499999</v>
      </c>
    </row>
    <row r="41" spans="1:25" ht="15.75" x14ac:dyDescent="0.2">
      <c r="A41" s="35">
        <f t="shared" si="0"/>
        <v>45412</v>
      </c>
      <c r="B41" s="36">
        <f>SUMIFS(СВЦЭМ!$C$39:$C$758,СВЦЭМ!$A$39:$A$758,$A41,СВЦЭМ!$B$39:$B$758,B$11)+'СЕТ СН'!$F$9+СВЦЭМ!$D$10+'СЕТ СН'!$F$5-'СЕТ СН'!$F$17</f>
        <v>4947.2504807799996</v>
      </c>
      <c r="C41" s="36">
        <f>SUMIFS(СВЦЭМ!$C$39:$C$758,СВЦЭМ!$A$39:$A$758,$A41,СВЦЭМ!$B$39:$B$758,C$11)+'СЕТ СН'!$F$9+СВЦЭМ!$D$10+'СЕТ СН'!$F$5-'СЕТ СН'!$F$17</f>
        <v>5038.3205759299999</v>
      </c>
      <c r="D41" s="36">
        <f>SUMIFS(СВЦЭМ!$C$39:$C$758,СВЦЭМ!$A$39:$A$758,$A41,СВЦЭМ!$B$39:$B$758,D$11)+'СЕТ СН'!$F$9+СВЦЭМ!$D$10+'СЕТ СН'!$F$5-'СЕТ СН'!$F$17</f>
        <v>5084.7733524400001</v>
      </c>
      <c r="E41" s="36">
        <f>SUMIFS(СВЦЭМ!$C$39:$C$758,СВЦЭМ!$A$39:$A$758,$A41,СВЦЭМ!$B$39:$B$758,E$11)+'СЕТ СН'!$F$9+СВЦЭМ!$D$10+'СЕТ СН'!$F$5-'СЕТ СН'!$F$17</f>
        <v>5106.1325996699998</v>
      </c>
      <c r="F41" s="36">
        <f>SUMIFS(СВЦЭМ!$C$39:$C$758,СВЦЭМ!$A$39:$A$758,$A41,СВЦЭМ!$B$39:$B$758,F$11)+'СЕТ СН'!$F$9+СВЦЭМ!$D$10+'СЕТ СН'!$F$5-'СЕТ СН'!$F$17</f>
        <v>5113.3598985200006</v>
      </c>
      <c r="G41" s="36">
        <f>SUMIFS(СВЦЭМ!$C$39:$C$758,СВЦЭМ!$A$39:$A$758,$A41,СВЦЭМ!$B$39:$B$758,G$11)+'СЕТ СН'!$F$9+СВЦЭМ!$D$10+'СЕТ СН'!$F$5-'СЕТ СН'!$F$17</f>
        <v>5107.5793477400002</v>
      </c>
      <c r="H41" s="36">
        <f>SUMIFS(СВЦЭМ!$C$39:$C$758,СВЦЭМ!$A$39:$A$758,$A41,СВЦЭМ!$B$39:$B$758,H$11)+'СЕТ СН'!$F$9+СВЦЭМ!$D$10+'СЕТ СН'!$F$5-'СЕТ СН'!$F$17</f>
        <v>5087.8919346000002</v>
      </c>
      <c r="I41" s="36">
        <f>SUMIFS(СВЦЭМ!$C$39:$C$758,СВЦЭМ!$A$39:$A$758,$A41,СВЦЭМ!$B$39:$B$758,I$11)+'СЕТ СН'!$F$9+СВЦЭМ!$D$10+'СЕТ СН'!$F$5-'СЕТ СН'!$F$17</f>
        <v>4996.8745538000003</v>
      </c>
      <c r="J41" s="36">
        <f>SUMIFS(СВЦЭМ!$C$39:$C$758,СВЦЭМ!$A$39:$A$758,$A41,СВЦЭМ!$B$39:$B$758,J$11)+'СЕТ СН'!$F$9+СВЦЭМ!$D$10+'СЕТ СН'!$F$5-'СЕТ СН'!$F$17</f>
        <v>4922.0456451099999</v>
      </c>
      <c r="K41" s="36">
        <f>SUMIFS(СВЦЭМ!$C$39:$C$758,СВЦЭМ!$A$39:$A$758,$A41,СВЦЭМ!$B$39:$B$758,K$11)+'СЕТ СН'!$F$9+СВЦЭМ!$D$10+'СЕТ СН'!$F$5-'СЕТ СН'!$F$17</f>
        <v>4876.66000609</v>
      </c>
      <c r="L41" s="36">
        <f>SUMIFS(СВЦЭМ!$C$39:$C$758,СВЦЭМ!$A$39:$A$758,$A41,СВЦЭМ!$B$39:$B$758,L$11)+'СЕТ СН'!$F$9+СВЦЭМ!$D$10+'СЕТ СН'!$F$5-'СЕТ СН'!$F$17</f>
        <v>4824.3610211900004</v>
      </c>
      <c r="M41" s="36">
        <f>SUMIFS(СВЦЭМ!$C$39:$C$758,СВЦЭМ!$A$39:$A$758,$A41,СВЦЭМ!$B$39:$B$758,M$11)+'СЕТ СН'!$F$9+СВЦЭМ!$D$10+'СЕТ СН'!$F$5-'СЕТ СН'!$F$17</f>
        <v>4819.0023069700001</v>
      </c>
      <c r="N41" s="36">
        <f>SUMIFS(СВЦЭМ!$C$39:$C$758,СВЦЭМ!$A$39:$A$758,$A41,СВЦЭМ!$B$39:$B$758,N$11)+'СЕТ СН'!$F$9+СВЦЭМ!$D$10+'СЕТ СН'!$F$5-'СЕТ СН'!$F$17</f>
        <v>4861.3676143000002</v>
      </c>
      <c r="O41" s="36">
        <f>SUMIFS(СВЦЭМ!$C$39:$C$758,СВЦЭМ!$A$39:$A$758,$A41,СВЦЭМ!$B$39:$B$758,O$11)+'СЕТ СН'!$F$9+СВЦЭМ!$D$10+'СЕТ СН'!$F$5-'СЕТ СН'!$F$17</f>
        <v>4862.9063138000001</v>
      </c>
      <c r="P41" s="36">
        <f>SUMIFS(СВЦЭМ!$C$39:$C$758,СВЦЭМ!$A$39:$A$758,$A41,СВЦЭМ!$B$39:$B$758,P$11)+'СЕТ СН'!$F$9+СВЦЭМ!$D$10+'СЕТ СН'!$F$5-'СЕТ СН'!$F$17</f>
        <v>4871.8848022500006</v>
      </c>
      <c r="Q41" s="36">
        <f>SUMIFS(СВЦЭМ!$C$39:$C$758,СВЦЭМ!$A$39:$A$758,$A41,СВЦЭМ!$B$39:$B$758,Q$11)+'СЕТ СН'!$F$9+СВЦЭМ!$D$10+'СЕТ СН'!$F$5-'СЕТ СН'!$F$17</f>
        <v>4892.44127063</v>
      </c>
      <c r="R41" s="36">
        <f>SUMIFS(СВЦЭМ!$C$39:$C$758,СВЦЭМ!$A$39:$A$758,$A41,СВЦЭМ!$B$39:$B$758,R$11)+'СЕТ СН'!$F$9+СВЦЭМ!$D$10+'СЕТ СН'!$F$5-'СЕТ СН'!$F$17</f>
        <v>4912.3929090000001</v>
      </c>
      <c r="S41" s="36">
        <f>SUMIFS(СВЦЭМ!$C$39:$C$758,СВЦЭМ!$A$39:$A$758,$A41,СВЦЭМ!$B$39:$B$758,S$11)+'СЕТ СН'!$F$9+СВЦЭМ!$D$10+'СЕТ СН'!$F$5-'СЕТ СН'!$F$17</f>
        <v>4911.0653703000007</v>
      </c>
      <c r="T41" s="36">
        <f>SUMIFS(СВЦЭМ!$C$39:$C$758,СВЦЭМ!$A$39:$A$758,$A41,СВЦЭМ!$B$39:$B$758,T$11)+'СЕТ СН'!$F$9+СВЦЭМ!$D$10+'СЕТ СН'!$F$5-'СЕТ СН'!$F$17</f>
        <v>4878.9143302100001</v>
      </c>
      <c r="U41" s="36">
        <f>SUMIFS(СВЦЭМ!$C$39:$C$758,СВЦЭМ!$A$39:$A$758,$A41,СВЦЭМ!$B$39:$B$758,U$11)+'СЕТ СН'!$F$9+СВЦЭМ!$D$10+'СЕТ СН'!$F$5-'СЕТ СН'!$F$17</f>
        <v>4881.0928431400007</v>
      </c>
      <c r="V41" s="36">
        <f>SUMIFS(СВЦЭМ!$C$39:$C$758,СВЦЭМ!$A$39:$A$758,$A41,СВЦЭМ!$B$39:$B$758,V$11)+'СЕТ СН'!$F$9+СВЦЭМ!$D$10+'СЕТ СН'!$F$5-'СЕТ СН'!$F$17</f>
        <v>4830.8038456100003</v>
      </c>
      <c r="W41" s="36">
        <f>SUMIFS(СВЦЭМ!$C$39:$C$758,СВЦЭМ!$A$39:$A$758,$A41,СВЦЭМ!$B$39:$B$758,W$11)+'СЕТ СН'!$F$9+СВЦЭМ!$D$10+'СЕТ СН'!$F$5-'СЕТ СН'!$F$17</f>
        <v>4809.90781677</v>
      </c>
      <c r="X41" s="36">
        <f>SUMIFS(СВЦЭМ!$C$39:$C$758,СВЦЭМ!$A$39:$A$758,$A41,СВЦЭМ!$B$39:$B$758,X$11)+'СЕТ СН'!$F$9+СВЦЭМ!$D$10+'СЕТ СН'!$F$5-'СЕТ СН'!$F$17</f>
        <v>4859.2832130500001</v>
      </c>
      <c r="Y41" s="36">
        <f>SUMIFS(СВЦЭМ!$C$39:$C$758,СВЦЭМ!$A$39:$A$758,$A41,СВЦЭМ!$B$39:$B$758,Y$11)+'СЕТ СН'!$F$9+СВЦЭМ!$D$10+'СЕТ СН'!$F$5-'СЕТ СН'!$F$17</f>
        <v>4890.0071405799999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СН'!$G$9+СВЦЭМ!$D$10+'СЕТ СН'!$G$5-'СЕТ СН'!$G$17</f>
        <v>5701.3291154100007</v>
      </c>
      <c r="C48" s="36">
        <f>SUMIFS(СВЦЭМ!$C$39:$C$758,СВЦЭМ!$A$39:$A$758,$A48,СВЦЭМ!$B$39:$B$758,C$47)+'СЕТ СН'!$G$9+СВЦЭМ!$D$10+'СЕТ СН'!$G$5-'СЕТ СН'!$G$17</f>
        <v>5716.1355348199995</v>
      </c>
      <c r="D48" s="36">
        <f>SUMIFS(СВЦЭМ!$C$39:$C$758,СВЦЭМ!$A$39:$A$758,$A48,СВЦЭМ!$B$39:$B$758,D$47)+'СЕТ СН'!$G$9+СВЦЭМ!$D$10+'СЕТ СН'!$G$5-'СЕТ СН'!$G$17</f>
        <v>5730.2482324100001</v>
      </c>
      <c r="E48" s="36">
        <f>SUMIFS(СВЦЭМ!$C$39:$C$758,СВЦЭМ!$A$39:$A$758,$A48,СВЦЭМ!$B$39:$B$758,E$47)+'СЕТ СН'!$G$9+СВЦЭМ!$D$10+'СЕТ СН'!$G$5-'СЕТ СН'!$G$17</f>
        <v>5746.2692502299997</v>
      </c>
      <c r="F48" s="36">
        <f>SUMIFS(СВЦЭМ!$C$39:$C$758,СВЦЭМ!$A$39:$A$758,$A48,СВЦЭМ!$B$39:$B$758,F$47)+'СЕТ СН'!$G$9+СВЦЭМ!$D$10+'СЕТ СН'!$G$5-'СЕТ СН'!$G$17</f>
        <v>5724.31075057</v>
      </c>
      <c r="G48" s="36">
        <f>SUMIFS(СВЦЭМ!$C$39:$C$758,СВЦЭМ!$A$39:$A$758,$A48,СВЦЭМ!$B$39:$B$758,G$47)+'СЕТ СН'!$G$9+СВЦЭМ!$D$10+'СЕТ СН'!$G$5-'СЕТ СН'!$G$17</f>
        <v>5762.53782443</v>
      </c>
      <c r="H48" s="36">
        <f>SUMIFS(СВЦЭМ!$C$39:$C$758,СВЦЭМ!$A$39:$A$758,$A48,СВЦЭМ!$B$39:$B$758,H$47)+'СЕТ СН'!$G$9+СВЦЭМ!$D$10+'СЕТ СН'!$G$5-'СЕТ СН'!$G$17</f>
        <v>5655.72046512</v>
      </c>
      <c r="I48" s="36">
        <f>SUMIFS(СВЦЭМ!$C$39:$C$758,СВЦЭМ!$A$39:$A$758,$A48,СВЦЭМ!$B$39:$B$758,I$47)+'СЕТ СН'!$G$9+СВЦЭМ!$D$10+'СЕТ СН'!$G$5-'СЕТ СН'!$G$17</f>
        <v>5587.6693179699996</v>
      </c>
      <c r="J48" s="36">
        <f>SUMIFS(СВЦЭМ!$C$39:$C$758,СВЦЭМ!$A$39:$A$758,$A48,СВЦЭМ!$B$39:$B$758,J$47)+'СЕТ СН'!$G$9+СВЦЭМ!$D$10+'СЕТ СН'!$G$5-'СЕТ СН'!$G$17</f>
        <v>5545.3746243700007</v>
      </c>
      <c r="K48" s="36">
        <f>SUMIFS(СВЦЭМ!$C$39:$C$758,СВЦЭМ!$A$39:$A$758,$A48,СВЦЭМ!$B$39:$B$758,K$47)+'СЕТ СН'!$G$9+СВЦЭМ!$D$10+'СЕТ СН'!$G$5-'СЕТ СН'!$G$17</f>
        <v>5502.6395785000004</v>
      </c>
      <c r="L48" s="36">
        <f>SUMIFS(СВЦЭМ!$C$39:$C$758,СВЦЭМ!$A$39:$A$758,$A48,СВЦЭМ!$B$39:$B$758,L$47)+'СЕТ СН'!$G$9+СВЦЭМ!$D$10+'СЕТ СН'!$G$5-'СЕТ СН'!$G$17</f>
        <v>5521.8246532600006</v>
      </c>
      <c r="M48" s="36">
        <f>SUMIFS(СВЦЭМ!$C$39:$C$758,СВЦЭМ!$A$39:$A$758,$A48,СВЦЭМ!$B$39:$B$758,M$47)+'СЕТ СН'!$G$9+СВЦЭМ!$D$10+'СЕТ СН'!$G$5-'СЕТ СН'!$G$17</f>
        <v>5545.29761512</v>
      </c>
      <c r="N48" s="36">
        <f>SUMIFS(СВЦЭМ!$C$39:$C$758,СВЦЭМ!$A$39:$A$758,$A48,СВЦЭМ!$B$39:$B$758,N$47)+'СЕТ СН'!$G$9+СВЦЭМ!$D$10+'СЕТ СН'!$G$5-'СЕТ СН'!$G$17</f>
        <v>5559.7776981699999</v>
      </c>
      <c r="O48" s="36">
        <f>SUMIFS(СВЦЭМ!$C$39:$C$758,СВЦЭМ!$A$39:$A$758,$A48,СВЦЭМ!$B$39:$B$758,O$47)+'СЕТ СН'!$G$9+СВЦЭМ!$D$10+'СЕТ СН'!$G$5-'СЕТ СН'!$G$17</f>
        <v>5586.07692718</v>
      </c>
      <c r="P48" s="36">
        <f>SUMIFS(СВЦЭМ!$C$39:$C$758,СВЦЭМ!$A$39:$A$758,$A48,СВЦЭМ!$B$39:$B$758,P$47)+'СЕТ СН'!$G$9+СВЦЭМ!$D$10+'СЕТ СН'!$G$5-'СЕТ СН'!$G$17</f>
        <v>5614.0008185299994</v>
      </c>
      <c r="Q48" s="36">
        <f>SUMIFS(СВЦЭМ!$C$39:$C$758,СВЦЭМ!$A$39:$A$758,$A48,СВЦЭМ!$B$39:$B$758,Q$47)+'СЕТ СН'!$G$9+СВЦЭМ!$D$10+'СЕТ СН'!$G$5-'СЕТ СН'!$G$17</f>
        <v>5620.8266378400003</v>
      </c>
      <c r="R48" s="36">
        <f>SUMIFS(СВЦЭМ!$C$39:$C$758,СВЦЭМ!$A$39:$A$758,$A48,СВЦЭМ!$B$39:$B$758,R$47)+'СЕТ СН'!$G$9+СВЦЭМ!$D$10+'СЕТ СН'!$G$5-'СЕТ СН'!$G$17</f>
        <v>5621.83962023</v>
      </c>
      <c r="S48" s="36">
        <f>SUMIFS(СВЦЭМ!$C$39:$C$758,СВЦЭМ!$A$39:$A$758,$A48,СВЦЭМ!$B$39:$B$758,S$47)+'СЕТ СН'!$G$9+СВЦЭМ!$D$10+'СЕТ СН'!$G$5-'СЕТ СН'!$G$17</f>
        <v>5598.9820948199995</v>
      </c>
      <c r="T48" s="36">
        <f>SUMIFS(СВЦЭМ!$C$39:$C$758,СВЦЭМ!$A$39:$A$758,$A48,СВЦЭМ!$B$39:$B$758,T$47)+'СЕТ СН'!$G$9+СВЦЭМ!$D$10+'СЕТ СН'!$G$5-'СЕТ СН'!$G$17</f>
        <v>5552.8792025599996</v>
      </c>
      <c r="U48" s="36">
        <f>SUMIFS(СВЦЭМ!$C$39:$C$758,СВЦЭМ!$A$39:$A$758,$A48,СВЦЭМ!$B$39:$B$758,U$47)+'СЕТ СН'!$G$9+СВЦЭМ!$D$10+'СЕТ СН'!$G$5-'СЕТ СН'!$G$17</f>
        <v>5511.1373340299997</v>
      </c>
      <c r="V48" s="36">
        <f>SUMIFS(СВЦЭМ!$C$39:$C$758,СВЦЭМ!$A$39:$A$758,$A48,СВЦЭМ!$B$39:$B$758,V$47)+'СЕТ СН'!$G$9+СВЦЭМ!$D$10+'СЕТ СН'!$G$5-'СЕТ СН'!$G$17</f>
        <v>5503.5760050600002</v>
      </c>
      <c r="W48" s="36">
        <f>SUMIFS(СВЦЭМ!$C$39:$C$758,СВЦЭМ!$A$39:$A$758,$A48,СВЦЭМ!$B$39:$B$758,W$47)+'СЕТ СН'!$G$9+СВЦЭМ!$D$10+'СЕТ СН'!$G$5-'СЕТ СН'!$G$17</f>
        <v>5495.0592095800002</v>
      </c>
      <c r="X48" s="36">
        <f>SUMIFS(СВЦЭМ!$C$39:$C$758,СВЦЭМ!$A$39:$A$758,$A48,СВЦЭМ!$B$39:$B$758,X$47)+'СЕТ СН'!$G$9+СВЦЭМ!$D$10+'СЕТ СН'!$G$5-'СЕТ СН'!$G$17</f>
        <v>5532.91330122</v>
      </c>
      <c r="Y48" s="36">
        <f>SUMIFS(СВЦЭМ!$C$39:$C$758,СВЦЭМ!$A$39:$A$758,$A48,СВЦЭМ!$B$39:$B$758,Y$47)+'СЕТ СН'!$G$9+СВЦЭМ!$D$10+'СЕТ СН'!$G$5-'СЕТ СН'!$G$17</f>
        <v>5573.3465513900001</v>
      </c>
    </row>
    <row r="49" spans="1:25" ht="15.75" x14ac:dyDescent="0.2">
      <c r="A49" s="35">
        <f>A48+1</f>
        <v>45384</v>
      </c>
      <c r="B49" s="36">
        <f>SUMIFS(СВЦЭМ!$C$39:$C$758,СВЦЭМ!$A$39:$A$758,$A49,СВЦЭМ!$B$39:$B$758,B$47)+'СЕТ СН'!$G$9+СВЦЭМ!$D$10+'СЕТ СН'!$G$5-'СЕТ СН'!$G$17</f>
        <v>5492.4720661600004</v>
      </c>
      <c r="C49" s="36">
        <f>SUMIFS(СВЦЭМ!$C$39:$C$758,СВЦЭМ!$A$39:$A$758,$A49,СВЦЭМ!$B$39:$B$758,C$47)+'СЕТ СН'!$G$9+СВЦЭМ!$D$10+'СЕТ СН'!$G$5-'СЕТ СН'!$G$17</f>
        <v>5555.9956329899996</v>
      </c>
      <c r="D49" s="36">
        <f>SUMIFS(СВЦЭМ!$C$39:$C$758,СВЦЭМ!$A$39:$A$758,$A49,СВЦЭМ!$B$39:$B$758,D$47)+'СЕТ СН'!$G$9+СВЦЭМ!$D$10+'СЕТ СН'!$G$5-'СЕТ СН'!$G$17</f>
        <v>5615.4082503600002</v>
      </c>
      <c r="E49" s="36">
        <f>SUMIFS(СВЦЭМ!$C$39:$C$758,СВЦЭМ!$A$39:$A$758,$A49,СВЦЭМ!$B$39:$B$758,E$47)+'СЕТ СН'!$G$9+СВЦЭМ!$D$10+'СЕТ СН'!$G$5-'СЕТ СН'!$G$17</f>
        <v>5633.05433765</v>
      </c>
      <c r="F49" s="36">
        <f>SUMIFS(СВЦЭМ!$C$39:$C$758,СВЦЭМ!$A$39:$A$758,$A49,СВЦЭМ!$B$39:$B$758,F$47)+'СЕТ СН'!$G$9+СВЦЭМ!$D$10+'СЕТ СН'!$G$5-'СЕТ СН'!$G$17</f>
        <v>5628.7184823200005</v>
      </c>
      <c r="G49" s="36">
        <f>SUMIFS(СВЦЭМ!$C$39:$C$758,СВЦЭМ!$A$39:$A$758,$A49,СВЦЭМ!$B$39:$B$758,G$47)+'СЕТ СН'!$G$9+СВЦЭМ!$D$10+'СЕТ СН'!$G$5-'СЕТ СН'!$G$17</f>
        <v>5624.6010150399998</v>
      </c>
      <c r="H49" s="36">
        <f>SUMIFS(СВЦЭМ!$C$39:$C$758,СВЦЭМ!$A$39:$A$758,$A49,СВЦЭМ!$B$39:$B$758,H$47)+'СЕТ СН'!$G$9+СВЦЭМ!$D$10+'СЕТ СН'!$G$5-'СЕТ СН'!$G$17</f>
        <v>5569.2878730899993</v>
      </c>
      <c r="I49" s="36">
        <f>SUMIFS(СВЦЭМ!$C$39:$C$758,СВЦЭМ!$A$39:$A$758,$A49,СВЦЭМ!$B$39:$B$758,I$47)+'СЕТ СН'!$G$9+СВЦЭМ!$D$10+'СЕТ СН'!$G$5-'СЕТ СН'!$G$17</f>
        <v>5533.5424759800007</v>
      </c>
      <c r="J49" s="36">
        <f>SUMIFS(СВЦЭМ!$C$39:$C$758,СВЦЭМ!$A$39:$A$758,$A49,СВЦЭМ!$B$39:$B$758,J$47)+'СЕТ СН'!$G$9+СВЦЭМ!$D$10+'СЕТ СН'!$G$5-'СЕТ СН'!$G$17</f>
        <v>5505.8189748700006</v>
      </c>
      <c r="K49" s="36">
        <f>SUMIFS(СВЦЭМ!$C$39:$C$758,СВЦЭМ!$A$39:$A$758,$A49,СВЦЭМ!$B$39:$B$758,K$47)+'СЕТ СН'!$G$9+СВЦЭМ!$D$10+'СЕТ СН'!$G$5-'СЕТ СН'!$G$17</f>
        <v>5457.9056275600005</v>
      </c>
      <c r="L49" s="36">
        <f>SUMIFS(СВЦЭМ!$C$39:$C$758,СВЦЭМ!$A$39:$A$758,$A49,СВЦЭМ!$B$39:$B$758,L$47)+'СЕТ СН'!$G$9+СВЦЭМ!$D$10+'СЕТ СН'!$G$5-'СЕТ СН'!$G$17</f>
        <v>5487.7284292000004</v>
      </c>
      <c r="M49" s="36">
        <f>SUMIFS(СВЦЭМ!$C$39:$C$758,СВЦЭМ!$A$39:$A$758,$A49,СВЦЭМ!$B$39:$B$758,M$47)+'СЕТ СН'!$G$9+СВЦЭМ!$D$10+'СЕТ СН'!$G$5-'СЕТ СН'!$G$17</f>
        <v>5510.5314474200004</v>
      </c>
      <c r="N49" s="36">
        <f>SUMIFS(СВЦЭМ!$C$39:$C$758,СВЦЭМ!$A$39:$A$758,$A49,СВЦЭМ!$B$39:$B$758,N$47)+'СЕТ СН'!$G$9+СВЦЭМ!$D$10+'СЕТ СН'!$G$5-'СЕТ СН'!$G$17</f>
        <v>5524.2926541800007</v>
      </c>
      <c r="O49" s="36">
        <f>SUMIFS(СВЦЭМ!$C$39:$C$758,СВЦЭМ!$A$39:$A$758,$A49,СВЦЭМ!$B$39:$B$758,O$47)+'СЕТ СН'!$G$9+СВЦЭМ!$D$10+'СЕТ СН'!$G$5-'СЕТ СН'!$G$17</f>
        <v>5549.7547873500007</v>
      </c>
      <c r="P49" s="36">
        <f>SUMIFS(СВЦЭМ!$C$39:$C$758,СВЦЭМ!$A$39:$A$758,$A49,СВЦЭМ!$B$39:$B$758,P$47)+'СЕТ СН'!$G$9+СВЦЭМ!$D$10+'СЕТ СН'!$G$5-'СЕТ СН'!$G$17</f>
        <v>5559.9496769800007</v>
      </c>
      <c r="Q49" s="36">
        <f>SUMIFS(СВЦЭМ!$C$39:$C$758,СВЦЭМ!$A$39:$A$758,$A49,СВЦЭМ!$B$39:$B$758,Q$47)+'СЕТ СН'!$G$9+СВЦЭМ!$D$10+'СЕТ СН'!$G$5-'СЕТ СН'!$G$17</f>
        <v>5569.0405729899994</v>
      </c>
      <c r="R49" s="36">
        <f>SUMIFS(СВЦЭМ!$C$39:$C$758,СВЦЭМ!$A$39:$A$758,$A49,СВЦЭМ!$B$39:$B$758,R$47)+'СЕТ СН'!$G$9+СВЦЭМ!$D$10+'СЕТ СН'!$G$5-'СЕТ СН'!$G$17</f>
        <v>5572.2976468799998</v>
      </c>
      <c r="S49" s="36">
        <f>SUMIFS(СВЦЭМ!$C$39:$C$758,СВЦЭМ!$A$39:$A$758,$A49,СВЦЭМ!$B$39:$B$758,S$47)+'СЕТ СН'!$G$9+СВЦЭМ!$D$10+'СЕТ СН'!$G$5-'СЕТ СН'!$G$17</f>
        <v>5559.8326914099998</v>
      </c>
      <c r="T49" s="36">
        <f>SUMIFS(СВЦЭМ!$C$39:$C$758,СВЦЭМ!$A$39:$A$758,$A49,СВЦЭМ!$B$39:$B$758,T$47)+'СЕТ СН'!$G$9+СВЦЭМ!$D$10+'СЕТ СН'!$G$5-'СЕТ СН'!$G$17</f>
        <v>5520.4486293</v>
      </c>
      <c r="U49" s="36">
        <f>SUMIFS(СВЦЭМ!$C$39:$C$758,СВЦЭМ!$A$39:$A$758,$A49,СВЦЭМ!$B$39:$B$758,U$47)+'СЕТ СН'!$G$9+СВЦЭМ!$D$10+'СЕТ СН'!$G$5-'СЕТ СН'!$G$17</f>
        <v>5496.4296515700007</v>
      </c>
      <c r="V49" s="36">
        <f>SUMIFS(СВЦЭМ!$C$39:$C$758,СВЦЭМ!$A$39:$A$758,$A49,СВЦЭМ!$B$39:$B$758,V$47)+'СЕТ СН'!$G$9+СВЦЭМ!$D$10+'СЕТ СН'!$G$5-'СЕТ СН'!$G$17</f>
        <v>5463.11259384</v>
      </c>
      <c r="W49" s="36">
        <f>SUMIFS(СВЦЭМ!$C$39:$C$758,СВЦЭМ!$A$39:$A$758,$A49,СВЦЭМ!$B$39:$B$758,W$47)+'СЕТ СН'!$G$9+СВЦЭМ!$D$10+'СЕТ СН'!$G$5-'СЕТ СН'!$G$17</f>
        <v>5450.0110255199997</v>
      </c>
      <c r="X49" s="36">
        <f>SUMIFS(СВЦЭМ!$C$39:$C$758,СВЦЭМ!$A$39:$A$758,$A49,СВЦЭМ!$B$39:$B$758,X$47)+'СЕТ СН'!$G$9+СВЦЭМ!$D$10+'СЕТ СН'!$G$5-'СЕТ СН'!$G$17</f>
        <v>5497.5008740000003</v>
      </c>
      <c r="Y49" s="36">
        <f>SUMIFS(СВЦЭМ!$C$39:$C$758,СВЦЭМ!$A$39:$A$758,$A49,СВЦЭМ!$B$39:$B$758,Y$47)+'СЕТ СН'!$G$9+СВЦЭМ!$D$10+'СЕТ СН'!$G$5-'СЕТ СН'!$G$17</f>
        <v>5550.5000610499992</v>
      </c>
    </row>
    <row r="50" spans="1:25" ht="15.75" x14ac:dyDescent="0.2">
      <c r="A50" s="35">
        <f t="shared" ref="A50:A78" si="1">A49+1</f>
        <v>45385</v>
      </c>
      <c r="B50" s="36">
        <f>SUMIFS(СВЦЭМ!$C$39:$C$758,СВЦЭМ!$A$39:$A$758,$A50,СВЦЭМ!$B$39:$B$758,B$47)+'СЕТ СН'!$G$9+СВЦЭМ!$D$10+'СЕТ СН'!$G$5-'СЕТ СН'!$G$17</f>
        <v>5509.2306989099998</v>
      </c>
      <c r="C50" s="36">
        <f>SUMIFS(СВЦЭМ!$C$39:$C$758,СВЦЭМ!$A$39:$A$758,$A50,СВЦЭМ!$B$39:$B$758,C$47)+'СЕТ СН'!$G$9+СВЦЭМ!$D$10+'СЕТ СН'!$G$5-'СЕТ СН'!$G$17</f>
        <v>5558.2476609599998</v>
      </c>
      <c r="D50" s="36">
        <f>SUMIFS(СВЦЭМ!$C$39:$C$758,СВЦЭМ!$A$39:$A$758,$A50,СВЦЭМ!$B$39:$B$758,D$47)+'СЕТ СН'!$G$9+СВЦЭМ!$D$10+'СЕТ СН'!$G$5-'СЕТ СН'!$G$17</f>
        <v>5605.03175302</v>
      </c>
      <c r="E50" s="36">
        <f>SUMIFS(СВЦЭМ!$C$39:$C$758,СВЦЭМ!$A$39:$A$758,$A50,СВЦЭМ!$B$39:$B$758,E$47)+'СЕТ СН'!$G$9+СВЦЭМ!$D$10+'СЕТ СН'!$G$5-'СЕТ СН'!$G$17</f>
        <v>5606.80325137</v>
      </c>
      <c r="F50" s="36">
        <f>SUMIFS(СВЦЭМ!$C$39:$C$758,СВЦЭМ!$A$39:$A$758,$A50,СВЦЭМ!$B$39:$B$758,F$47)+'СЕТ СН'!$G$9+СВЦЭМ!$D$10+'СЕТ СН'!$G$5-'СЕТ СН'!$G$17</f>
        <v>5576.6115461200006</v>
      </c>
      <c r="G50" s="36">
        <f>SUMIFS(СВЦЭМ!$C$39:$C$758,СВЦЭМ!$A$39:$A$758,$A50,СВЦЭМ!$B$39:$B$758,G$47)+'СЕТ СН'!$G$9+СВЦЭМ!$D$10+'СЕТ СН'!$G$5-'СЕТ СН'!$G$17</f>
        <v>5566.0300129099996</v>
      </c>
      <c r="H50" s="36">
        <f>SUMIFS(СВЦЭМ!$C$39:$C$758,СВЦЭМ!$A$39:$A$758,$A50,СВЦЭМ!$B$39:$B$758,H$47)+'СЕТ СН'!$G$9+СВЦЭМ!$D$10+'СЕТ СН'!$G$5-'СЕТ СН'!$G$17</f>
        <v>5543.7459050199996</v>
      </c>
      <c r="I50" s="36">
        <f>SUMIFS(СВЦЭМ!$C$39:$C$758,СВЦЭМ!$A$39:$A$758,$A50,СВЦЭМ!$B$39:$B$758,I$47)+'СЕТ СН'!$G$9+СВЦЭМ!$D$10+'СЕТ СН'!$G$5-'СЕТ СН'!$G$17</f>
        <v>5497.9139648199998</v>
      </c>
      <c r="J50" s="36">
        <f>SUMIFS(СВЦЭМ!$C$39:$C$758,СВЦЭМ!$A$39:$A$758,$A50,СВЦЭМ!$B$39:$B$758,J$47)+'СЕТ СН'!$G$9+СВЦЭМ!$D$10+'СЕТ СН'!$G$5-'СЕТ СН'!$G$17</f>
        <v>5435.8477916900001</v>
      </c>
      <c r="K50" s="36">
        <f>SUMIFS(СВЦЭМ!$C$39:$C$758,СВЦЭМ!$A$39:$A$758,$A50,СВЦЭМ!$B$39:$B$758,K$47)+'СЕТ СН'!$G$9+СВЦЭМ!$D$10+'СЕТ СН'!$G$5-'СЕТ СН'!$G$17</f>
        <v>5409.14173622</v>
      </c>
      <c r="L50" s="36">
        <f>SUMIFS(СВЦЭМ!$C$39:$C$758,СВЦЭМ!$A$39:$A$758,$A50,СВЦЭМ!$B$39:$B$758,L$47)+'СЕТ СН'!$G$9+СВЦЭМ!$D$10+'СЕТ СН'!$G$5-'СЕТ СН'!$G$17</f>
        <v>5399.1488464399999</v>
      </c>
      <c r="M50" s="36">
        <f>SUMIFS(СВЦЭМ!$C$39:$C$758,СВЦЭМ!$A$39:$A$758,$A50,СВЦЭМ!$B$39:$B$758,M$47)+'СЕТ СН'!$G$9+СВЦЭМ!$D$10+'СЕТ СН'!$G$5-'СЕТ СН'!$G$17</f>
        <v>5402.1985799000004</v>
      </c>
      <c r="N50" s="36">
        <f>SUMIFS(СВЦЭМ!$C$39:$C$758,СВЦЭМ!$A$39:$A$758,$A50,СВЦЭМ!$B$39:$B$758,N$47)+'СЕТ СН'!$G$9+СВЦЭМ!$D$10+'СЕТ СН'!$G$5-'СЕТ СН'!$G$17</f>
        <v>5422.5693534900001</v>
      </c>
      <c r="O50" s="36">
        <f>SUMIFS(СВЦЭМ!$C$39:$C$758,СВЦЭМ!$A$39:$A$758,$A50,СВЦЭМ!$B$39:$B$758,O$47)+'СЕТ СН'!$G$9+СВЦЭМ!$D$10+'СЕТ СН'!$G$5-'СЕТ СН'!$G$17</f>
        <v>5430.5517089900004</v>
      </c>
      <c r="P50" s="36">
        <f>SUMIFS(СВЦЭМ!$C$39:$C$758,СВЦЭМ!$A$39:$A$758,$A50,СВЦЭМ!$B$39:$B$758,P$47)+'СЕТ СН'!$G$9+СВЦЭМ!$D$10+'СЕТ СН'!$G$5-'СЕТ СН'!$G$17</f>
        <v>5468.7858742300004</v>
      </c>
      <c r="Q50" s="36">
        <f>SUMIFS(СВЦЭМ!$C$39:$C$758,СВЦЭМ!$A$39:$A$758,$A50,СВЦЭМ!$B$39:$B$758,Q$47)+'СЕТ СН'!$G$9+СВЦЭМ!$D$10+'СЕТ СН'!$G$5-'СЕТ СН'!$G$17</f>
        <v>5490.2210071999998</v>
      </c>
      <c r="R50" s="36">
        <f>SUMIFS(СВЦЭМ!$C$39:$C$758,СВЦЭМ!$A$39:$A$758,$A50,СВЦЭМ!$B$39:$B$758,R$47)+'СЕТ СН'!$G$9+СВЦЭМ!$D$10+'СЕТ СН'!$G$5-'СЕТ СН'!$G$17</f>
        <v>5504.2947041799998</v>
      </c>
      <c r="S50" s="36">
        <f>SUMIFS(СВЦЭМ!$C$39:$C$758,СВЦЭМ!$A$39:$A$758,$A50,СВЦЭМ!$B$39:$B$758,S$47)+'СЕТ СН'!$G$9+СВЦЭМ!$D$10+'СЕТ СН'!$G$5-'СЕТ СН'!$G$17</f>
        <v>5485.1856650600002</v>
      </c>
      <c r="T50" s="36">
        <f>SUMIFS(СВЦЭМ!$C$39:$C$758,СВЦЭМ!$A$39:$A$758,$A50,СВЦЭМ!$B$39:$B$758,T$47)+'СЕТ СН'!$G$9+СВЦЭМ!$D$10+'СЕТ СН'!$G$5-'СЕТ СН'!$G$17</f>
        <v>5460.1895572499998</v>
      </c>
      <c r="U50" s="36">
        <f>SUMIFS(СВЦЭМ!$C$39:$C$758,СВЦЭМ!$A$39:$A$758,$A50,СВЦЭМ!$B$39:$B$758,U$47)+'СЕТ СН'!$G$9+СВЦЭМ!$D$10+'СЕТ СН'!$G$5-'СЕТ СН'!$G$17</f>
        <v>5431.1491351900004</v>
      </c>
      <c r="V50" s="36">
        <f>SUMIFS(СВЦЭМ!$C$39:$C$758,СВЦЭМ!$A$39:$A$758,$A50,СВЦЭМ!$B$39:$B$758,V$47)+'СЕТ СН'!$G$9+СВЦЭМ!$D$10+'СЕТ СН'!$G$5-'СЕТ СН'!$G$17</f>
        <v>5405.8017252200007</v>
      </c>
      <c r="W50" s="36">
        <f>SUMIFS(СВЦЭМ!$C$39:$C$758,СВЦЭМ!$A$39:$A$758,$A50,СВЦЭМ!$B$39:$B$758,W$47)+'СЕТ СН'!$G$9+СВЦЭМ!$D$10+'СЕТ СН'!$G$5-'СЕТ СН'!$G$17</f>
        <v>5393.8412615500001</v>
      </c>
      <c r="X50" s="36">
        <f>SUMIFS(СВЦЭМ!$C$39:$C$758,СВЦЭМ!$A$39:$A$758,$A50,СВЦЭМ!$B$39:$B$758,X$47)+'СЕТ СН'!$G$9+СВЦЭМ!$D$10+'СЕТ СН'!$G$5-'СЕТ СН'!$G$17</f>
        <v>5433.5884812100003</v>
      </c>
      <c r="Y50" s="36">
        <f>SUMIFS(СВЦЭМ!$C$39:$C$758,СВЦЭМ!$A$39:$A$758,$A50,СВЦЭМ!$B$39:$B$758,Y$47)+'СЕТ СН'!$G$9+СВЦЭМ!$D$10+'СЕТ СН'!$G$5-'СЕТ СН'!$G$17</f>
        <v>5495.6660165900003</v>
      </c>
    </row>
    <row r="51" spans="1:25" ht="15.75" x14ac:dyDescent="0.2">
      <c r="A51" s="35">
        <f t="shared" si="1"/>
        <v>45386</v>
      </c>
      <c r="B51" s="36">
        <f>SUMIFS(СВЦЭМ!$C$39:$C$758,СВЦЭМ!$A$39:$A$758,$A51,СВЦЭМ!$B$39:$B$758,B$47)+'СЕТ СН'!$G$9+СВЦЭМ!$D$10+'СЕТ СН'!$G$5-'СЕТ СН'!$G$17</f>
        <v>5671.8938462699998</v>
      </c>
      <c r="C51" s="36">
        <f>SUMIFS(СВЦЭМ!$C$39:$C$758,СВЦЭМ!$A$39:$A$758,$A51,СВЦЭМ!$B$39:$B$758,C$47)+'СЕТ СН'!$G$9+СВЦЭМ!$D$10+'СЕТ СН'!$G$5-'СЕТ СН'!$G$17</f>
        <v>5630.9153918900001</v>
      </c>
      <c r="D51" s="36">
        <f>SUMIFS(СВЦЭМ!$C$39:$C$758,СВЦЭМ!$A$39:$A$758,$A51,СВЦЭМ!$B$39:$B$758,D$47)+'СЕТ СН'!$G$9+СВЦЭМ!$D$10+'СЕТ СН'!$G$5-'СЕТ СН'!$G$17</f>
        <v>5659.2665138399998</v>
      </c>
      <c r="E51" s="36">
        <f>SUMIFS(СВЦЭМ!$C$39:$C$758,СВЦЭМ!$A$39:$A$758,$A51,СВЦЭМ!$B$39:$B$758,E$47)+'СЕТ СН'!$G$9+СВЦЭМ!$D$10+'СЕТ СН'!$G$5-'СЕТ СН'!$G$17</f>
        <v>5673.7398923000001</v>
      </c>
      <c r="F51" s="36">
        <f>SUMIFS(СВЦЭМ!$C$39:$C$758,СВЦЭМ!$A$39:$A$758,$A51,СВЦЭМ!$B$39:$B$758,F$47)+'СЕТ СН'!$G$9+СВЦЭМ!$D$10+'СЕТ СН'!$G$5-'СЕТ СН'!$G$17</f>
        <v>5663.5575906399999</v>
      </c>
      <c r="G51" s="36">
        <f>SUMIFS(СВЦЭМ!$C$39:$C$758,СВЦЭМ!$A$39:$A$758,$A51,СВЦЭМ!$B$39:$B$758,G$47)+'СЕТ СН'!$G$9+СВЦЭМ!$D$10+'СЕТ СН'!$G$5-'СЕТ СН'!$G$17</f>
        <v>5622.95134573</v>
      </c>
      <c r="H51" s="36">
        <f>SUMIFS(СВЦЭМ!$C$39:$C$758,СВЦЭМ!$A$39:$A$758,$A51,СВЦЭМ!$B$39:$B$758,H$47)+'СЕТ СН'!$G$9+СВЦЭМ!$D$10+'СЕТ СН'!$G$5-'СЕТ СН'!$G$17</f>
        <v>5568.9506200699998</v>
      </c>
      <c r="I51" s="36">
        <f>SUMIFS(СВЦЭМ!$C$39:$C$758,СВЦЭМ!$A$39:$A$758,$A51,СВЦЭМ!$B$39:$B$758,I$47)+'СЕТ СН'!$G$9+СВЦЭМ!$D$10+'СЕТ СН'!$G$5-'СЕТ СН'!$G$17</f>
        <v>5510.8856655600002</v>
      </c>
      <c r="J51" s="36">
        <f>SUMIFS(СВЦЭМ!$C$39:$C$758,СВЦЭМ!$A$39:$A$758,$A51,СВЦЭМ!$B$39:$B$758,J$47)+'СЕТ СН'!$G$9+СВЦЭМ!$D$10+'СЕТ СН'!$G$5-'СЕТ СН'!$G$17</f>
        <v>5489.51199954</v>
      </c>
      <c r="K51" s="36">
        <f>SUMIFS(СВЦЭМ!$C$39:$C$758,СВЦЭМ!$A$39:$A$758,$A51,СВЦЭМ!$B$39:$B$758,K$47)+'СЕТ СН'!$G$9+СВЦЭМ!$D$10+'СЕТ СН'!$G$5-'СЕТ СН'!$G$17</f>
        <v>5481.1536784400005</v>
      </c>
      <c r="L51" s="36">
        <f>SUMIFS(СВЦЭМ!$C$39:$C$758,СВЦЭМ!$A$39:$A$758,$A51,СВЦЭМ!$B$39:$B$758,L$47)+'СЕТ СН'!$G$9+СВЦЭМ!$D$10+'СЕТ СН'!$G$5-'СЕТ СН'!$G$17</f>
        <v>5499.9648964999997</v>
      </c>
      <c r="M51" s="36">
        <f>SUMIFS(СВЦЭМ!$C$39:$C$758,СВЦЭМ!$A$39:$A$758,$A51,СВЦЭМ!$B$39:$B$758,M$47)+'СЕТ СН'!$G$9+СВЦЭМ!$D$10+'СЕТ СН'!$G$5-'СЕТ СН'!$G$17</f>
        <v>5544.4696609599996</v>
      </c>
      <c r="N51" s="36">
        <f>SUMIFS(СВЦЭМ!$C$39:$C$758,СВЦЭМ!$A$39:$A$758,$A51,СВЦЭМ!$B$39:$B$758,N$47)+'СЕТ СН'!$G$9+СВЦЭМ!$D$10+'СЕТ СН'!$G$5-'СЕТ СН'!$G$17</f>
        <v>5549.7569063000001</v>
      </c>
      <c r="O51" s="36">
        <f>SUMIFS(СВЦЭМ!$C$39:$C$758,СВЦЭМ!$A$39:$A$758,$A51,СВЦЭМ!$B$39:$B$758,O$47)+'СЕТ СН'!$G$9+СВЦЭМ!$D$10+'СЕТ СН'!$G$5-'СЕТ СН'!$G$17</f>
        <v>5561.7349524700003</v>
      </c>
      <c r="P51" s="36">
        <f>SUMIFS(СВЦЭМ!$C$39:$C$758,СВЦЭМ!$A$39:$A$758,$A51,СВЦЭМ!$B$39:$B$758,P$47)+'СЕТ СН'!$G$9+СВЦЭМ!$D$10+'СЕТ СН'!$G$5-'СЕТ СН'!$G$17</f>
        <v>5563.1607540599998</v>
      </c>
      <c r="Q51" s="36">
        <f>SUMIFS(СВЦЭМ!$C$39:$C$758,СВЦЭМ!$A$39:$A$758,$A51,СВЦЭМ!$B$39:$B$758,Q$47)+'СЕТ СН'!$G$9+СВЦЭМ!$D$10+'СЕТ СН'!$G$5-'СЕТ СН'!$G$17</f>
        <v>5620.6144644300002</v>
      </c>
      <c r="R51" s="36">
        <f>SUMIFS(СВЦЭМ!$C$39:$C$758,СВЦЭМ!$A$39:$A$758,$A51,СВЦЭМ!$B$39:$B$758,R$47)+'СЕТ СН'!$G$9+СВЦЭМ!$D$10+'СЕТ СН'!$G$5-'СЕТ СН'!$G$17</f>
        <v>5620.8437036800005</v>
      </c>
      <c r="S51" s="36">
        <f>SUMIFS(СВЦЭМ!$C$39:$C$758,СВЦЭМ!$A$39:$A$758,$A51,СВЦЭМ!$B$39:$B$758,S$47)+'СЕТ СН'!$G$9+СВЦЭМ!$D$10+'СЕТ СН'!$G$5-'СЕТ СН'!$G$17</f>
        <v>5581.2585063999995</v>
      </c>
      <c r="T51" s="36">
        <f>SUMIFS(СВЦЭМ!$C$39:$C$758,СВЦЭМ!$A$39:$A$758,$A51,СВЦЭМ!$B$39:$B$758,T$47)+'СЕТ СН'!$G$9+СВЦЭМ!$D$10+'СЕТ СН'!$G$5-'СЕТ СН'!$G$17</f>
        <v>5511.6037112100003</v>
      </c>
      <c r="U51" s="36">
        <f>SUMIFS(СВЦЭМ!$C$39:$C$758,СВЦЭМ!$A$39:$A$758,$A51,СВЦЭМ!$B$39:$B$758,U$47)+'СЕТ СН'!$G$9+СВЦЭМ!$D$10+'СЕТ СН'!$G$5-'СЕТ СН'!$G$17</f>
        <v>5478.1138943400001</v>
      </c>
      <c r="V51" s="36">
        <f>SUMIFS(СВЦЭМ!$C$39:$C$758,СВЦЭМ!$A$39:$A$758,$A51,СВЦЭМ!$B$39:$B$758,V$47)+'СЕТ СН'!$G$9+СВЦЭМ!$D$10+'СЕТ СН'!$G$5-'СЕТ СН'!$G$17</f>
        <v>5457.8458595400007</v>
      </c>
      <c r="W51" s="36">
        <f>SUMIFS(СВЦЭМ!$C$39:$C$758,СВЦЭМ!$A$39:$A$758,$A51,СВЦЭМ!$B$39:$B$758,W$47)+'СЕТ СН'!$G$9+СВЦЭМ!$D$10+'СЕТ СН'!$G$5-'СЕТ СН'!$G$17</f>
        <v>5455.7176714699999</v>
      </c>
      <c r="X51" s="36">
        <f>SUMIFS(СВЦЭМ!$C$39:$C$758,СВЦЭМ!$A$39:$A$758,$A51,СВЦЭМ!$B$39:$B$758,X$47)+'СЕТ СН'!$G$9+СВЦЭМ!$D$10+'СЕТ СН'!$G$5-'СЕТ СН'!$G$17</f>
        <v>5493.9490735300005</v>
      </c>
      <c r="Y51" s="36">
        <f>SUMIFS(СВЦЭМ!$C$39:$C$758,СВЦЭМ!$A$39:$A$758,$A51,СВЦЭМ!$B$39:$B$758,Y$47)+'СЕТ СН'!$G$9+СВЦЭМ!$D$10+'СЕТ СН'!$G$5-'СЕТ СН'!$G$17</f>
        <v>5553.0501174599995</v>
      </c>
    </row>
    <row r="52" spans="1:25" ht="15.75" x14ac:dyDescent="0.2">
      <c r="A52" s="35">
        <f t="shared" si="1"/>
        <v>45387</v>
      </c>
      <c r="B52" s="36">
        <f>SUMIFS(СВЦЭМ!$C$39:$C$758,СВЦЭМ!$A$39:$A$758,$A52,СВЦЭМ!$B$39:$B$758,B$47)+'СЕТ СН'!$G$9+СВЦЭМ!$D$10+'СЕТ СН'!$G$5-'СЕТ СН'!$G$17</f>
        <v>5539.6214360600006</v>
      </c>
      <c r="C52" s="36">
        <f>SUMIFS(СВЦЭМ!$C$39:$C$758,СВЦЭМ!$A$39:$A$758,$A52,СВЦЭМ!$B$39:$B$758,C$47)+'СЕТ СН'!$G$9+СВЦЭМ!$D$10+'СЕТ СН'!$G$5-'СЕТ СН'!$G$17</f>
        <v>5571.9197208599999</v>
      </c>
      <c r="D52" s="36">
        <f>SUMIFS(СВЦЭМ!$C$39:$C$758,СВЦЭМ!$A$39:$A$758,$A52,СВЦЭМ!$B$39:$B$758,D$47)+'СЕТ СН'!$G$9+СВЦЭМ!$D$10+'СЕТ СН'!$G$5-'СЕТ СН'!$G$17</f>
        <v>5600.4171335499996</v>
      </c>
      <c r="E52" s="36">
        <f>SUMIFS(СВЦЭМ!$C$39:$C$758,СВЦЭМ!$A$39:$A$758,$A52,СВЦЭМ!$B$39:$B$758,E$47)+'СЕТ СН'!$G$9+СВЦЭМ!$D$10+'СЕТ СН'!$G$5-'СЕТ СН'!$G$17</f>
        <v>5615.7018424399994</v>
      </c>
      <c r="F52" s="36">
        <f>SUMIFS(СВЦЭМ!$C$39:$C$758,СВЦЭМ!$A$39:$A$758,$A52,СВЦЭМ!$B$39:$B$758,F$47)+'СЕТ СН'!$G$9+СВЦЭМ!$D$10+'СЕТ СН'!$G$5-'СЕТ СН'!$G$17</f>
        <v>5596.5400465000002</v>
      </c>
      <c r="G52" s="36">
        <f>SUMIFS(СВЦЭМ!$C$39:$C$758,СВЦЭМ!$A$39:$A$758,$A52,СВЦЭМ!$B$39:$B$758,G$47)+'СЕТ СН'!$G$9+СВЦЭМ!$D$10+'СЕТ СН'!$G$5-'СЕТ СН'!$G$17</f>
        <v>5570.3191584399992</v>
      </c>
      <c r="H52" s="36">
        <f>SUMIFS(СВЦЭМ!$C$39:$C$758,СВЦЭМ!$A$39:$A$758,$A52,СВЦЭМ!$B$39:$B$758,H$47)+'СЕТ СН'!$G$9+СВЦЭМ!$D$10+'СЕТ СН'!$G$5-'СЕТ СН'!$G$17</f>
        <v>5512.0144309300003</v>
      </c>
      <c r="I52" s="36">
        <f>SUMIFS(СВЦЭМ!$C$39:$C$758,СВЦЭМ!$A$39:$A$758,$A52,СВЦЭМ!$B$39:$B$758,I$47)+'СЕТ СН'!$G$9+СВЦЭМ!$D$10+'СЕТ СН'!$G$5-'СЕТ СН'!$G$17</f>
        <v>5494.19009792</v>
      </c>
      <c r="J52" s="36">
        <f>SUMIFS(СВЦЭМ!$C$39:$C$758,СВЦЭМ!$A$39:$A$758,$A52,СВЦЭМ!$B$39:$B$758,J$47)+'СЕТ СН'!$G$9+СВЦЭМ!$D$10+'СЕТ СН'!$G$5-'СЕТ СН'!$G$17</f>
        <v>5451.0239646299997</v>
      </c>
      <c r="K52" s="36">
        <f>SUMIFS(СВЦЭМ!$C$39:$C$758,СВЦЭМ!$A$39:$A$758,$A52,СВЦЭМ!$B$39:$B$758,K$47)+'СЕТ СН'!$G$9+СВЦЭМ!$D$10+'СЕТ СН'!$G$5-'СЕТ СН'!$G$17</f>
        <v>5439.3335805200004</v>
      </c>
      <c r="L52" s="36">
        <f>SUMIFS(СВЦЭМ!$C$39:$C$758,СВЦЭМ!$A$39:$A$758,$A52,СВЦЭМ!$B$39:$B$758,L$47)+'СЕТ СН'!$G$9+СВЦЭМ!$D$10+'СЕТ СН'!$G$5-'СЕТ СН'!$G$17</f>
        <v>5442.7835863</v>
      </c>
      <c r="M52" s="36">
        <f>SUMIFS(СВЦЭМ!$C$39:$C$758,СВЦЭМ!$A$39:$A$758,$A52,СВЦЭМ!$B$39:$B$758,M$47)+'СЕТ СН'!$G$9+СВЦЭМ!$D$10+'СЕТ СН'!$G$5-'СЕТ СН'!$G$17</f>
        <v>5466.9336648600001</v>
      </c>
      <c r="N52" s="36">
        <f>SUMIFS(СВЦЭМ!$C$39:$C$758,СВЦЭМ!$A$39:$A$758,$A52,СВЦЭМ!$B$39:$B$758,N$47)+'СЕТ СН'!$G$9+СВЦЭМ!$D$10+'СЕТ СН'!$G$5-'СЕТ СН'!$G$17</f>
        <v>5482.3841984200008</v>
      </c>
      <c r="O52" s="36">
        <f>SUMIFS(СВЦЭМ!$C$39:$C$758,СВЦЭМ!$A$39:$A$758,$A52,СВЦЭМ!$B$39:$B$758,O$47)+'СЕТ СН'!$G$9+СВЦЭМ!$D$10+'СЕТ СН'!$G$5-'СЕТ СН'!$G$17</f>
        <v>5486.6631547699999</v>
      </c>
      <c r="P52" s="36">
        <f>SUMIFS(СВЦЭМ!$C$39:$C$758,СВЦЭМ!$A$39:$A$758,$A52,СВЦЭМ!$B$39:$B$758,P$47)+'СЕТ СН'!$G$9+СВЦЭМ!$D$10+'СЕТ СН'!$G$5-'СЕТ СН'!$G$17</f>
        <v>5524.1222345999995</v>
      </c>
      <c r="Q52" s="36">
        <f>SUMIFS(СВЦЭМ!$C$39:$C$758,СВЦЭМ!$A$39:$A$758,$A52,СВЦЭМ!$B$39:$B$758,Q$47)+'СЕТ СН'!$G$9+СВЦЭМ!$D$10+'СЕТ СН'!$G$5-'СЕТ СН'!$G$17</f>
        <v>5555.45878954</v>
      </c>
      <c r="R52" s="36">
        <f>SUMIFS(СВЦЭМ!$C$39:$C$758,СВЦЭМ!$A$39:$A$758,$A52,СВЦЭМ!$B$39:$B$758,R$47)+'СЕТ СН'!$G$9+СВЦЭМ!$D$10+'СЕТ СН'!$G$5-'СЕТ СН'!$G$17</f>
        <v>5517.5044432100003</v>
      </c>
      <c r="S52" s="36">
        <f>SUMIFS(СВЦЭМ!$C$39:$C$758,СВЦЭМ!$A$39:$A$758,$A52,СВЦЭМ!$B$39:$B$758,S$47)+'СЕТ СН'!$G$9+СВЦЭМ!$D$10+'СЕТ СН'!$G$5-'СЕТ СН'!$G$17</f>
        <v>5505.6008526000005</v>
      </c>
      <c r="T52" s="36">
        <f>SUMIFS(СВЦЭМ!$C$39:$C$758,СВЦЭМ!$A$39:$A$758,$A52,СВЦЭМ!$B$39:$B$758,T$47)+'СЕТ СН'!$G$9+СВЦЭМ!$D$10+'СЕТ СН'!$G$5-'СЕТ СН'!$G$17</f>
        <v>5477.6368661300003</v>
      </c>
      <c r="U52" s="36">
        <f>SUMIFS(СВЦЭМ!$C$39:$C$758,СВЦЭМ!$A$39:$A$758,$A52,СВЦЭМ!$B$39:$B$758,U$47)+'СЕТ СН'!$G$9+СВЦЭМ!$D$10+'СЕТ СН'!$G$5-'СЕТ СН'!$G$17</f>
        <v>5459.73537846</v>
      </c>
      <c r="V52" s="36">
        <f>SUMIFS(СВЦЭМ!$C$39:$C$758,СВЦЭМ!$A$39:$A$758,$A52,СВЦЭМ!$B$39:$B$758,V$47)+'СЕТ СН'!$G$9+СВЦЭМ!$D$10+'СЕТ СН'!$G$5-'СЕТ СН'!$G$17</f>
        <v>5456.7505601499997</v>
      </c>
      <c r="W52" s="36">
        <f>SUMIFS(СВЦЭМ!$C$39:$C$758,СВЦЭМ!$A$39:$A$758,$A52,СВЦЭМ!$B$39:$B$758,W$47)+'СЕТ СН'!$G$9+СВЦЭМ!$D$10+'СЕТ СН'!$G$5-'СЕТ СН'!$G$17</f>
        <v>5460.3514747600002</v>
      </c>
      <c r="X52" s="36">
        <f>SUMIFS(СВЦЭМ!$C$39:$C$758,СВЦЭМ!$A$39:$A$758,$A52,СВЦЭМ!$B$39:$B$758,X$47)+'СЕТ СН'!$G$9+СВЦЭМ!$D$10+'СЕТ СН'!$G$5-'СЕТ СН'!$G$17</f>
        <v>5483.4106935400005</v>
      </c>
      <c r="Y52" s="36">
        <f>SUMIFS(СВЦЭМ!$C$39:$C$758,СВЦЭМ!$A$39:$A$758,$A52,СВЦЭМ!$B$39:$B$758,Y$47)+'СЕТ СН'!$G$9+СВЦЭМ!$D$10+'СЕТ СН'!$G$5-'СЕТ СН'!$G$17</f>
        <v>5521.3206531199994</v>
      </c>
    </row>
    <row r="53" spans="1:25" ht="15.75" x14ac:dyDescent="0.2">
      <c r="A53" s="35">
        <f t="shared" si="1"/>
        <v>45388</v>
      </c>
      <c r="B53" s="36">
        <f>SUMIFS(СВЦЭМ!$C$39:$C$758,СВЦЭМ!$A$39:$A$758,$A53,СВЦЭМ!$B$39:$B$758,B$47)+'СЕТ СН'!$G$9+СВЦЭМ!$D$10+'СЕТ СН'!$G$5-'СЕТ СН'!$G$17</f>
        <v>5573.7514161399995</v>
      </c>
      <c r="C53" s="36">
        <f>SUMIFS(СВЦЭМ!$C$39:$C$758,СВЦЭМ!$A$39:$A$758,$A53,СВЦЭМ!$B$39:$B$758,C$47)+'СЕТ СН'!$G$9+СВЦЭМ!$D$10+'СЕТ СН'!$G$5-'СЕТ СН'!$G$17</f>
        <v>5590.2034760999995</v>
      </c>
      <c r="D53" s="36">
        <f>SUMIFS(СВЦЭМ!$C$39:$C$758,СВЦЭМ!$A$39:$A$758,$A53,СВЦЭМ!$B$39:$B$758,D$47)+'СЕТ СН'!$G$9+СВЦЭМ!$D$10+'СЕТ СН'!$G$5-'СЕТ СН'!$G$17</f>
        <v>5590.5251312099999</v>
      </c>
      <c r="E53" s="36">
        <f>SUMIFS(СВЦЭМ!$C$39:$C$758,СВЦЭМ!$A$39:$A$758,$A53,СВЦЭМ!$B$39:$B$758,E$47)+'СЕТ СН'!$G$9+СВЦЭМ!$D$10+'СЕТ СН'!$G$5-'СЕТ СН'!$G$17</f>
        <v>5618.1841250199996</v>
      </c>
      <c r="F53" s="36">
        <f>SUMIFS(СВЦЭМ!$C$39:$C$758,СВЦЭМ!$A$39:$A$758,$A53,СВЦЭМ!$B$39:$B$758,F$47)+'СЕТ СН'!$G$9+СВЦЭМ!$D$10+'СЕТ СН'!$G$5-'СЕТ СН'!$G$17</f>
        <v>5621.6433339800005</v>
      </c>
      <c r="G53" s="36">
        <f>SUMIFS(СВЦЭМ!$C$39:$C$758,СВЦЭМ!$A$39:$A$758,$A53,СВЦЭМ!$B$39:$B$758,G$47)+'СЕТ СН'!$G$9+СВЦЭМ!$D$10+'СЕТ СН'!$G$5-'СЕТ СН'!$G$17</f>
        <v>5609.3100120199997</v>
      </c>
      <c r="H53" s="36">
        <f>SUMIFS(СВЦЭМ!$C$39:$C$758,СВЦЭМ!$A$39:$A$758,$A53,СВЦЭМ!$B$39:$B$758,H$47)+'СЕТ СН'!$G$9+СВЦЭМ!$D$10+'СЕТ СН'!$G$5-'СЕТ СН'!$G$17</f>
        <v>5585.1316672399998</v>
      </c>
      <c r="I53" s="36">
        <f>SUMIFS(СВЦЭМ!$C$39:$C$758,СВЦЭМ!$A$39:$A$758,$A53,СВЦЭМ!$B$39:$B$758,I$47)+'СЕТ СН'!$G$9+СВЦЭМ!$D$10+'СЕТ СН'!$G$5-'СЕТ СН'!$G$17</f>
        <v>5520.7824969800004</v>
      </c>
      <c r="J53" s="36">
        <f>SUMIFS(СВЦЭМ!$C$39:$C$758,СВЦЭМ!$A$39:$A$758,$A53,СВЦЭМ!$B$39:$B$758,J$47)+'СЕТ СН'!$G$9+СВЦЭМ!$D$10+'СЕТ СН'!$G$5-'СЕТ СН'!$G$17</f>
        <v>5494.4222586699998</v>
      </c>
      <c r="K53" s="36">
        <f>SUMIFS(СВЦЭМ!$C$39:$C$758,СВЦЭМ!$A$39:$A$758,$A53,СВЦЭМ!$B$39:$B$758,K$47)+'СЕТ СН'!$G$9+СВЦЭМ!$D$10+'СЕТ СН'!$G$5-'СЕТ СН'!$G$17</f>
        <v>5449.7753348599999</v>
      </c>
      <c r="L53" s="36">
        <f>SUMIFS(СВЦЭМ!$C$39:$C$758,СВЦЭМ!$A$39:$A$758,$A53,СВЦЭМ!$B$39:$B$758,L$47)+'СЕТ СН'!$G$9+СВЦЭМ!$D$10+'СЕТ СН'!$G$5-'СЕТ СН'!$G$17</f>
        <v>5438.3803501000002</v>
      </c>
      <c r="M53" s="36">
        <f>SUMIFS(СВЦЭМ!$C$39:$C$758,СВЦЭМ!$A$39:$A$758,$A53,СВЦЭМ!$B$39:$B$758,M$47)+'СЕТ СН'!$G$9+СВЦЭМ!$D$10+'СЕТ СН'!$G$5-'СЕТ СН'!$G$17</f>
        <v>5442.20592459</v>
      </c>
      <c r="N53" s="36">
        <f>SUMIFS(СВЦЭМ!$C$39:$C$758,СВЦЭМ!$A$39:$A$758,$A53,СВЦЭМ!$B$39:$B$758,N$47)+'СЕТ СН'!$G$9+СВЦЭМ!$D$10+'СЕТ СН'!$G$5-'СЕТ СН'!$G$17</f>
        <v>5445.8615701600002</v>
      </c>
      <c r="O53" s="36">
        <f>SUMIFS(СВЦЭМ!$C$39:$C$758,СВЦЭМ!$A$39:$A$758,$A53,СВЦЭМ!$B$39:$B$758,O$47)+'СЕТ СН'!$G$9+СВЦЭМ!$D$10+'СЕТ СН'!$G$5-'СЕТ СН'!$G$17</f>
        <v>5460.9062525600002</v>
      </c>
      <c r="P53" s="36">
        <f>SUMIFS(СВЦЭМ!$C$39:$C$758,СВЦЭМ!$A$39:$A$758,$A53,СВЦЭМ!$B$39:$B$758,P$47)+'СЕТ СН'!$G$9+СВЦЭМ!$D$10+'СЕТ СН'!$G$5-'СЕТ СН'!$G$17</f>
        <v>5481.8729328400004</v>
      </c>
      <c r="Q53" s="36">
        <f>SUMIFS(СВЦЭМ!$C$39:$C$758,СВЦЭМ!$A$39:$A$758,$A53,СВЦЭМ!$B$39:$B$758,Q$47)+'СЕТ СН'!$G$9+СВЦЭМ!$D$10+'СЕТ СН'!$G$5-'СЕТ СН'!$G$17</f>
        <v>5487.5993257200007</v>
      </c>
      <c r="R53" s="36">
        <f>SUMIFS(СВЦЭМ!$C$39:$C$758,СВЦЭМ!$A$39:$A$758,$A53,СВЦЭМ!$B$39:$B$758,R$47)+'СЕТ СН'!$G$9+СВЦЭМ!$D$10+'СЕТ СН'!$G$5-'СЕТ СН'!$G$17</f>
        <v>5495.00760472</v>
      </c>
      <c r="S53" s="36">
        <f>SUMIFS(СВЦЭМ!$C$39:$C$758,СВЦЭМ!$A$39:$A$758,$A53,СВЦЭМ!$B$39:$B$758,S$47)+'СЕТ СН'!$G$9+СВЦЭМ!$D$10+'СЕТ СН'!$G$5-'СЕТ СН'!$G$17</f>
        <v>5464.9923878200007</v>
      </c>
      <c r="T53" s="36">
        <f>SUMIFS(СВЦЭМ!$C$39:$C$758,СВЦЭМ!$A$39:$A$758,$A53,СВЦЭМ!$B$39:$B$758,T$47)+'СЕТ СН'!$G$9+СВЦЭМ!$D$10+'СЕТ СН'!$G$5-'СЕТ СН'!$G$17</f>
        <v>5442.3033498800005</v>
      </c>
      <c r="U53" s="36">
        <f>SUMIFS(СВЦЭМ!$C$39:$C$758,СВЦЭМ!$A$39:$A$758,$A53,СВЦЭМ!$B$39:$B$758,U$47)+'СЕТ СН'!$G$9+СВЦЭМ!$D$10+'СЕТ СН'!$G$5-'СЕТ СН'!$G$17</f>
        <v>5419.3533977799998</v>
      </c>
      <c r="V53" s="36">
        <f>SUMIFS(СВЦЭМ!$C$39:$C$758,СВЦЭМ!$A$39:$A$758,$A53,СВЦЭМ!$B$39:$B$758,V$47)+'СЕТ СН'!$G$9+СВЦЭМ!$D$10+'СЕТ СН'!$G$5-'СЕТ СН'!$G$17</f>
        <v>5397.3285491200004</v>
      </c>
      <c r="W53" s="36">
        <f>SUMIFS(СВЦЭМ!$C$39:$C$758,СВЦЭМ!$A$39:$A$758,$A53,СВЦЭМ!$B$39:$B$758,W$47)+'СЕТ СН'!$G$9+СВЦЭМ!$D$10+'СЕТ СН'!$G$5-'СЕТ СН'!$G$17</f>
        <v>5381.3515468599999</v>
      </c>
      <c r="X53" s="36">
        <f>SUMIFS(СВЦЭМ!$C$39:$C$758,СВЦЭМ!$A$39:$A$758,$A53,СВЦЭМ!$B$39:$B$758,X$47)+'СЕТ СН'!$G$9+СВЦЭМ!$D$10+'СЕТ СН'!$G$5-'СЕТ СН'!$G$17</f>
        <v>5429.1581442400002</v>
      </c>
      <c r="Y53" s="36">
        <f>SUMIFS(СВЦЭМ!$C$39:$C$758,СВЦЭМ!$A$39:$A$758,$A53,СВЦЭМ!$B$39:$B$758,Y$47)+'СЕТ СН'!$G$9+СВЦЭМ!$D$10+'СЕТ СН'!$G$5-'СЕТ СН'!$G$17</f>
        <v>5471.2753670000002</v>
      </c>
    </row>
    <row r="54" spans="1:25" ht="15.75" x14ac:dyDescent="0.2">
      <c r="A54" s="35">
        <f t="shared" si="1"/>
        <v>45389</v>
      </c>
      <c r="B54" s="36">
        <f>SUMIFS(СВЦЭМ!$C$39:$C$758,СВЦЭМ!$A$39:$A$758,$A54,СВЦЭМ!$B$39:$B$758,B$47)+'СЕТ СН'!$G$9+СВЦЭМ!$D$10+'СЕТ СН'!$G$5-'СЕТ СН'!$G$17</f>
        <v>5568.7759408599995</v>
      </c>
      <c r="C54" s="36">
        <f>SUMIFS(СВЦЭМ!$C$39:$C$758,СВЦЭМ!$A$39:$A$758,$A54,СВЦЭМ!$B$39:$B$758,C$47)+'СЕТ СН'!$G$9+СВЦЭМ!$D$10+'СЕТ СН'!$G$5-'СЕТ СН'!$G$17</f>
        <v>5613.1985512499996</v>
      </c>
      <c r="D54" s="36">
        <f>SUMIFS(СВЦЭМ!$C$39:$C$758,СВЦЭМ!$A$39:$A$758,$A54,СВЦЭМ!$B$39:$B$758,D$47)+'СЕТ СН'!$G$9+СВЦЭМ!$D$10+'СЕТ СН'!$G$5-'СЕТ СН'!$G$17</f>
        <v>5649.4100269499995</v>
      </c>
      <c r="E54" s="36">
        <f>SUMIFS(СВЦЭМ!$C$39:$C$758,СВЦЭМ!$A$39:$A$758,$A54,СВЦЭМ!$B$39:$B$758,E$47)+'СЕТ СН'!$G$9+СВЦЭМ!$D$10+'СЕТ СН'!$G$5-'СЕТ СН'!$G$17</f>
        <v>5634.8741566600002</v>
      </c>
      <c r="F54" s="36">
        <f>SUMIFS(СВЦЭМ!$C$39:$C$758,СВЦЭМ!$A$39:$A$758,$A54,СВЦЭМ!$B$39:$B$758,F$47)+'СЕТ СН'!$G$9+СВЦЭМ!$D$10+'СЕТ СН'!$G$5-'СЕТ СН'!$G$17</f>
        <v>5646.0536673400002</v>
      </c>
      <c r="G54" s="36">
        <f>SUMIFS(СВЦЭМ!$C$39:$C$758,СВЦЭМ!$A$39:$A$758,$A54,СВЦЭМ!$B$39:$B$758,G$47)+'СЕТ СН'!$G$9+СВЦЭМ!$D$10+'СЕТ СН'!$G$5-'СЕТ СН'!$G$17</f>
        <v>5648.0260672599998</v>
      </c>
      <c r="H54" s="36">
        <f>SUMIFS(СВЦЭМ!$C$39:$C$758,СВЦЭМ!$A$39:$A$758,$A54,СВЦЭМ!$B$39:$B$758,H$47)+'СЕТ СН'!$G$9+СВЦЭМ!$D$10+'СЕТ СН'!$G$5-'СЕТ СН'!$G$17</f>
        <v>5637.6201741700006</v>
      </c>
      <c r="I54" s="36">
        <f>SUMIFS(СВЦЭМ!$C$39:$C$758,СВЦЭМ!$A$39:$A$758,$A54,СВЦЭМ!$B$39:$B$758,I$47)+'СЕТ СН'!$G$9+СВЦЭМ!$D$10+'СЕТ СН'!$G$5-'СЕТ СН'!$G$17</f>
        <v>5573.6125329200004</v>
      </c>
      <c r="J54" s="36">
        <f>SUMIFS(СВЦЭМ!$C$39:$C$758,СВЦЭМ!$A$39:$A$758,$A54,СВЦЭМ!$B$39:$B$758,J$47)+'СЕТ СН'!$G$9+СВЦЭМ!$D$10+'СЕТ СН'!$G$5-'СЕТ СН'!$G$17</f>
        <v>5521.7502746</v>
      </c>
      <c r="K54" s="36">
        <f>SUMIFS(СВЦЭМ!$C$39:$C$758,СВЦЭМ!$A$39:$A$758,$A54,СВЦЭМ!$B$39:$B$758,K$47)+'СЕТ СН'!$G$9+СВЦЭМ!$D$10+'СЕТ СН'!$G$5-'СЕТ СН'!$G$17</f>
        <v>5463.63624162</v>
      </c>
      <c r="L54" s="36">
        <f>SUMIFS(СВЦЭМ!$C$39:$C$758,СВЦЭМ!$A$39:$A$758,$A54,СВЦЭМ!$B$39:$B$758,L$47)+'СЕТ СН'!$G$9+СВЦЭМ!$D$10+'СЕТ СН'!$G$5-'СЕТ СН'!$G$17</f>
        <v>5435.70830123</v>
      </c>
      <c r="M54" s="36">
        <f>SUMIFS(СВЦЭМ!$C$39:$C$758,СВЦЭМ!$A$39:$A$758,$A54,СВЦЭМ!$B$39:$B$758,M$47)+'СЕТ СН'!$G$9+СВЦЭМ!$D$10+'СЕТ СН'!$G$5-'СЕТ СН'!$G$17</f>
        <v>5440.60125376</v>
      </c>
      <c r="N54" s="36">
        <f>SUMIFS(СВЦЭМ!$C$39:$C$758,СВЦЭМ!$A$39:$A$758,$A54,СВЦЭМ!$B$39:$B$758,N$47)+'СЕТ СН'!$G$9+СВЦЭМ!$D$10+'СЕТ СН'!$G$5-'СЕТ СН'!$G$17</f>
        <v>5450.0101805499999</v>
      </c>
      <c r="O54" s="36">
        <f>SUMIFS(СВЦЭМ!$C$39:$C$758,СВЦЭМ!$A$39:$A$758,$A54,СВЦЭМ!$B$39:$B$758,O$47)+'СЕТ СН'!$G$9+СВЦЭМ!$D$10+'СЕТ СН'!$G$5-'СЕТ СН'!$G$17</f>
        <v>5476.6182056899997</v>
      </c>
      <c r="P54" s="36">
        <f>SUMIFS(СВЦЭМ!$C$39:$C$758,СВЦЭМ!$A$39:$A$758,$A54,СВЦЭМ!$B$39:$B$758,P$47)+'СЕТ СН'!$G$9+СВЦЭМ!$D$10+'СЕТ СН'!$G$5-'СЕТ СН'!$G$17</f>
        <v>5498.6176685099999</v>
      </c>
      <c r="Q54" s="36">
        <f>SUMIFS(СВЦЭМ!$C$39:$C$758,СВЦЭМ!$A$39:$A$758,$A54,СВЦЭМ!$B$39:$B$758,Q$47)+'СЕТ СН'!$G$9+СВЦЭМ!$D$10+'СЕТ СН'!$G$5-'СЕТ СН'!$G$17</f>
        <v>5509.1555095900003</v>
      </c>
      <c r="R54" s="36">
        <f>SUMIFS(СВЦЭМ!$C$39:$C$758,СВЦЭМ!$A$39:$A$758,$A54,СВЦЭМ!$B$39:$B$758,R$47)+'СЕТ СН'!$G$9+СВЦЭМ!$D$10+'СЕТ СН'!$G$5-'СЕТ СН'!$G$17</f>
        <v>5514.1635626699999</v>
      </c>
      <c r="S54" s="36">
        <f>SUMIFS(СВЦЭМ!$C$39:$C$758,СВЦЭМ!$A$39:$A$758,$A54,СВЦЭМ!$B$39:$B$758,S$47)+'СЕТ СН'!$G$9+СВЦЭМ!$D$10+'СЕТ СН'!$G$5-'СЕТ СН'!$G$17</f>
        <v>5486.4388749</v>
      </c>
      <c r="T54" s="36">
        <f>SUMIFS(СВЦЭМ!$C$39:$C$758,СВЦЭМ!$A$39:$A$758,$A54,СВЦЭМ!$B$39:$B$758,T$47)+'СЕТ СН'!$G$9+СВЦЭМ!$D$10+'СЕТ СН'!$G$5-'СЕТ СН'!$G$17</f>
        <v>5452.6719164400001</v>
      </c>
      <c r="U54" s="36">
        <f>SUMIFS(СВЦЭМ!$C$39:$C$758,СВЦЭМ!$A$39:$A$758,$A54,СВЦЭМ!$B$39:$B$758,U$47)+'СЕТ СН'!$G$9+СВЦЭМ!$D$10+'СЕТ СН'!$G$5-'СЕТ СН'!$G$17</f>
        <v>5455.0848457499997</v>
      </c>
      <c r="V54" s="36">
        <f>SUMIFS(СВЦЭМ!$C$39:$C$758,СВЦЭМ!$A$39:$A$758,$A54,СВЦЭМ!$B$39:$B$758,V$47)+'СЕТ СН'!$G$9+СВЦЭМ!$D$10+'СЕТ СН'!$G$5-'СЕТ СН'!$G$17</f>
        <v>5419.2414901800003</v>
      </c>
      <c r="W54" s="36">
        <f>SUMIFS(СВЦЭМ!$C$39:$C$758,СВЦЭМ!$A$39:$A$758,$A54,СВЦЭМ!$B$39:$B$758,W$47)+'СЕТ СН'!$G$9+СВЦЭМ!$D$10+'СЕТ СН'!$G$5-'СЕТ СН'!$G$17</f>
        <v>5399.9286518500003</v>
      </c>
      <c r="X54" s="36">
        <f>SUMIFS(СВЦЭМ!$C$39:$C$758,СВЦЭМ!$A$39:$A$758,$A54,СВЦЭМ!$B$39:$B$758,X$47)+'СЕТ СН'!$G$9+СВЦЭМ!$D$10+'СЕТ СН'!$G$5-'СЕТ СН'!$G$17</f>
        <v>5454.7799936299998</v>
      </c>
      <c r="Y54" s="36">
        <f>SUMIFS(СВЦЭМ!$C$39:$C$758,СВЦЭМ!$A$39:$A$758,$A54,СВЦЭМ!$B$39:$B$758,Y$47)+'СЕТ СН'!$G$9+СВЦЭМ!$D$10+'СЕТ СН'!$G$5-'СЕТ СН'!$G$17</f>
        <v>5485.8533489000001</v>
      </c>
    </row>
    <row r="55" spans="1:25" ht="15.75" x14ac:dyDescent="0.2">
      <c r="A55" s="35">
        <f t="shared" si="1"/>
        <v>45390</v>
      </c>
      <c r="B55" s="36">
        <f>SUMIFS(СВЦЭМ!$C$39:$C$758,СВЦЭМ!$A$39:$A$758,$A55,СВЦЭМ!$B$39:$B$758,B$47)+'СЕТ СН'!$G$9+СВЦЭМ!$D$10+'СЕТ СН'!$G$5-'СЕТ СН'!$G$17</f>
        <v>5457.6480349499998</v>
      </c>
      <c r="C55" s="36">
        <f>SUMIFS(СВЦЭМ!$C$39:$C$758,СВЦЭМ!$A$39:$A$758,$A55,СВЦЭМ!$B$39:$B$758,C$47)+'СЕТ СН'!$G$9+СВЦЭМ!$D$10+'СЕТ СН'!$G$5-'СЕТ СН'!$G$17</f>
        <v>5490.5015330100005</v>
      </c>
      <c r="D55" s="36">
        <f>SUMIFS(СВЦЭМ!$C$39:$C$758,СВЦЭМ!$A$39:$A$758,$A55,СВЦЭМ!$B$39:$B$758,D$47)+'СЕТ СН'!$G$9+СВЦЭМ!$D$10+'СЕТ СН'!$G$5-'СЕТ СН'!$G$17</f>
        <v>5510.7584317300007</v>
      </c>
      <c r="E55" s="36">
        <f>SUMIFS(СВЦЭМ!$C$39:$C$758,СВЦЭМ!$A$39:$A$758,$A55,СВЦЭМ!$B$39:$B$758,E$47)+'СЕТ СН'!$G$9+СВЦЭМ!$D$10+'СЕТ СН'!$G$5-'СЕТ СН'!$G$17</f>
        <v>5530.4778354800001</v>
      </c>
      <c r="F55" s="36">
        <f>SUMIFS(СВЦЭМ!$C$39:$C$758,СВЦЭМ!$A$39:$A$758,$A55,СВЦЭМ!$B$39:$B$758,F$47)+'СЕТ СН'!$G$9+СВЦЭМ!$D$10+'СЕТ СН'!$G$5-'СЕТ СН'!$G$17</f>
        <v>5508.1524111700001</v>
      </c>
      <c r="G55" s="36">
        <f>SUMIFS(СВЦЭМ!$C$39:$C$758,СВЦЭМ!$A$39:$A$758,$A55,СВЦЭМ!$B$39:$B$758,G$47)+'СЕТ СН'!$G$9+СВЦЭМ!$D$10+'СЕТ СН'!$G$5-'СЕТ СН'!$G$17</f>
        <v>5516.3488596500001</v>
      </c>
      <c r="H55" s="36">
        <f>SUMIFS(СВЦЭМ!$C$39:$C$758,СВЦЭМ!$A$39:$A$758,$A55,СВЦЭМ!$B$39:$B$758,H$47)+'СЕТ СН'!$G$9+СВЦЭМ!$D$10+'СЕТ СН'!$G$5-'СЕТ СН'!$G$17</f>
        <v>5470.0219200299998</v>
      </c>
      <c r="I55" s="36">
        <f>SUMIFS(СВЦЭМ!$C$39:$C$758,СВЦЭМ!$A$39:$A$758,$A55,СВЦЭМ!$B$39:$B$758,I$47)+'СЕТ СН'!$G$9+СВЦЭМ!$D$10+'СЕТ СН'!$G$5-'СЕТ СН'!$G$17</f>
        <v>5503.41491477</v>
      </c>
      <c r="J55" s="36">
        <f>SUMIFS(СВЦЭМ!$C$39:$C$758,СВЦЭМ!$A$39:$A$758,$A55,СВЦЭМ!$B$39:$B$758,J$47)+'СЕТ СН'!$G$9+СВЦЭМ!$D$10+'СЕТ СН'!$G$5-'СЕТ СН'!$G$17</f>
        <v>5456.5850834000003</v>
      </c>
      <c r="K55" s="36">
        <f>SUMIFS(СВЦЭМ!$C$39:$C$758,СВЦЭМ!$A$39:$A$758,$A55,СВЦЭМ!$B$39:$B$758,K$47)+'СЕТ СН'!$G$9+СВЦЭМ!$D$10+'СЕТ СН'!$G$5-'СЕТ СН'!$G$17</f>
        <v>5440.8603874</v>
      </c>
      <c r="L55" s="36">
        <f>SUMIFS(СВЦЭМ!$C$39:$C$758,СВЦЭМ!$A$39:$A$758,$A55,СВЦЭМ!$B$39:$B$758,L$47)+'СЕТ СН'!$G$9+СВЦЭМ!$D$10+'СЕТ СН'!$G$5-'СЕТ СН'!$G$17</f>
        <v>5441.9082217699997</v>
      </c>
      <c r="M55" s="36">
        <f>SUMIFS(СВЦЭМ!$C$39:$C$758,СВЦЭМ!$A$39:$A$758,$A55,СВЦЭМ!$B$39:$B$758,M$47)+'СЕТ СН'!$G$9+СВЦЭМ!$D$10+'СЕТ СН'!$G$5-'СЕТ СН'!$G$17</f>
        <v>5468.8434733700005</v>
      </c>
      <c r="N55" s="36">
        <f>SUMIFS(СВЦЭМ!$C$39:$C$758,СВЦЭМ!$A$39:$A$758,$A55,СВЦЭМ!$B$39:$B$758,N$47)+'СЕТ СН'!$G$9+СВЦЭМ!$D$10+'СЕТ СН'!$G$5-'СЕТ СН'!$G$17</f>
        <v>5483.4936567800005</v>
      </c>
      <c r="O55" s="36">
        <f>SUMIFS(СВЦЭМ!$C$39:$C$758,СВЦЭМ!$A$39:$A$758,$A55,СВЦЭМ!$B$39:$B$758,O$47)+'СЕТ СН'!$G$9+СВЦЭМ!$D$10+'СЕТ СН'!$G$5-'СЕТ СН'!$G$17</f>
        <v>5501.2623300900004</v>
      </c>
      <c r="P55" s="36">
        <f>SUMIFS(СВЦЭМ!$C$39:$C$758,СВЦЭМ!$A$39:$A$758,$A55,СВЦЭМ!$B$39:$B$758,P$47)+'СЕТ СН'!$G$9+СВЦЭМ!$D$10+'СЕТ СН'!$G$5-'СЕТ СН'!$G$17</f>
        <v>5516.0233217700006</v>
      </c>
      <c r="Q55" s="36">
        <f>SUMIFS(СВЦЭМ!$C$39:$C$758,СВЦЭМ!$A$39:$A$758,$A55,СВЦЭМ!$B$39:$B$758,Q$47)+'СЕТ СН'!$G$9+СВЦЭМ!$D$10+'СЕТ СН'!$G$5-'СЕТ СН'!$G$17</f>
        <v>5533.7219713300001</v>
      </c>
      <c r="R55" s="36">
        <f>SUMIFS(СВЦЭМ!$C$39:$C$758,СВЦЭМ!$A$39:$A$758,$A55,СВЦЭМ!$B$39:$B$758,R$47)+'СЕТ СН'!$G$9+СВЦЭМ!$D$10+'СЕТ СН'!$G$5-'СЕТ СН'!$G$17</f>
        <v>5539.2951604</v>
      </c>
      <c r="S55" s="36">
        <f>SUMIFS(СВЦЭМ!$C$39:$C$758,СВЦЭМ!$A$39:$A$758,$A55,СВЦЭМ!$B$39:$B$758,S$47)+'СЕТ СН'!$G$9+СВЦЭМ!$D$10+'СЕТ СН'!$G$5-'СЕТ СН'!$G$17</f>
        <v>5511.9870416399999</v>
      </c>
      <c r="T55" s="36">
        <f>SUMIFS(СВЦЭМ!$C$39:$C$758,СВЦЭМ!$A$39:$A$758,$A55,СВЦЭМ!$B$39:$B$758,T$47)+'СЕТ СН'!$G$9+СВЦЭМ!$D$10+'СЕТ СН'!$G$5-'СЕТ СН'!$G$17</f>
        <v>5500.9303981800003</v>
      </c>
      <c r="U55" s="36">
        <f>SUMIFS(СВЦЭМ!$C$39:$C$758,СВЦЭМ!$A$39:$A$758,$A55,СВЦЭМ!$B$39:$B$758,U$47)+'СЕТ СН'!$G$9+СВЦЭМ!$D$10+'СЕТ СН'!$G$5-'СЕТ СН'!$G$17</f>
        <v>5476.7363556500004</v>
      </c>
      <c r="V55" s="36">
        <f>SUMIFS(СВЦЭМ!$C$39:$C$758,СВЦЭМ!$A$39:$A$758,$A55,СВЦЭМ!$B$39:$B$758,V$47)+'СЕТ СН'!$G$9+СВЦЭМ!$D$10+'СЕТ СН'!$G$5-'СЕТ СН'!$G$17</f>
        <v>5472.8245755500002</v>
      </c>
      <c r="W55" s="36">
        <f>SUMIFS(СВЦЭМ!$C$39:$C$758,СВЦЭМ!$A$39:$A$758,$A55,СВЦЭМ!$B$39:$B$758,W$47)+'СЕТ СН'!$G$9+СВЦЭМ!$D$10+'СЕТ СН'!$G$5-'СЕТ СН'!$G$17</f>
        <v>5467.1785274700005</v>
      </c>
      <c r="X55" s="36">
        <f>SUMIFS(СВЦЭМ!$C$39:$C$758,СВЦЭМ!$A$39:$A$758,$A55,СВЦЭМ!$B$39:$B$758,X$47)+'СЕТ СН'!$G$9+СВЦЭМ!$D$10+'СЕТ СН'!$G$5-'СЕТ СН'!$G$17</f>
        <v>5504.4580283100004</v>
      </c>
      <c r="Y55" s="36">
        <f>SUMIFS(СВЦЭМ!$C$39:$C$758,СВЦЭМ!$A$39:$A$758,$A55,СВЦЭМ!$B$39:$B$758,Y$47)+'СЕТ СН'!$G$9+СВЦЭМ!$D$10+'СЕТ СН'!$G$5-'СЕТ СН'!$G$17</f>
        <v>5538.8026977699992</v>
      </c>
    </row>
    <row r="56" spans="1:25" ht="15.75" x14ac:dyDescent="0.2">
      <c r="A56" s="35">
        <f t="shared" si="1"/>
        <v>45391</v>
      </c>
      <c r="B56" s="36">
        <f>SUMIFS(СВЦЭМ!$C$39:$C$758,СВЦЭМ!$A$39:$A$758,$A56,СВЦЭМ!$B$39:$B$758,B$47)+'СЕТ СН'!$G$9+СВЦЭМ!$D$10+'СЕТ СН'!$G$5-'СЕТ СН'!$G$17</f>
        <v>5532.2159885399997</v>
      </c>
      <c r="C56" s="36">
        <f>SUMIFS(СВЦЭМ!$C$39:$C$758,СВЦЭМ!$A$39:$A$758,$A56,СВЦЭМ!$B$39:$B$758,C$47)+'СЕТ СН'!$G$9+СВЦЭМ!$D$10+'СЕТ СН'!$G$5-'СЕТ СН'!$G$17</f>
        <v>5575.1318923600002</v>
      </c>
      <c r="D56" s="36">
        <f>SUMIFS(СВЦЭМ!$C$39:$C$758,СВЦЭМ!$A$39:$A$758,$A56,СВЦЭМ!$B$39:$B$758,D$47)+'СЕТ СН'!$G$9+СВЦЭМ!$D$10+'СЕТ СН'!$G$5-'СЕТ СН'!$G$17</f>
        <v>5611.6243123200002</v>
      </c>
      <c r="E56" s="36">
        <f>SUMIFS(СВЦЭМ!$C$39:$C$758,СВЦЭМ!$A$39:$A$758,$A56,СВЦЭМ!$B$39:$B$758,E$47)+'СЕТ СН'!$G$9+СВЦЭМ!$D$10+'СЕТ СН'!$G$5-'СЕТ СН'!$G$17</f>
        <v>5632.2406111300006</v>
      </c>
      <c r="F56" s="36">
        <f>SUMIFS(СВЦЭМ!$C$39:$C$758,СВЦЭМ!$A$39:$A$758,$A56,СВЦЭМ!$B$39:$B$758,F$47)+'СЕТ СН'!$G$9+СВЦЭМ!$D$10+'СЕТ СН'!$G$5-'СЕТ СН'!$G$17</f>
        <v>5623.7011437700003</v>
      </c>
      <c r="G56" s="36">
        <f>SUMIFS(СВЦЭМ!$C$39:$C$758,СВЦЭМ!$A$39:$A$758,$A56,СВЦЭМ!$B$39:$B$758,G$47)+'СЕТ СН'!$G$9+СВЦЭМ!$D$10+'СЕТ СН'!$G$5-'СЕТ СН'!$G$17</f>
        <v>5601.4391415</v>
      </c>
      <c r="H56" s="36">
        <f>SUMIFS(СВЦЭМ!$C$39:$C$758,СВЦЭМ!$A$39:$A$758,$A56,СВЦЭМ!$B$39:$B$758,H$47)+'СЕТ СН'!$G$9+СВЦЭМ!$D$10+'СЕТ СН'!$G$5-'СЕТ СН'!$G$17</f>
        <v>5555.2606462599997</v>
      </c>
      <c r="I56" s="36">
        <f>SUMIFS(СВЦЭМ!$C$39:$C$758,СВЦЭМ!$A$39:$A$758,$A56,СВЦЭМ!$B$39:$B$758,I$47)+'СЕТ СН'!$G$9+СВЦЭМ!$D$10+'СЕТ СН'!$G$5-'СЕТ СН'!$G$17</f>
        <v>5507.6956446300001</v>
      </c>
      <c r="J56" s="36">
        <f>SUMIFS(СВЦЭМ!$C$39:$C$758,СВЦЭМ!$A$39:$A$758,$A56,СВЦЭМ!$B$39:$B$758,J$47)+'СЕТ СН'!$G$9+СВЦЭМ!$D$10+'СЕТ СН'!$G$5-'СЕТ СН'!$G$17</f>
        <v>5489.1807599500007</v>
      </c>
      <c r="K56" s="36">
        <f>SUMIFS(СВЦЭМ!$C$39:$C$758,СВЦЭМ!$A$39:$A$758,$A56,СВЦЭМ!$B$39:$B$758,K$47)+'СЕТ СН'!$G$9+СВЦЭМ!$D$10+'СЕТ СН'!$G$5-'СЕТ СН'!$G$17</f>
        <v>5478.4782921900005</v>
      </c>
      <c r="L56" s="36">
        <f>SUMIFS(СВЦЭМ!$C$39:$C$758,СВЦЭМ!$A$39:$A$758,$A56,СВЦЭМ!$B$39:$B$758,L$47)+'СЕТ СН'!$G$9+СВЦЭМ!$D$10+'СЕТ СН'!$G$5-'СЕТ СН'!$G$17</f>
        <v>5485.6579153000002</v>
      </c>
      <c r="M56" s="36">
        <f>SUMIFS(СВЦЭМ!$C$39:$C$758,СВЦЭМ!$A$39:$A$758,$A56,СВЦЭМ!$B$39:$B$758,M$47)+'СЕТ СН'!$G$9+СВЦЭМ!$D$10+'СЕТ СН'!$G$5-'СЕТ СН'!$G$17</f>
        <v>5505.1940663800005</v>
      </c>
      <c r="N56" s="36">
        <f>SUMIFS(СВЦЭМ!$C$39:$C$758,СВЦЭМ!$A$39:$A$758,$A56,СВЦЭМ!$B$39:$B$758,N$47)+'СЕТ СН'!$G$9+СВЦЭМ!$D$10+'СЕТ СН'!$G$5-'СЕТ СН'!$G$17</f>
        <v>5518.6880244399999</v>
      </c>
      <c r="O56" s="36">
        <f>SUMIFS(СВЦЭМ!$C$39:$C$758,СВЦЭМ!$A$39:$A$758,$A56,СВЦЭМ!$B$39:$B$758,O$47)+'СЕТ СН'!$G$9+СВЦЭМ!$D$10+'СЕТ СН'!$G$5-'СЕТ СН'!$G$17</f>
        <v>5535.2605350800004</v>
      </c>
      <c r="P56" s="36">
        <f>SUMIFS(СВЦЭМ!$C$39:$C$758,СВЦЭМ!$A$39:$A$758,$A56,СВЦЭМ!$B$39:$B$758,P$47)+'СЕТ СН'!$G$9+СВЦЭМ!$D$10+'СЕТ СН'!$G$5-'СЕТ СН'!$G$17</f>
        <v>5547.2927128499996</v>
      </c>
      <c r="Q56" s="36">
        <f>SUMIFS(СВЦЭМ!$C$39:$C$758,СВЦЭМ!$A$39:$A$758,$A56,СВЦЭМ!$B$39:$B$758,Q$47)+'СЕТ СН'!$G$9+СВЦЭМ!$D$10+'СЕТ СН'!$G$5-'СЕТ СН'!$G$17</f>
        <v>5563.0848198599997</v>
      </c>
      <c r="R56" s="36">
        <f>SUMIFS(СВЦЭМ!$C$39:$C$758,СВЦЭМ!$A$39:$A$758,$A56,СВЦЭМ!$B$39:$B$758,R$47)+'СЕТ СН'!$G$9+СВЦЭМ!$D$10+'СЕТ СН'!$G$5-'СЕТ СН'!$G$17</f>
        <v>5564.2849931599994</v>
      </c>
      <c r="S56" s="36">
        <f>SUMIFS(СВЦЭМ!$C$39:$C$758,СВЦЭМ!$A$39:$A$758,$A56,СВЦЭМ!$B$39:$B$758,S$47)+'СЕТ СН'!$G$9+СВЦЭМ!$D$10+'СЕТ СН'!$G$5-'СЕТ СН'!$G$17</f>
        <v>5550.0612220900002</v>
      </c>
      <c r="T56" s="36">
        <f>SUMIFS(СВЦЭМ!$C$39:$C$758,СВЦЭМ!$A$39:$A$758,$A56,СВЦЭМ!$B$39:$B$758,T$47)+'СЕТ СН'!$G$9+СВЦЭМ!$D$10+'СЕТ СН'!$G$5-'СЕТ СН'!$G$17</f>
        <v>5520.38280777</v>
      </c>
      <c r="U56" s="36">
        <f>SUMIFS(СВЦЭМ!$C$39:$C$758,СВЦЭМ!$A$39:$A$758,$A56,СВЦЭМ!$B$39:$B$758,U$47)+'СЕТ СН'!$G$9+СВЦЭМ!$D$10+'СЕТ СН'!$G$5-'СЕТ СН'!$G$17</f>
        <v>5512.3597832800006</v>
      </c>
      <c r="V56" s="36">
        <f>SUMIFS(СВЦЭМ!$C$39:$C$758,СВЦЭМ!$A$39:$A$758,$A56,СВЦЭМ!$B$39:$B$758,V$47)+'СЕТ СН'!$G$9+СВЦЭМ!$D$10+'СЕТ СН'!$G$5-'СЕТ СН'!$G$17</f>
        <v>5484.36285004</v>
      </c>
      <c r="W56" s="36">
        <f>SUMIFS(СВЦЭМ!$C$39:$C$758,СВЦЭМ!$A$39:$A$758,$A56,СВЦЭМ!$B$39:$B$758,W$47)+'СЕТ СН'!$G$9+СВЦЭМ!$D$10+'СЕТ СН'!$G$5-'СЕТ СН'!$G$17</f>
        <v>5492.0720333600002</v>
      </c>
      <c r="X56" s="36">
        <f>SUMIFS(СВЦЭМ!$C$39:$C$758,СВЦЭМ!$A$39:$A$758,$A56,СВЦЭМ!$B$39:$B$758,X$47)+'СЕТ СН'!$G$9+СВЦЭМ!$D$10+'СЕТ СН'!$G$5-'СЕТ СН'!$G$17</f>
        <v>5579.0501467800004</v>
      </c>
      <c r="Y56" s="36">
        <f>SUMIFS(СВЦЭМ!$C$39:$C$758,СВЦЭМ!$A$39:$A$758,$A56,СВЦЭМ!$B$39:$B$758,Y$47)+'СЕТ СН'!$G$9+СВЦЭМ!$D$10+'СЕТ СН'!$G$5-'СЕТ СН'!$G$17</f>
        <v>5579.3263923200002</v>
      </c>
    </row>
    <row r="57" spans="1:25" ht="15.75" x14ac:dyDescent="0.2">
      <c r="A57" s="35">
        <f t="shared" si="1"/>
        <v>45392</v>
      </c>
      <c r="B57" s="36">
        <f>SUMIFS(СВЦЭМ!$C$39:$C$758,СВЦЭМ!$A$39:$A$758,$A57,СВЦЭМ!$B$39:$B$758,B$47)+'СЕТ СН'!$G$9+СВЦЭМ!$D$10+'СЕТ СН'!$G$5-'СЕТ СН'!$G$17</f>
        <v>5665.7631640500003</v>
      </c>
      <c r="C57" s="36">
        <f>SUMIFS(СВЦЭМ!$C$39:$C$758,СВЦЭМ!$A$39:$A$758,$A57,СВЦЭМ!$B$39:$B$758,C$47)+'СЕТ СН'!$G$9+СВЦЭМ!$D$10+'СЕТ СН'!$G$5-'СЕТ СН'!$G$17</f>
        <v>5750.4442860300005</v>
      </c>
      <c r="D57" s="36">
        <f>SUMIFS(СВЦЭМ!$C$39:$C$758,СВЦЭМ!$A$39:$A$758,$A57,СВЦЭМ!$B$39:$B$758,D$47)+'СЕТ СН'!$G$9+СВЦЭМ!$D$10+'СЕТ СН'!$G$5-'СЕТ СН'!$G$17</f>
        <v>5750.07863808</v>
      </c>
      <c r="E57" s="36">
        <f>SUMIFS(СВЦЭМ!$C$39:$C$758,СВЦЭМ!$A$39:$A$758,$A57,СВЦЭМ!$B$39:$B$758,E$47)+'СЕТ СН'!$G$9+СВЦЭМ!$D$10+'СЕТ СН'!$G$5-'СЕТ СН'!$G$17</f>
        <v>5741.5073844199997</v>
      </c>
      <c r="F57" s="36">
        <f>SUMIFS(СВЦЭМ!$C$39:$C$758,СВЦЭМ!$A$39:$A$758,$A57,СВЦЭМ!$B$39:$B$758,F$47)+'СЕТ СН'!$G$9+СВЦЭМ!$D$10+'СЕТ СН'!$G$5-'СЕТ СН'!$G$17</f>
        <v>5740.6754269800003</v>
      </c>
      <c r="G57" s="36">
        <f>SUMIFS(СВЦЭМ!$C$39:$C$758,СВЦЭМ!$A$39:$A$758,$A57,СВЦЭМ!$B$39:$B$758,G$47)+'СЕТ СН'!$G$9+СВЦЭМ!$D$10+'СЕТ СН'!$G$5-'СЕТ СН'!$G$17</f>
        <v>5694.5495794300004</v>
      </c>
      <c r="H57" s="36">
        <f>SUMIFS(СВЦЭМ!$C$39:$C$758,СВЦЭМ!$A$39:$A$758,$A57,СВЦЭМ!$B$39:$B$758,H$47)+'СЕТ СН'!$G$9+СВЦЭМ!$D$10+'СЕТ СН'!$G$5-'СЕТ СН'!$G$17</f>
        <v>5614.1733482300006</v>
      </c>
      <c r="I57" s="36">
        <f>SUMIFS(СВЦЭМ!$C$39:$C$758,СВЦЭМ!$A$39:$A$758,$A57,СВЦЭМ!$B$39:$B$758,I$47)+'СЕТ СН'!$G$9+СВЦЭМ!$D$10+'СЕТ СН'!$G$5-'СЕТ СН'!$G$17</f>
        <v>5549.6301418999992</v>
      </c>
      <c r="J57" s="36">
        <f>SUMIFS(СВЦЭМ!$C$39:$C$758,СВЦЭМ!$A$39:$A$758,$A57,СВЦЭМ!$B$39:$B$758,J$47)+'СЕТ СН'!$G$9+СВЦЭМ!$D$10+'СЕТ СН'!$G$5-'СЕТ СН'!$G$17</f>
        <v>5450.8455833099997</v>
      </c>
      <c r="K57" s="36">
        <f>SUMIFS(СВЦЭМ!$C$39:$C$758,СВЦЭМ!$A$39:$A$758,$A57,СВЦЭМ!$B$39:$B$758,K$47)+'СЕТ СН'!$G$9+СВЦЭМ!$D$10+'СЕТ СН'!$G$5-'СЕТ СН'!$G$17</f>
        <v>5445.0915833199997</v>
      </c>
      <c r="L57" s="36">
        <f>SUMIFS(СВЦЭМ!$C$39:$C$758,СВЦЭМ!$A$39:$A$758,$A57,СВЦЭМ!$B$39:$B$758,L$47)+'СЕТ СН'!$G$9+СВЦЭМ!$D$10+'СЕТ СН'!$G$5-'СЕТ СН'!$G$17</f>
        <v>5452.4980382900003</v>
      </c>
      <c r="M57" s="36">
        <f>SUMIFS(СВЦЭМ!$C$39:$C$758,СВЦЭМ!$A$39:$A$758,$A57,СВЦЭМ!$B$39:$B$758,M$47)+'СЕТ СН'!$G$9+СВЦЭМ!$D$10+'СЕТ СН'!$G$5-'СЕТ СН'!$G$17</f>
        <v>5466.1137977200005</v>
      </c>
      <c r="N57" s="36">
        <f>SUMIFS(СВЦЭМ!$C$39:$C$758,СВЦЭМ!$A$39:$A$758,$A57,СВЦЭМ!$B$39:$B$758,N$47)+'СЕТ СН'!$G$9+СВЦЭМ!$D$10+'СЕТ СН'!$G$5-'СЕТ СН'!$G$17</f>
        <v>5459.3672581999999</v>
      </c>
      <c r="O57" s="36">
        <f>SUMIFS(СВЦЭМ!$C$39:$C$758,СВЦЭМ!$A$39:$A$758,$A57,СВЦЭМ!$B$39:$B$758,O$47)+'СЕТ СН'!$G$9+СВЦЭМ!$D$10+'СЕТ СН'!$G$5-'СЕТ СН'!$G$17</f>
        <v>5466.7074233599997</v>
      </c>
      <c r="P57" s="36">
        <f>SUMIFS(СВЦЭМ!$C$39:$C$758,СВЦЭМ!$A$39:$A$758,$A57,СВЦЭМ!$B$39:$B$758,P$47)+'СЕТ СН'!$G$9+СВЦЭМ!$D$10+'СЕТ СН'!$G$5-'СЕТ СН'!$G$17</f>
        <v>5479.1578301</v>
      </c>
      <c r="Q57" s="36">
        <f>SUMIFS(СВЦЭМ!$C$39:$C$758,СВЦЭМ!$A$39:$A$758,$A57,СВЦЭМ!$B$39:$B$758,Q$47)+'СЕТ СН'!$G$9+СВЦЭМ!$D$10+'СЕТ СН'!$G$5-'СЕТ СН'!$G$17</f>
        <v>5496.9881137900002</v>
      </c>
      <c r="R57" s="36">
        <f>SUMIFS(СВЦЭМ!$C$39:$C$758,СВЦЭМ!$A$39:$A$758,$A57,СВЦЭМ!$B$39:$B$758,R$47)+'СЕТ СН'!$G$9+СВЦЭМ!$D$10+'СЕТ СН'!$G$5-'СЕТ СН'!$G$17</f>
        <v>5505.85288528</v>
      </c>
      <c r="S57" s="36">
        <f>SUMIFS(СВЦЭМ!$C$39:$C$758,СВЦЭМ!$A$39:$A$758,$A57,СВЦЭМ!$B$39:$B$758,S$47)+'СЕТ СН'!$G$9+СВЦЭМ!$D$10+'СЕТ СН'!$G$5-'СЕТ СН'!$G$17</f>
        <v>5483.1434494800005</v>
      </c>
      <c r="T57" s="36">
        <f>SUMIFS(СВЦЭМ!$C$39:$C$758,СВЦЭМ!$A$39:$A$758,$A57,СВЦЭМ!$B$39:$B$758,T$47)+'СЕТ СН'!$G$9+СВЦЭМ!$D$10+'СЕТ СН'!$G$5-'СЕТ СН'!$G$17</f>
        <v>5460.4829753200002</v>
      </c>
      <c r="U57" s="36">
        <f>SUMIFS(СВЦЭМ!$C$39:$C$758,СВЦЭМ!$A$39:$A$758,$A57,СВЦЭМ!$B$39:$B$758,U$47)+'СЕТ СН'!$G$9+СВЦЭМ!$D$10+'СЕТ СН'!$G$5-'СЕТ СН'!$G$17</f>
        <v>5436.79973548</v>
      </c>
      <c r="V57" s="36">
        <f>SUMIFS(СВЦЭМ!$C$39:$C$758,СВЦЭМ!$A$39:$A$758,$A57,СВЦЭМ!$B$39:$B$758,V$47)+'СЕТ СН'!$G$9+СВЦЭМ!$D$10+'СЕТ СН'!$G$5-'СЕТ СН'!$G$17</f>
        <v>5421.1639617800001</v>
      </c>
      <c r="W57" s="36">
        <f>SUMIFS(СВЦЭМ!$C$39:$C$758,СВЦЭМ!$A$39:$A$758,$A57,СВЦЭМ!$B$39:$B$758,W$47)+'СЕТ СН'!$G$9+СВЦЭМ!$D$10+'СЕТ СН'!$G$5-'СЕТ СН'!$G$17</f>
        <v>5407.9940970400003</v>
      </c>
      <c r="X57" s="36">
        <f>SUMIFS(СВЦЭМ!$C$39:$C$758,СВЦЭМ!$A$39:$A$758,$A57,СВЦЭМ!$B$39:$B$758,X$47)+'СЕТ СН'!$G$9+СВЦЭМ!$D$10+'СЕТ СН'!$G$5-'СЕТ СН'!$G$17</f>
        <v>5459.5279140100001</v>
      </c>
      <c r="Y57" s="36">
        <f>SUMIFS(СВЦЭМ!$C$39:$C$758,СВЦЭМ!$A$39:$A$758,$A57,СВЦЭМ!$B$39:$B$758,Y$47)+'СЕТ СН'!$G$9+СВЦЭМ!$D$10+'СЕТ СН'!$G$5-'СЕТ СН'!$G$17</f>
        <v>5492.7861665400005</v>
      </c>
    </row>
    <row r="58" spans="1:25" ht="15.75" x14ac:dyDescent="0.2">
      <c r="A58" s="35">
        <f t="shared" si="1"/>
        <v>45393</v>
      </c>
      <c r="B58" s="36">
        <f>SUMIFS(СВЦЭМ!$C$39:$C$758,СВЦЭМ!$A$39:$A$758,$A58,СВЦЭМ!$B$39:$B$758,B$47)+'СЕТ СН'!$G$9+СВЦЭМ!$D$10+'СЕТ СН'!$G$5-'СЕТ СН'!$G$17</f>
        <v>5545.1459161099992</v>
      </c>
      <c r="C58" s="36">
        <f>SUMIFS(СВЦЭМ!$C$39:$C$758,СВЦЭМ!$A$39:$A$758,$A58,СВЦЭМ!$B$39:$B$758,C$47)+'СЕТ СН'!$G$9+СВЦЭМ!$D$10+'СЕТ СН'!$G$5-'СЕТ СН'!$G$17</f>
        <v>5600.9607139700001</v>
      </c>
      <c r="D58" s="36">
        <f>SUMIFS(СВЦЭМ!$C$39:$C$758,СВЦЭМ!$A$39:$A$758,$A58,СВЦЭМ!$B$39:$B$758,D$47)+'СЕТ СН'!$G$9+СВЦЭМ!$D$10+'СЕТ СН'!$G$5-'СЕТ СН'!$G$17</f>
        <v>5653.4490379300005</v>
      </c>
      <c r="E58" s="36">
        <f>SUMIFS(СВЦЭМ!$C$39:$C$758,СВЦЭМ!$A$39:$A$758,$A58,СВЦЭМ!$B$39:$B$758,E$47)+'СЕТ СН'!$G$9+СВЦЭМ!$D$10+'СЕТ СН'!$G$5-'СЕТ СН'!$G$17</f>
        <v>5660.8968048699999</v>
      </c>
      <c r="F58" s="36">
        <f>SUMIFS(СВЦЭМ!$C$39:$C$758,СВЦЭМ!$A$39:$A$758,$A58,СВЦЭМ!$B$39:$B$758,F$47)+'СЕТ СН'!$G$9+СВЦЭМ!$D$10+'СЕТ СН'!$G$5-'СЕТ СН'!$G$17</f>
        <v>5658.9614750800001</v>
      </c>
      <c r="G58" s="36">
        <f>SUMIFS(СВЦЭМ!$C$39:$C$758,СВЦЭМ!$A$39:$A$758,$A58,СВЦЭМ!$B$39:$B$758,G$47)+'СЕТ СН'!$G$9+СВЦЭМ!$D$10+'СЕТ СН'!$G$5-'СЕТ СН'!$G$17</f>
        <v>5634.9609079900001</v>
      </c>
      <c r="H58" s="36">
        <f>SUMIFS(СВЦЭМ!$C$39:$C$758,СВЦЭМ!$A$39:$A$758,$A58,СВЦЭМ!$B$39:$B$758,H$47)+'СЕТ СН'!$G$9+СВЦЭМ!$D$10+'СЕТ СН'!$G$5-'СЕТ СН'!$G$17</f>
        <v>5569.7059209399995</v>
      </c>
      <c r="I58" s="36">
        <f>SUMIFS(СВЦЭМ!$C$39:$C$758,СВЦЭМ!$A$39:$A$758,$A58,СВЦЭМ!$B$39:$B$758,I$47)+'СЕТ СН'!$G$9+СВЦЭМ!$D$10+'СЕТ СН'!$G$5-'СЕТ СН'!$G$17</f>
        <v>5487.3567313200001</v>
      </c>
      <c r="J58" s="36">
        <f>SUMIFS(СВЦЭМ!$C$39:$C$758,СВЦЭМ!$A$39:$A$758,$A58,СВЦЭМ!$B$39:$B$758,J$47)+'СЕТ СН'!$G$9+СВЦЭМ!$D$10+'СЕТ СН'!$G$5-'СЕТ СН'!$G$17</f>
        <v>5481.7752273799997</v>
      </c>
      <c r="K58" s="36">
        <f>SUMIFS(СВЦЭМ!$C$39:$C$758,СВЦЭМ!$A$39:$A$758,$A58,СВЦЭМ!$B$39:$B$758,K$47)+'СЕТ СН'!$G$9+СВЦЭМ!$D$10+'СЕТ СН'!$G$5-'СЕТ СН'!$G$17</f>
        <v>5482.1191012700001</v>
      </c>
      <c r="L58" s="36">
        <f>SUMIFS(СВЦЭМ!$C$39:$C$758,СВЦЭМ!$A$39:$A$758,$A58,СВЦЭМ!$B$39:$B$758,L$47)+'СЕТ СН'!$G$9+СВЦЭМ!$D$10+'СЕТ СН'!$G$5-'СЕТ СН'!$G$17</f>
        <v>5478.6058826600001</v>
      </c>
      <c r="M58" s="36">
        <f>SUMIFS(СВЦЭМ!$C$39:$C$758,СВЦЭМ!$A$39:$A$758,$A58,СВЦЭМ!$B$39:$B$758,M$47)+'СЕТ СН'!$G$9+СВЦЭМ!$D$10+'СЕТ СН'!$G$5-'СЕТ СН'!$G$17</f>
        <v>5480.76546538</v>
      </c>
      <c r="N58" s="36">
        <f>SUMIFS(СВЦЭМ!$C$39:$C$758,СВЦЭМ!$A$39:$A$758,$A58,СВЦЭМ!$B$39:$B$758,N$47)+'СЕТ СН'!$G$9+СВЦЭМ!$D$10+'СЕТ СН'!$G$5-'СЕТ СН'!$G$17</f>
        <v>5487.9932910699999</v>
      </c>
      <c r="O58" s="36">
        <f>SUMIFS(СВЦЭМ!$C$39:$C$758,СВЦЭМ!$A$39:$A$758,$A58,СВЦЭМ!$B$39:$B$758,O$47)+'СЕТ СН'!$G$9+СВЦЭМ!$D$10+'СЕТ СН'!$G$5-'СЕТ СН'!$G$17</f>
        <v>5498.6199395700005</v>
      </c>
      <c r="P58" s="36">
        <f>SUMIFS(СВЦЭМ!$C$39:$C$758,СВЦЭМ!$A$39:$A$758,$A58,СВЦЭМ!$B$39:$B$758,P$47)+'СЕТ СН'!$G$9+СВЦЭМ!$D$10+'СЕТ СН'!$G$5-'СЕТ СН'!$G$17</f>
        <v>5524.3863484699996</v>
      </c>
      <c r="Q58" s="36">
        <f>SUMIFS(СВЦЭМ!$C$39:$C$758,СВЦЭМ!$A$39:$A$758,$A58,СВЦЭМ!$B$39:$B$758,Q$47)+'СЕТ СН'!$G$9+СВЦЭМ!$D$10+'СЕТ СН'!$G$5-'СЕТ СН'!$G$17</f>
        <v>5536.6227986499998</v>
      </c>
      <c r="R58" s="36">
        <f>SUMIFS(СВЦЭМ!$C$39:$C$758,СВЦЭМ!$A$39:$A$758,$A58,СВЦЭМ!$B$39:$B$758,R$47)+'СЕТ СН'!$G$9+СВЦЭМ!$D$10+'СЕТ СН'!$G$5-'СЕТ СН'!$G$17</f>
        <v>5527.2913262300008</v>
      </c>
      <c r="S58" s="36">
        <f>SUMIFS(СВЦЭМ!$C$39:$C$758,СВЦЭМ!$A$39:$A$758,$A58,СВЦЭМ!$B$39:$B$758,S$47)+'СЕТ СН'!$G$9+СВЦЭМ!$D$10+'СЕТ СН'!$G$5-'СЕТ СН'!$G$17</f>
        <v>5509.9868773899998</v>
      </c>
      <c r="T58" s="36">
        <f>SUMIFS(СВЦЭМ!$C$39:$C$758,СВЦЭМ!$A$39:$A$758,$A58,СВЦЭМ!$B$39:$B$758,T$47)+'СЕТ СН'!$G$9+СВЦЭМ!$D$10+'СЕТ СН'!$G$5-'СЕТ СН'!$G$17</f>
        <v>5474.9374581700004</v>
      </c>
      <c r="U58" s="36">
        <f>SUMIFS(СВЦЭМ!$C$39:$C$758,СВЦЭМ!$A$39:$A$758,$A58,СВЦЭМ!$B$39:$B$758,U$47)+'СЕТ СН'!$G$9+СВЦЭМ!$D$10+'СЕТ СН'!$G$5-'СЕТ СН'!$G$17</f>
        <v>5450.17314971</v>
      </c>
      <c r="V58" s="36">
        <f>SUMIFS(СВЦЭМ!$C$39:$C$758,СВЦЭМ!$A$39:$A$758,$A58,СВЦЭМ!$B$39:$B$758,V$47)+'СЕТ СН'!$G$9+СВЦЭМ!$D$10+'СЕТ СН'!$G$5-'СЕТ СН'!$G$17</f>
        <v>5454.4280122600003</v>
      </c>
      <c r="W58" s="36">
        <f>SUMIFS(СВЦЭМ!$C$39:$C$758,СВЦЭМ!$A$39:$A$758,$A58,СВЦЭМ!$B$39:$B$758,W$47)+'СЕТ СН'!$G$9+СВЦЭМ!$D$10+'СЕТ СН'!$G$5-'СЕТ СН'!$G$17</f>
        <v>5438.7559204300005</v>
      </c>
      <c r="X58" s="36">
        <f>SUMIFS(СВЦЭМ!$C$39:$C$758,СВЦЭМ!$A$39:$A$758,$A58,СВЦЭМ!$B$39:$B$758,X$47)+'СЕТ СН'!$G$9+СВЦЭМ!$D$10+'СЕТ СН'!$G$5-'СЕТ СН'!$G$17</f>
        <v>5479.60217328</v>
      </c>
      <c r="Y58" s="36">
        <f>SUMIFS(СВЦЭМ!$C$39:$C$758,СВЦЭМ!$A$39:$A$758,$A58,СВЦЭМ!$B$39:$B$758,Y$47)+'СЕТ СН'!$G$9+СВЦЭМ!$D$10+'СЕТ СН'!$G$5-'СЕТ СН'!$G$17</f>
        <v>5519.41836986</v>
      </c>
    </row>
    <row r="59" spans="1:25" ht="15.75" x14ac:dyDescent="0.2">
      <c r="A59" s="35">
        <f t="shared" si="1"/>
        <v>45394</v>
      </c>
      <c r="B59" s="36">
        <f>SUMIFS(СВЦЭМ!$C$39:$C$758,СВЦЭМ!$A$39:$A$758,$A59,СВЦЭМ!$B$39:$B$758,B$47)+'СЕТ СН'!$G$9+СВЦЭМ!$D$10+'СЕТ СН'!$G$5-'СЕТ СН'!$G$17</f>
        <v>5495.7880977499999</v>
      </c>
      <c r="C59" s="36">
        <f>SUMIFS(СВЦЭМ!$C$39:$C$758,СВЦЭМ!$A$39:$A$758,$A59,СВЦЭМ!$B$39:$B$758,C$47)+'СЕТ СН'!$G$9+СВЦЭМ!$D$10+'СЕТ СН'!$G$5-'СЕТ СН'!$G$17</f>
        <v>5474.4371800600002</v>
      </c>
      <c r="D59" s="36">
        <f>SUMIFS(СВЦЭМ!$C$39:$C$758,СВЦЭМ!$A$39:$A$758,$A59,СВЦЭМ!$B$39:$B$758,D$47)+'СЕТ СН'!$G$9+СВЦЭМ!$D$10+'СЕТ СН'!$G$5-'СЕТ СН'!$G$17</f>
        <v>5503.07479754</v>
      </c>
      <c r="E59" s="36">
        <f>SUMIFS(СВЦЭМ!$C$39:$C$758,СВЦЭМ!$A$39:$A$758,$A59,СВЦЭМ!$B$39:$B$758,E$47)+'СЕТ СН'!$G$9+СВЦЭМ!$D$10+'СЕТ СН'!$G$5-'СЕТ СН'!$G$17</f>
        <v>5540.0711203299998</v>
      </c>
      <c r="F59" s="36">
        <f>SUMIFS(СВЦЭМ!$C$39:$C$758,СВЦЭМ!$A$39:$A$758,$A59,СВЦЭМ!$B$39:$B$758,F$47)+'СЕТ СН'!$G$9+СВЦЭМ!$D$10+'СЕТ СН'!$G$5-'СЕТ СН'!$G$17</f>
        <v>5535.8850023100003</v>
      </c>
      <c r="G59" s="36">
        <f>SUMIFS(СВЦЭМ!$C$39:$C$758,СВЦЭМ!$A$39:$A$758,$A59,СВЦЭМ!$B$39:$B$758,G$47)+'СЕТ СН'!$G$9+СВЦЭМ!$D$10+'СЕТ СН'!$G$5-'СЕТ СН'!$G$17</f>
        <v>5502.8116770100005</v>
      </c>
      <c r="H59" s="36">
        <f>SUMIFS(СВЦЭМ!$C$39:$C$758,СВЦЭМ!$A$39:$A$758,$A59,СВЦЭМ!$B$39:$B$758,H$47)+'СЕТ СН'!$G$9+СВЦЭМ!$D$10+'СЕТ СН'!$G$5-'СЕТ СН'!$G$17</f>
        <v>5440.6711813900001</v>
      </c>
      <c r="I59" s="36">
        <f>SUMIFS(СВЦЭМ!$C$39:$C$758,СВЦЭМ!$A$39:$A$758,$A59,СВЦЭМ!$B$39:$B$758,I$47)+'СЕТ СН'!$G$9+СВЦЭМ!$D$10+'СЕТ СН'!$G$5-'СЕТ СН'!$G$17</f>
        <v>5366.5768688999997</v>
      </c>
      <c r="J59" s="36">
        <f>SUMIFS(СВЦЭМ!$C$39:$C$758,СВЦЭМ!$A$39:$A$758,$A59,СВЦЭМ!$B$39:$B$758,J$47)+'СЕТ СН'!$G$9+СВЦЭМ!$D$10+'СЕТ СН'!$G$5-'СЕТ СН'!$G$17</f>
        <v>5337.33461902</v>
      </c>
      <c r="K59" s="36">
        <f>SUMIFS(СВЦЭМ!$C$39:$C$758,СВЦЭМ!$A$39:$A$758,$A59,СВЦЭМ!$B$39:$B$758,K$47)+'СЕТ СН'!$G$9+СВЦЭМ!$D$10+'СЕТ СН'!$G$5-'СЕТ СН'!$G$17</f>
        <v>5336.6880784900004</v>
      </c>
      <c r="L59" s="36">
        <f>SUMIFS(СВЦЭМ!$C$39:$C$758,СВЦЭМ!$A$39:$A$758,$A59,СВЦЭМ!$B$39:$B$758,L$47)+'СЕТ СН'!$G$9+СВЦЭМ!$D$10+'СЕТ СН'!$G$5-'СЕТ СН'!$G$17</f>
        <v>5330.5143634100004</v>
      </c>
      <c r="M59" s="36">
        <f>SUMIFS(СВЦЭМ!$C$39:$C$758,СВЦЭМ!$A$39:$A$758,$A59,СВЦЭМ!$B$39:$B$758,M$47)+'СЕТ СН'!$G$9+СВЦЭМ!$D$10+'СЕТ СН'!$G$5-'СЕТ СН'!$G$17</f>
        <v>5339.0431075800007</v>
      </c>
      <c r="N59" s="36">
        <f>SUMIFS(СВЦЭМ!$C$39:$C$758,СВЦЭМ!$A$39:$A$758,$A59,СВЦЭМ!$B$39:$B$758,N$47)+'СЕТ СН'!$G$9+СВЦЭМ!$D$10+'СЕТ СН'!$G$5-'СЕТ СН'!$G$17</f>
        <v>5356.0941677600003</v>
      </c>
      <c r="O59" s="36">
        <f>SUMIFS(СВЦЭМ!$C$39:$C$758,СВЦЭМ!$A$39:$A$758,$A59,СВЦЭМ!$B$39:$B$758,O$47)+'СЕТ СН'!$G$9+СВЦЭМ!$D$10+'СЕТ СН'!$G$5-'СЕТ СН'!$G$17</f>
        <v>5364.5676382300007</v>
      </c>
      <c r="P59" s="36">
        <f>SUMIFS(СВЦЭМ!$C$39:$C$758,СВЦЭМ!$A$39:$A$758,$A59,СВЦЭМ!$B$39:$B$758,P$47)+'СЕТ СН'!$G$9+СВЦЭМ!$D$10+'СЕТ СН'!$G$5-'СЕТ СН'!$G$17</f>
        <v>5381.3666754900005</v>
      </c>
      <c r="Q59" s="36">
        <f>SUMIFS(СВЦЭМ!$C$39:$C$758,СВЦЭМ!$A$39:$A$758,$A59,СВЦЭМ!$B$39:$B$758,Q$47)+'СЕТ СН'!$G$9+СВЦЭМ!$D$10+'СЕТ СН'!$G$5-'СЕТ СН'!$G$17</f>
        <v>5396.7826152100006</v>
      </c>
      <c r="R59" s="36">
        <f>SUMIFS(СВЦЭМ!$C$39:$C$758,СВЦЭМ!$A$39:$A$758,$A59,СВЦЭМ!$B$39:$B$758,R$47)+'СЕТ СН'!$G$9+СВЦЭМ!$D$10+'СЕТ СН'!$G$5-'СЕТ СН'!$G$17</f>
        <v>5399.0494365200002</v>
      </c>
      <c r="S59" s="36">
        <f>SUMIFS(СВЦЭМ!$C$39:$C$758,СВЦЭМ!$A$39:$A$758,$A59,СВЦЭМ!$B$39:$B$758,S$47)+'СЕТ СН'!$G$9+СВЦЭМ!$D$10+'СЕТ СН'!$G$5-'СЕТ СН'!$G$17</f>
        <v>5389.3168049200003</v>
      </c>
      <c r="T59" s="36">
        <f>SUMIFS(СВЦЭМ!$C$39:$C$758,СВЦЭМ!$A$39:$A$758,$A59,СВЦЭМ!$B$39:$B$758,T$47)+'СЕТ СН'!$G$9+СВЦЭМ!$D$10+'СЕТ СН'!$G$5-'СЕТ СН'!$G$17</f>
        <v>5356.5939372100001</v>
      </c>
      <c r="U59" s="36">
        <f>SUMIFS(СВЦЭМ!$C$39:$C$758,СВЦЭМ!$A$39:$A$758,$A59,СВЦЭМ!$B$39:$B$758,U$47)+'СЕТ СН'!$G$9+СВЦЭМ!$D$10+'СЕТ СН'!$G$5-'СЕТ СН'!$G$17</f>
        <v>5355.7955248400003</v>
      </c>
      <c r="V59" s="36">
        <f>SUMIFS(СВЦЭМ!$C$39:$C$758,СВЦЭМ!$A$39:$A$758,$A59,СВЦЭМ!$B$39:$B$758,V$47)+'СЕТ СН'!$G$9+СВЦЭМ!$D$10+'СЕТ СН'!$G$5-'СЕТ СН'!$G$17</f>
        <v>5337.9864800400001</v>
      </c>
      <c r="W59" s="36">
        <f>SUMIFS(СВЦЭМ!$C$39:$C$758,СВЦЭМ!$A$39:$A$758,$A59,СВЦЭМ!$B$39:$B$758,W$47)+'СЕТ СН'!$G$9+СВЦЭМ!$D$10+'СЕТ СН'!$G$5-'СЕТ СН'!$G$17</f>
        <v>5333.1386690100007</v>
      </c>
      <c r="X59" s="36">
        <f>SUMIFS(СВЦЭМ!$C$39:$C$758,СВЦЭМ!$A$39:$A$758,$A59,СВЦЭМ!$B$39:$B$758,X$47)+'СЕТ СН'!$G$9+СВЦЭМ!$D$10+'СЕТ СН'!$G$5-'СЕТ СН'!$G$17</f>
        <v>5379.3184192900007</v>
      </c>
      <c r="Y59" s="36">
        <f>SUMIFS(СВЦЭМ!$C$39:$C$758,СВЦЭМ!$A$39:$A$758,$A59,СВЦЭМ!$B$39:$B$758,Y$47)+'СЕТ СН'!$G$9+СВЦЭМ!$D$10+'СЕТ СН'!$G$5-'СЕТ СН'!$G$17</f>
        <v>5404.8262858799999</v>
      </c>
    </row>
    <row r="60" spans="1:25" ht="15.75" x14ac:dyDescent="0.2">
      <c r="A60" s="35">
        <f t="shared" si="1"/>
        <v>45395</v>
      </c>
      <c r="B60" s="36">
        <f>SUMIFS(СВЦЭМ!$C$39:$C$758,СВЦЭМ!$A$39:$A$758,$A60,СВЦЭМ!$B$39:$B$758,B$47)+'СЕТ СН'!$G$9+СВЦЭМ!$D$10+'СЕТ СН'!$G$5-'СЕТ СН'!$G$17</f>
        <v>5463.9331833699998</v>
      </c>
      <c r="C60" s="36">
        <f>SUMIFS(СВЦЭМ!$C$39:$C$758,СВЦЭМ!$A$39:$A$758,$A60,СВЦЭМ!$B$39:$B$758,C$47)+'СЕТ СН'!$G$9+СВЦЭМ!$D$10+'СЕТ СН'!$G$5-'СЕТ СН'!$G$17</f>
        <v>5471.1510744200004</v>
      </c>
      <c r="D60" s="36">
        <f>SUMIFS(СВЦЭМ!$C$39:$C$758,СВЦЭМ!$A$39:$A$758,$A60,СВЦЭМ!$B$39:$B$758,D$47)+'СЕТ СН'!$G$9+СВЦЭМ!$D$10+'СЕТ СН'!$G$5-'СЕТ СН'!$G$17</f>
        <v>5500.8902745100004</v>
      </c>
      <c r="E60" s="36">
        <f>SUMIFS(СВЦЭМ!$C$39:$C$758,СВЦЭМ!$A$39:$A$758,$A60,СВЦЭМ!$B$39:$B$758,E$47)+'СЕТ СН'!$G$9+СВЦЭМ!$D$10+'СЕТ СН'!$G$5-'СЕТ СН'!$G$17</f>
        <v>5528.0332661800003</v>
      </c>
      <c r="F60" s="36">
        <f>SUMIFS(СВЦЭМ!$C$39:$C$758,СВЦЭМ!$A$39:$A$758,$A60,СВЦЭМ!$B$39:$B$758,F$47)+'СЕТ СН'!$G$9+СВЦЭМ!$D$10+'СЕТ СН'!$G$5-'СЕТ СН'!$G$17</f>
        <v>5530.1880420800007</v>
      </c>
      <c r="G60" s="36">
        <f>SUMIFS(СВЦЭМ!$C$39:$C$758,СВЦЭМ!$A$39:$A$758,$A60,СВЦЭМ!$B$39:$B$758,G$47)+'СЕТ СН'!$G$9+СВЦЭМ!$D$10+'СЕТ СН'!$G$5-'СЕТ СН'!$G$17</f>
        <v>5535.8815352500005</v>
      </c>
      <c r="H60" s="36">
        <f>SUMIFS(СВЦЭМ!$C$39:$C$758,СВЦЭМ!$A$39:$A$758,$A60,СВЦЭМ!$B$39:$B$758,H$47)+'СЕТ СН'!$G$9+СВЦЭМ!$D$10+'СЕТ СН'!$G$5-'СЕТ СН'!$G$17</f>
        <v>5512.7698841600004</v>
      </c>
      <c r="I60" s="36">
        <f>SUMIFS(СВЦЭМ!$C$39:$C$758,СВЦЭМ!$A$39:$A$758,$A60,СВЦЭМ!$B$39:$B$758,I$47)+'СЕТ СН'!$G$9+СВЦЭМ!$D$10+'СЕТ СН'!$G$5-'СЕТ СН'!$G$17</f>
        <v>5492.3576704699999</v>
      </c>
      <c r="J60" s="36">
        <f>SUMIFS(СВЦЭМ!$C$39:$C$758,СВЦЭМ!$A$39:$A$758,$A60,СВЦЭМ!$B$39:$B$758,J$47)+'СЕТ СН'!$G$9+СВЦЭМ!$D$10+'СЕТ СН'!$G$5-'СЕТ СН'!$G$17</f>
        <v>5441.6544616900001</v>
      </c>
      <c r="K60" s="36">
        <f>SUMIFS(СВЦЭМ!$C$39:$C$758,СВЦЭМ!$A$39:$A$758,$A60,СВЦЭМ!$B$39:$B$758,K$47)+'СЕТ СН'!$G$9+СВЦЭМ!$D$10+'СЕТ СН'!$G$5-'СЕТ СН'!$G$17</f>
        <v>5379.7334192600001</v>
      </c>
      <c r="L60" s="36">
        <f>SUMIFS(СВЦЭМ!$C$39:$C$758,СВЦЭМ!$A$39:$A$758,$A60,СВЦЭМ!$B$39:$B$758,L$47)+'СЕТ СН'!$G$9+СВЦЭМ!$D$10+'СЕТ СН'!$G$5-'СЕТ СН'!$G$17</f>
        <v>5353.0282008000004</v>
      </c>
      <c r="M60" s="36">
        <f>SUMIFS(СВЦЭМ!$C$39:$C$758,СВЦЭМ!$A$39:$A$758,$A60,СВЦЭМ!$B$39:$B$758,M$47)+'СЕТ СН'!$G$9+СВЦЭМ!$D$10+'СЕТ СН'!$G$5-'СЕТ СН'!$G$17</f>
        <v>5384.4428813300001</v>
      </c>
      <c r="N60" s="36">
        <f>SUMIFS(СВЦЭМ!$C$39:$C$758,СВЦЭМ!$A$39:$A$758,$A60,СВЦЭМ!$B$39:$B$758,N$47)+'СЕТ СН'!$G$9+СВЦЭМ!$D$10+'СЕТ СН'!$G$5-'СЕТ СН'!$G$17</f>
        <v>5397.2565931099998</v>
      </c>
      <c r="O60" s="36">
        <f>SUMIFS(СВЦЭМ!$C$39:$C$758,СВЦЭМ!$A$39:$A$758,$A60,СВЦЭМ!$B$39:$B$758,O$47)+'СЕТ СН'!$G$9+СВЦЭМ!$D$10+'СЕТ СН'!$G$5-'СЕТ СН'!$G$17</f>
        <v>5411.1176971499999</v>
      </c>
      <c r="P60" s="36">
        <f>SUMIFS(СВЦЭМ!$C$39:$C$758,СВЦЭМ!$A$39:$A$758,$A60,СВЦЭМ!$B$39:$B$758,P$47)+'СЕТ СН'!$G$9+СВЦЭМ!$D$10+'СЕТ СН'!$G$5-'СЕТ СН'!$G$17</f>
        <v>5427.1973252200005</v>
      </c>
      <c r="Q60" s="36">
        <f>SUMIFS(СВЦЭМ!$C$39:$C$758,СВЦЭМ!$A$39:$A$758,$A60,СВЦЭМ!$B$39:$B$758,Q$47)+'СЕТ СН'!$G$9+СВЦЭМ!$D$10+'СЕТ СН'!$G$5-'СЕТ СН'!$G$17</f>
        <v>5432.9384986900004</v>
      </c>
      <c r="R60" s="36">
        <f>SUMIFS(СВЦЭМ!$C$39:$C$758,СВЦЭМ!$A$39:$A$758,$A60,СВЦЭМ!$B$39:$B$758,R$47)+'СЕТ СН'!$G$9+СВЦЭМ!$D$10+'СЕТ СН'!$G$5-'СЕТ СН'!$G$17</f>
        <v>5429.7026897900005</v>
      </c>
      <c r="S60" s="36">
        <f>SUMIFS(СВЦЭМ!$C$39:$C$758,СВЦЭМ!$A$39:$A$758,$A60,СВЦЭМ!$B$39:$B$758,S$47)+'СЕТ СН'!$G$9+СВЦЭМ!$D$10+'СЕТ СН'!$G$5-'СЕТ СН'!$G$17</f>
        <v>5425.9382159200004</v>
      </c>
      <c r="T60" s="36">
        <f>SUMIFS(СВЦЭМ!$C$39:$C$758,СВЦЭМ!$A$39:$A$758,$A60,СВЦЭМ!$B$39:$B$758,T$47)+'СЕТ СН'!$G$9+СВЦЭМ!$D$10+'СЕТ СН'!$G$5-'СЕТ СН'!$G$17</f>
        <v>5394.5413164800002</v>
      </c>
      <c r="U60" s="36">
        <f>SUMIFS(СВЦЭМ!$C$39:$C$758,СВЦЭМ!$A$39:$A$758,$A60,СВЦЭМ!$B$39:$B$758,U$47)+'СЕТ СН'!$G$9+СВЦЭМ!$D$10+'СЕТ СН'!$G$5-'СЕТ СН'!$G$17</f>
        <v>5391.8450044399997</v>
      </c>
      <c r="V60" s="36">
        <f>SUMIFS(СВЦЭМ!$C$39:$C$758,СВЦЭМ!$A$39:$A$758,$A60,СВЦЭМ!$B$39:$B$758,V$47)+'СЕТ СН'!$G$9+СВЦЭМ!$D$10+'СЕТ СН'!$G$5-'СЕТ СН'!$G$17</f>
        <v>5378.1528672900004</v>
      </c>
      <c r="W60" s="36">
        <f>SUMIFS(СВЦЭМ!$C$39:$C$758,СВЦЭМ!$A$39:$A$758,$A60,СВЦЭМ!$B$39:$B$758,W$47)+'СЕТ СН'!$G$9+СВЦЭМ!$D$10+'СЕТ СН'!$G$5-'СЕТ СН'!$G$17</f>
        <v>5355.5844263700001</v>
      </c>
      <c r="X60" s="36">
        <f>SUMIFS(СВЦЭМ!$C$39:$C$758,СВЦЭМ!$A$39:$A$758,$A60,СВЦЭМ!$B$39:$B$758,X$47)+'СЕТ СН'!$G$9+СВЦЭМ!$D$10+'СЕТ СН'!$G$5-'СЕТ СН'!$G$17</f>
        <v>5404.6411556200001</v>
      </c>
      <c r="Y60" s="36">
        <f>SUMIFS(СВЦЭМ!$C$39:$C$758,СВЦЭМ!$A$39:$A$758,$A60,СВЦЭМ!$B$39:$B$758,Y$47)+'СЕТ СН'!$G$9+СВЦЭМ!$D$10+'СЕТ СН'!$G$5-'СЕТ СН'!$G$17</f>
        <v>5426.6835159700004</v>
      </c>
    </row>
    <row r="61" spans="1:25" ht="15.75" x14ac:dyDescent="0.2">
      <c r="A61" s="35">
        <f t="shared" si="1"/>
        <v>45396</v>
      </c>
      <c r="B61" s="36">
        <f>SUMIFS(СВЦЭМ!$C$39:$C$758,СВЦЭМ!$A$39:$A$758,$A61,СВЦЭМ!$B$39:$B$758,B$47)+'СЕТ СН'!$G$9+СВЦЭМ!$D$10+'СЕТ СН'!$G$5-'СЕТ СН'!$G$17</f>
        <v>5357.9855051000004</v>
      </c>
      <c r="C61" s="36">
        <f>SUMIFS(СВЦЭМ!$C$39:$C$758,СВЦЭМ!$A$39:$A$758,$A61,СВЦЭМ!$B$39:$B$758,C$47)+'СЕТ СН'!$G$9+СВЦЭМ!$D$10+'СЕТ СН'!$G$5-'СЕТ СН'!$G$17</f>
        <v>5428.5967169900005</v>
      </c>
      <c r="D61" s="36">
        <f>SUMIFS(СВЦЭМ!$C$39:$C$758,СВЦЭМ!$A$39:$A$758,$A61,СВЦЭМ!$B$39:$B$758,D$47)+'СЕТ СН'!$G$9+СВЦЭМ!$D$10+'СЕТ СН'!$G$5-'СЕТ СН'!$G$17</f>
        <v>5475.8521578500004</v>
      </c>
      <c r="E61" s="36">
        <f>SUMIFS(СВЦЭМ!$C$39:$C$758,СВЦЭМ!$A$39:$A$758,$A61,СВЦЭМ!$B$39:$B$758,E$47)+'СЕТ СН'!$G$9+СВЦЭМ!$D$10+'СЕТ СН'!$G$5-'СЕТ СН'!$G$17</f>
        <v>5488.2676458000005</v>
      </c>
      <c r="F61" s="36">
        <f>SUMIFS(СВЦЭМ!$C$39:$C$758,СВЦЭМ!$A$39:$A$758,$A61,СВЦЭМ!$B$39:$B$758,F$47)+'СЕТ СН'!$G$9+СВЦЭМ!$D$10+'СЕТ СН'!$G$5-'СЕТ СН'!$G$17</f>
        <v>5500.6988542899999</v>
      </c>
      <c r="G61" s="36">
        <f>SUMIFS(СВЦЭМ!$C$39:$C$758,СВЦЭМ!$A$39:$A$758,$A61,СВЦЭМ!$B$39:$B$758,G$47)+'СЕТ СН'!$G$9+СВЦЭМ!$D$10+'СЕТ СН'!$G$5-'СЕТ СН'!$G$17</f>
        <v>5517.8592571900008</v>
      </c>
      <c r="H61" s="36">
        <f>SUMIFS(СВЦЭМ!$C$39:$C$758,СВЦЭМ!$A$39:$A$758,$A61,СВЦЭМ!$B$39:$B$758,H$47)+'СЕТ СН'!$G$9+СВЦЭМ!$D$10+'СЕТ СН'!$G$5-'СЕТ СН'!$G$17</f>
        <v>5528.5021234899996</v>
      </c>
      <c r="I61" s="36">
        <f>SUMIFS(СВЦЭМ!$C$39:$C$758,СВЦЭМ!$A$39:$A$758,$A61,СВЦЭМ!$B$39:$B$758,I$47)+'СЕТ СН'!$G$9+СВЦЭМ!$D$10+'СЕТ СН'!$G$5-'СЕТ СН'!$G$17</f>
        <v>5508.1227687500004</v>
      </c>
      <c r="J61" s="36">
        <f>SUMIFS(СВЦЭМ!$C$39:$C$758,СВЦЭМ!$A$39:$A$758,$A61,СВЦЭМ!$B$39:$B$758,J$47)+'СЕТ СН'!$G$9+СВЦЭМ!$D$10+'СЕТ СН'!$G$5-'СЕТ СН'!$G$17</f>
        <v>5443.4600648699998</v>
      </c>
      <c r="K61" s="36">
        <f>SUMIFS(СВЦЭМ!$C$39:$C$758,СВЦЭМ!$A$39:$A$758,$A61,СВЦЭМ!$B$39:$B$758,K$47)+'СЕТ СН'!$G$9+СВЦЭМ!$D$10+'СЕТ СН'!$G$5-'СЕТ СН'!$G$17</f>
        <v>5378.7358867500006</v>
      </c>
      <c r="L61" s="36">
        <f>SUMIFS(СВЦЭМ!$C$39:$C$758,СВЦЭМ!$A$39:$A$758,$A61,СВЦЭМ!$B$39:$B$758,L$47)+'СЕТ СН'!$G$9+СВЦЭМ!$D$10+'СЕТ СН'!$G$5-'СЕТ СН'!$G$17</f>
        <v>5339.5601122300004</v>
      </c>
      <c r="M61" s="36">
        <f>SUMIFS(СВЦЭМ!$C$39:$C$758,СВЦЭМ!$A$39:$A$758,$A61,СВЦЭМ!$B$39:$B$758,M$47)+'СЕТ СН'!$G$9+СВЦЭМ!$D$10+'СЕТ СН'!$G$5-'СЕТ СН'!$G$17</f>
        <v>5359.0420953600005</v>
      </c>
      <c r="N61" s="36">
        <f>SUMIFS(СВЦЭМ!$C$39:$C$758,СВЦЭМ!$A$39:$A$758,$A61,СВЦЭМ!$B$39:$B$758,N$47)+'СЕТ СН'!$G$9+СВЦЭМ!$D$10+'СЕТ СН'!$G$5-'СЕТ СН'!$G$17</f>
        <v>5376.7272321700002</v>
      </c>
      <c r="O61" s="36">
        <f>SUMIFS(СВЦЭМ!$C$39:$C$758,СВЦЭМ!$A$39:$A$758,$A61,СВЦЭМ!$B$39:$B$758,O$47)+'СЕТ СН'!$G$9+СВЦЭМ!$D$10+'СЕТ СН'!$G$5-'СЕТ СН'!$G$17</f>
        <v>5398.9271169599997</v>
      </c>
      <c r="P61" s="36">
        <f>SUMIFS(СВЦЭМ!$C$39:$C$758,СВЦЭМ!$A$39:$A$758,$A61,СВЦЭМ!$B$39:$B$758,P$47)+'СЕТ СН'!$G$9+СВЦЭМ!$D$10+'СЕТ СН'!$G$5-'СЕТ СН'!$G$17</f>
        <v>5414.6847144800004</v>
      </c>
      <c r="Q61" s="36">
        <f>SUMIFS(СВЦЭМ!$C$39:$C$758,СВЦЭМ!$A$39:$A$758,$A61,СВЦЭМ!$B$39:$B$758,Q$47)+'СЕТ СН'!$G$9+СВЦЭМ!$D$10+'СЕТ СН'!$G$5-'СЕТ СН'!$G$17</f>
        <v>5436.4668412800002</v>
      </c>
      <c r="R61" s="36">
        <f>SUMIFS(СВЦЭМ!$C$39:$C$758,СВЦЭМ!$A$39:$A$758,$A61,СВЦЭМ!$B$39:$B$758,R$47)+'СЕТ СН'!$G$9+СВЦЭМ!$D$10+'СЕТ СН'!$G$5-'СЕТ СН'!$G$17</f>
        <v>5451.6691606300001</v>
      </c>
      <c r="S61" s="36">
        <f>SUMIFS(СВЦЭМ!$C$39:$C$758,СВЦЭМ!$A$39:$A$758,$A61,СВЦЭМ!$B$39:$B$758,S$47)+'СЕТ СН'!$G$9+СВЦЭМ!$D$10+'СЕТ СН'!$G$5-'СЕТ СН'!$G$17</f>
        <v>5419.6994599200007</v>
      </c>
      <c r="T61" s="36">
        <f>SUMIFS(СВЦЭМ!$C$39:$C$758,СВЦЭМ!$A$39:$A$758,$A61,СВЦЭМ!$B$39:$B$758,T$47)+'СЕТ СН'!$G$9+СВЦЭМ!$D$10+'СЕТ СН'!$G$5-'СЕТ СН'!$G$17</f>
        <v>5384.9503160500008</v>
      </c>
      <c r="U61" s="36">
        <f>SUMIFS(СВЦЭМ!$C$39:$C$758,СВЦЭМ!$A$39:$A$758,$A61,СВЦЭМ!$B$39:$B$758,U$47)+'СЕТ СН'!$G$9+СВЦЭМ!$D$10+'СЕТ СН'!$G$5-'СЕТ СН'!$G$17</f>
        <v>5396.7650686400002</v>
      </c>
      <c r="V61" s="36">
        <f>SUMIFS(СВЦЭМ!$C$39:$C$758,СВЦЭМ!$A$39:$A$758,$A61,СВЦЭМ!$B$39:$B$758,V$47)+'СЕТ СН'!$G$9+СВЦЭМ!$D$10+'СЕТ СН'!$G$5-'СЕТ СН'!$G$17</f>
        <v>5292.9596480400005</v>
      </c>
      <c r="W61" s="36">
        <f>SUMIFS(СВЦЭМ!$C$39:$C$758,СВЦЭМ!$A$39:$A$758,$A61,СВЦЭМ!$B$39:$B$758,W$47)+'СЕТ СН'!$G$9+СВЦЭМ!$D$10+'СЕТ СН'!$G$5-'СЕТ СН'!$G$17</f>
        <v>5275.5602781100006</v>
      </c>
      <c r="X61" s="36">
        <f>SUMIFS(СВЦЭМ!$C$39:$C$758,СВЦЭМ!$A$39:$A$758,$A61,СВЦЭМ!$B$39:$B$758,X$47)+'СЕТ СН'!$G$9+СВЦЭМ!$D$10+'СЕТ СН'!$G$5-'СЕТ СН'!$G$17</f>
        <v>5341.6130089500002</v>
      </c>
      <c r="Y61" s="36">
        <f>SUMIFS(СВЦЭМ!$C$39:$C$758,СВЦЭМ!$A$39:$A$758,$A61,СВЦЭМ!$B$39:$B$758,Y$47)+'СЕТ СН'!$G$9+СВЦЭМ!$D$10+'СЕТ СН'!$G$5-'СЕТ СН'!$G$17</f>
        <v>5367.8167464600001</v>
      </c>
    </row>
    <row r="62" spans="1:25" ht="15.75" x14ac:dyDescent="0.2">
      <c r="A62" s="35">
        <f t="shared" si="1"/>
        <v>45397</v>
      </c>
      <c r="B62" s="36">
        <f>SUMIFS(СВЦЭМ!$C$39:$C$758,СВЦЭМ!$A$39:$A$758,$A62,СВЦЭМ!$B$39:$B$758,B$47)+'СЕТ СН'!$G$9+СВЦЭМ!$D$10+'СЕТ СН'!$G$5-'СЕТ СН'!$G$17</f>
        <v>5409.1469950700002</v>
      </c>
      <c r="C62" s="36">
        <f>SUMIFS(СВЦЭМ!$C$39:$C$758,СВЦЭМ!$A$39:$A$758,$A62,СВЦЭМ!$B$39:$B$758,C$47)+'СЕТ СН'!$G$9+СВЦЭМ!$D$10+'СЕТ СН'!$G$5-'СЕТ СН'!$G$17</f>
        <v>5522.5038503400001</v>
      </c>
      <c r="D62" s="36">
        <f>SUMIFS(СВЦЭМ!$C$39:$C$758,СВЦЭМ!$A$39:$A$758,$A62,СВЦЭМ!$B$39:$B$758,D$47)+'СЕТ СН'!$G$9+СВЦЭМ!$D$10+'СЕТ СН'!$G$5-'СЕТ СН'!$G$17</f>
        <v>5567.7723891400001</v>
      </c>
      <c r="E62" s="36">
        <f>SUMIFS(СВЦЭМ!$C$39:$C$758,СВЦЭМ!$A$39:$A$758,$A62,СВЦЭМ!$B$39:$B$758,E$47)+'СЕТ СН'!$G$9+СВЦЭМ!$D$10+'СЕТ СН'!$G$5-'СЕТ СН'!$G$17</f>
        <v>5573.8716166800004</v>
      </c>
      <c r="F62" s="36">
        <f>SUMIFS(СВЦЭМ!$C$39:$C$758,СВЦЭМ!$A$39:$A$758,$A62,СВЦЭМ!$B$39:$B$758,F$47)+'СЕТ СН'!$G$9+СВЦЭМ!$D$10+'СЕТ СН'!$G$5-'СЕТ СН'!$G$17</f>
        <v>5573.5003248800003</v>
      </c>
      <c r="G62" s="36">
        <f>SUMIFS(СВЦЭМ!$C$39:$C$758,СВЦЭМ!$A$39:$A$758,$A62,СВЦЭМ!$B$39:$B$758,G$47)+'СЕТ СН'!$G$9+СВЦЭМ!$D$10+'СЕТ СН'!$G$5-'СЕТ СН'!$G$17</f>
        <v>5482.9205264800003</v>
      </c>
      <c r="H62" s="36">
        <f>SUMIFS(СВЦЭМ!$C$39:$C$758,СВЦЭМ!$A$39:$A$758,$A62,СВЦЭМ!$B$39:$B$758,H$47)+'СЕТ СН'!$G$9+СВЦЭМ!$D$10+'СЕТ СН'!$G$5-'СЕТ СН'!$G$17</f>
        <v>5408.29845054</v>
      </c>
      <c r="I62" s="36">
        <f>SUMIFS(СВЦЭМ!$C$39:$C$758,СВЦЭМ!$A$39:$A$758,$A62,СВЦЭМ!$B$39:$B$758,I$47)+'СЕТ СН'!$G$9+СВЦЭМ!$D$10+'СЕТ СН'!$G$5-'СЕТ СН'!$G$17</f>
        <v>5337.9678647999999</v>
      </c>
      <c r="J62" s="36">
        <f>SUMIFS(СВЦЭМ!$C$39:$C$758,СВЦЭМ!$A$39:$A$758,$A62,СВЦЭМ!$B$39:$B$758,J$47)+'СЕТ СН'!$G$9+СВЦЭМ!$D$10+'СЕТ СН'!$G$5-'СЕТ СН'!$G$17</f>
        <v>5304.0380241299999</v>
      </c>
      <c r="K62" s="36">
        <f>SUMIFS(СВЦЭМ!$C$39:$C$758,СВЦЭМ!$A$39:$A$758,$A62,СВЦЭМ!$B$39:$B$758,K$47)+'СЕТ СН'!$G$9+СВЦЭМ!$D$10+'СЕТ СН'!$G$5-'СЕТ СН'!$G$17</f>
        <v>5298.0939979200002</v>
      </c>
      <c r="L62" s="36">
        <f>SUMIFS(СВЦЭМ!$C$39:$C$758,СВЦЭМ!$A$39:$A$758,$A62,СВЦЭМ!$B$39:$B$758,L$47)+'СЕТ СН'!$G$9+СВЦЭМ!$D$10+'СЕТ СН'!$G$5-'СЕТ СН'!$G$17</f>
        <v>5299.6780997300002</v>
      </c>
      <c r="M62" s="36">
        <f>SUMIFS(СВЦЭМ!$C$39:$C$758,СВЦЭМ!$A$39:$A$758,$A62,СВЦЭМ!$B$39:$B$758,M$47)+'СЕТ СН'!$G$9+СВЦЭМ!$D$10+'СЕТ СН'!$G$5-'СЕТ СН'!$G$17</f>
        <v>5330.8962812600003</v>
      </c>
      <c r="N62" s="36">
        <f>SUMIFS(СВЦЭМ!$C$39:$C$758,СВЦЭМ!$A$39:$A$758,$A62,СВЦЭМ!$B$39:$B$758,N$47)+'СЕТ СН'!$G$9+СВЦЭМ!$D$10+'СЕТ СН'!$G$5-'СЕТ СН'!$G$17</f>
        <v>5336.5861997800002</v>
      </c>
      <c r="O62" s="36">
        <f>SUMIFS(СВЦЭМ!$C$39:$C$758,СВЦЭМ!$A$39:$A$758,$A62,СВЦЭМ!$B$39:$B$758,O$47)+'СЕТ СН'!$G$9+СВЦЭМ!$D$10+'СЕТ СН'!$G$5-'СЕТ СН'!$G$17</f>
        <v>5358.9158389200002</v>
      </c>
      <c r="P62" s="36">
        <f>SUMIFS(СВЦЭМ!$C$39:$C$758,СВЦЭМ!$A$39:$A$758,$A62,СВЦЭМ!$B$39:$B$758,P$47)+'СЕТ СН'!$G$9+СВЦЭМ!$D$10+'СЕТ СН'!$G$5-'СЕТ СН'!$G$17</f>
        <v>5373.9932504400003</v>
      </c>
      <c r="Q62" s="36">
        <f>SUMIFS(СВЦЭМ!$C$39:$C$758,СВЦЭМ!$A$39:$A$758,$A62,СВЦЭМ!$B$39:$B$758,Q$47)+'СЕТ СН'!$G$9+СВЦЭМ!$D$10+'СЕТ СН'!$G$5-'СЕТ СН'!$G$17</f>
        <v>5375.74685959</v>
      </c>
      <c r="R62" s="36">
        <f>SUMIFS(СВЦЭМ!$C$39:$C$758,СВЦЭМ!$A$39:$A$758,$A62,СВЦЭМ!$B$39:$B$758,R$47)+'СЕТ СН'!$G$9+СВЦЭМ!$D$10+'СЕТ СН'!$G$5-'СЕТ СН'!$G$17</f>
        <v>5382.1144737200002</v>
      </c>
      <c r="S62" s="36">
        <f>SUMIFS(СВЦЭМ!$C$39:$C$758,СВЦЭМ!$A$39:$A$758,$A62,СВЦЭМ!$B$39:$B$758,S$47)+'СЕТ СН'!$G$9+СВЦЭМ!$D$10+'СЕТ СН'!$G$5-'СЕТ СН'!$G$17</f>
        <v>5384.2603501499998</v>
      </c>
      <c r="T62" s="36">
        <f>SUMIFS(СВЦЭМ!$C$39:$C$758,СВЦЭМ!$A$39:$A$758,$A62,СВЦЭМ!$B$39:$B$758,T$47)+'СЕТ СН'!$G$9+СВЦЭМ!$D$10+'СЕТ СН'!$G$5-'СЕТ СН'!$G$17</f>
        <v>5355.8599617500004</v>
      </c>
      <c r="U62" s="36">
        <f>SUMIFS(СВЦЭМ!$C$39:$C$758,СВЦЭМ!$A$39:$A$758,$A62,СВЦЭМ!$B$39:$B$758,U$47)+'СЕТ СН'!$G$9+СВЦЭМ!$D$10+'СЕТ СН'!$G$5-'СЕТ СН'!$G$17</f>
        <v>5330.4429343299998</v>
      </c>
      <c r="V62" s="36">
        <f>SUMIFS(СВЦЭМ!$C$39:$C$758,СВЦЭМ!$A$39:$A$758,$A62,СВЦЭМ!$B$39:$B$758,V$47)+'СЕТ СН'!$G$9+СВЦЭМ!$D$10+'СЕТ СН'!$G$5-'СЕТ СН'!$G$17</f>
        <v>5309.4705896900005</v>
      </c>
      <c r="W62" s="36">
        <f>SUMIFS(СВЦЭМ!$C$39:$C$758,СВЦЭМ!$A$39:$A$758,$A62,СВЦЭМ!$B$39:$B$758,W$47)+'СЕТ СН'!$G$9+СВЦЭМ!$D$10+'СЕТ СН'!$G$5-'СЕТ СН'!$G$17</f>
        <v>5301.4138062000002</v>
      </c>
      <c r="X62" s="36">
        <f>SUMIFS(СВЦЭМ!$C$39:$C$758,СВЦЭМ!$A$39:$A$758,$A62,СВЦЭМ!$B$39:$B$758,X$47)+'СЕТ СН'!$G$9+СВЦЭМ!$D$10+'СЕТ СН'!$G$5-'СЕТ СН'!$G$17</f>
        <v>5311.6566616800001</v>
      </c>
      <c r="Y62" s="36">
        <f>SUMIFS(СВЦЭМ!$C$39:$C$758,СВЦЭМ!$A$39:$A$758,$A62,СВЦЭМ!$B$39:$B$758,Y$47)+'СЕТ СН'!$G$9+СВЦЭМ!$D$10+'СЕТ СН'!$G$5-'СЕТ СН'!$G$17</f>
        <v>5360.0079008100001</v>
      </c>
    </row>
    <row r="63" spans="1:25" ht="15.75" x14ac:dyDescent="0.2">
      <c r="A63" s="35">
        <f t="shared" si="1"/>
        <v>45398</v>
      </c>
      <c r="B63" s="36">
        <f>SUMIFS(СВЦЭМ!$C$39:$C$758,СВЦЭМ!$A$39:$A$758,$A63,СВЦЭМ!$B$39:$B$758,B$47)+'СЕТ СН'!$G$9+СВЦЭМ!$D$10+'СЕТ СН'!$G$5-'СЕТ СН'!$G$17</f>
        <v>5469.4794803700006</v>
      </c>
      <c r="C63" s="36">
        <f>SUMIFS(СВЦЭМ!$C$39:$C$758,СВЦЭМ!$A$39:$A$758,$A63,СВЦЭМ!$B$39:$B$758,C$47)+'СЕТ СН'!$G$9+СВЦЭМ!$D$10+'СЕТ СН'!$G$5-'СЕТ СН'!$G$17</f>
        <v>5499.2327018200003</v>
      </c>
      <c r="D63" s="36">
        <f>SUMIFS(СВЦЭМ!$C$39:$C$758,СВЦЭМ!$A$39:$A$758,$A63,СВЦЭМ!$B$39:$B$758,D$47)+'СЕТ СН'!$G$9+СВЦЭМ!$D$10+'СЕТ СН'!$G$5-'СЕТ СН'!$G$17</f>
        <v>5557.0617918000007</v>
      </c>
      <c r="E63" s="36">
        <f>SUMIFS(СВЦЭМ!$C$39:$C$758,СВЦЭМ!$A$39:$A$758,$A63,СВЦЭМ!$B$39:$B$758,E$47)+'СЕТ СН'!$G$9+СВЦЭМ!$D$10+'СЕТ СН'!$G$5-'СЕТ СН'!$G$17</f>
        <v>5580.7597379399995</v>
      </c>
      <c r="F63" s="36">
        <f>SUMIFS(СВЦЭМ!$C$39:$C$758,СВЦЭМ!$A$39:$A$758,$A63,СВЦЭМ!$B$39:$B$758,F$47)+'СЕТ СН'!$G$9+СВЦЭМ!$D$10+'СЕТ СН'!$G$5-'СЕТ СН'!$G$17</f>
        <v>5583.0305881000004</v>
      </c>
      <c r="G63" s="36">
        <f>SUMIFS(СВЦЭМ!$C$39:$C$758,СВЦЭМ!$A$39:$A$758,$A63,СВЦЭМ!$B$39:$B$758,G$47)+'СЕТ СН'!$G$9+СВЦЭМ!$D$10+'СЕТ СН'!$G$5-'СЕТ СН'!$G$17</f>
        <v>5553.0913439800006</v>
      </c>
      <c r="H63" s="36">
        <f>SUMIFS(СВЦЭМ!$C$39:$C$758,СВЦЭМ!$A$39:$A$758,$A63,СВЦЭМ!$B$39:$B$758,H$47)+'СЕТ СН'!$G$9+СВЦЭМ!$D$10+'СЕТ СН'!$G$5-'СЕТ СН'!$G$17</f>
        <v>5480.1789406200005</v>
      </c>
      <c r="I63" s="36">
        <f>SUMIFS(СВЦЭМ!$C$39:$C$758,СВЦЭМ!$A$39:$A$758,$A63,СВЦЭМ!$B$39:$B$758,I$47)+'СЕТ СН'!$G$9+СВЦЭМ!$D$10+'СЕТ СН'!$G$5-'СЕТ СН'!$G$17</f>
        <v>5415.9334685800004</v>
      </c>
      <c r="J63" s="36">
        <f>SUMIFS(СВЦЭМ!$C$39:$C$758,СВЦЭМ!$A$39:$A$758,$A63,СВЦЭМ!$B$39:$B$758,J$47)+'СЕТ СН'!$G$9+СВЦЭМ!$D$10+'СЕТ СН'!$G$5-'СЕТ СН'!$G$17</f>
        <v>5369.5654161399998</v>
      </c>
      <c r="K63" s="36">
        <f>SUMIFS(СВЦЭМ!$C$39:$C$758,СВЦЭМ!$A$39:$A$758,$A63,СВЦЭМ!$B$39:$B$758,K$47)+'СЕТ СН'!$G$9+СВЦЭМ!$D$10+'СЕТ СН'!$G$5-'СЕТ СН'!$G$17</f>
        <v>5348.5406285300005</v>
      </c>
      <c r="L63" s="36">
        <f>SUMIFS(СВЦЭМ!$C$39:$C$758,СВЦЭМ!$A$39:$A$758,$A63,СВЦЭМ!$B$39:$B$758,L$47)+'СЕТ СН'!$G$9+СВЦЭМ!$D$10+'СЕТ СН'!$G$5-'СЕТ СН'!$G$17</f>
        <v>5349.7410224000005</v>
      </c>
      <c r="M63" s="36">
        <f>SUMIFS(СВЦЭМ!$C$39:$C$758,СВЦЭМ!$A$39:$A$758,$A63,СВЦЭМ!$B$39:$B$758,M$47)+'СЕТ СН'!$G$9+СВЦЭМ!$D$10+'СЕТ СН'!$G$5-'СЕТ СН'!$G$17</f>
        <v>5366.4605178300008</v>
      </c>
      <c r="N63" s="36">
        <f>SUMIFS(СВЦЭМ!$C$39:$C$758,СВЦЭМ!$A$39:$A$758,$A63,СВЦЭМ!$B$39:$B$758,N$47)+'СЕТ СН'!$G$9+СВЦЭМ!$D$10+'СЕТ СН'!$G$5-'СЕТ СН'!$G$17</f>
        <v>5370.7271137200005</v>
      </c>
      <c r="O63" s="36">
        <f>SUMIFS(СВЦЭМ!$C$39:$C$758,СВЦЭМ!$A$39:$A$758,$A63,СВЦЭМ!$B$39:$B$758,O$47)+'СЕТ СН'!$G$9+СВЦЭМ!$D$10+'СЕТ СН'!$G$5-'СЕТ СН'!$G$17</f>
        <v>5375.3976937000007</v>
      </c>
      <c r="P63" s="36">
        <f>SUMIFS(СВЦЭМ!$C$39:$C$758,СВЦЭМ!$A$39:$A$758,$A63,СВЦЭМ!$B$39:$B$758,P$47)+'СЕТ СН'!$G$9+СВЦЭМ!$D$10+'СЕТ СН'!$G$5-'СЕТ СН'!$G$17</f>
        <v>5393.8858771200003</v>
      </c>
      <c r="Q63" s="36">
        <f>SUMIFS(СВЦЭМ!$C$39:$C$758,СВЦЭМ!$A$39:$A$758,$A63,СВЦЭМ!$B$39:$B$758,Q$47)+'СЕТ СН'!$G$9+СВЦЭМ!$D$10+'СЕТ СН'!$G$5-'СЕТ СН'!$G$17</f>
        <v>5401.14370977</v>
      </c>
      <c r="R63" s="36">
        <f>SUMIFS(СВЦЭМ!$C$39:$C$758,СВЦЭМ!$A$39:$A$758,$A63,СВЦЭМ!$B$39:$B$758,R$47)+'СЕТ СН'!$G$9+СВЦЭМ!$D$10+'СЕТ СН'!$G$5-'СЕТ СН'!$G$17</f>
        <v>5415.5574430900006</v>
      </c>
      <c r="S63" s="36">
        <f>SUMIFS(СВЦЭМ!$C$39:$C$758,СВЦЭМ!$A$39:$A$758,$A63,СВЦЭМ!$B$39:$B$758,S$47)+'СЕТ СН'!$G$9+СВЦЭМ!$D$10+'СЕТ СН'!$G$5-'СЕТ СН'!$G$17</f>
        <v>5400.2546665999998</v>
      </c>
      <c r="T63" s="36">
        <f>SUMIFS(СВЦЭМ!$C$39:$C$758,СВЦЭМ!$A$39:$A$758,$A63,СВЦЭМ!$B$39:$B$758,T$47)+'СЕТ СН'!$G$9+СВЦЭМ!$D$10+'СЕТ СН'!$G$5-'СЕТ СН'!$G$17</f>
        <v>5344.2810465299999</v>
      </c>
      <c r="U63" s="36">
        <f>SUMIFS(СВЦЭМ!$C$39:$C$758,СВЦЭМ!$A$39:$A$758,$A63,СВЦЭМ!$B$39:$B$758,U$47)+'СЕТ СН'!$G$9+СВЦЭМ!$D$10+'СЕТ СН'!$G$5-'СЕТ СН'!$G$17</f>
        <v>5376.8551991700006</v>
      </c>
      <c r="V63" s="36">
        <f>SUMIFS(СВЦЭМ!$C$39:$C$758,СВЦЭМ!$A$39:$A$758,$A63,СВЦЭМ!$B$39:$B$758,V$47)+'СЕТ СН'!$G$9+СВЦЭМ!$D$10+'СЕТ СН'!$G$5-'СЕТ СН'!$G$17</f>
        <v>5346.2971778700003</v>
      </c>
      <c r="W63" s="36">
        <f>SUMIFS(СВЦЭМ!$C$39:$C$758,СВЦЭМ!$A$39:$A$758,$A63,СВЦЭМ!$B$39:$B$758,W$47)+'СЕТ СН'!$G$9+СВЦЭМ!$D$10+'СЕТ СН'!$G$5-'СЕТ СН'!$G$17</f>
        <v>5331.55483585</v>
      </c>
      <c r="X63" s="36">
        <f>SUMIFS(СВЦЭМ!$C$39:$C$758,СВЦЭМ!$A$39:$A$758,$A63,СВЦЭМ!$B$39:$B$758,X$47)+'СЕТ СН'!$G$9+СВЦЭМ!$D$10+'СЕТ СН'!$G$5-'СЕТ СН'!$G$17</f>
        <v>5332.05696601</v>
      </c>
      <c r="Y63" s="36">
        <f>SUMIFS(СВЦЭМ!$C$39:$C$758,СВЦЭМ!$A$39:$A$758,$A63,СВЦЭМ!$B$39:$B$758,Y$47)+'СЕТ СН'!$G$9+СВЦЭМ!$D$10+'СЕТ СН'!$G$5-'СЕТ СН'!$G$17</f>
        <v>5339.7328224000003</v>
      </c>
    </row>
    <row r="64" spans="1:25" ht="15.75" x14ac:dyDescent="0.2">
      <c r="A64" s="35">
        <f t="shared" si="1"/>
        <v>45399</v>
      </c>
      <c r="B64" s="36">
        <f>SUMIFS(СВЦЭМ!$C$39:$C$758,СВЦЭМ!$A$39:$A$758,$A64,СВЦЭМ!$B$39:$B$758,B$47)+'СЕТ СН'!$G$9+СВЦЭМ!$D$10+'СЕТ СН'!$G$5-'СЕТ СН'!$G$17</f>
        <v>5400.3732552800002</v>
      </c>
      <c r="C64" s="36">
        <f>SUMIFS(СВЦЭМ!$C$39:$C$758,СВЦЭМ!$A$39:$A$758,$A64,СВЦЭМ!$B$39:$B$758,C$47)+'СЕТ СН'!$G$9+СВЦЭМ!$D$10+'СЕТ СН'!$G$5-'СЕТ СН'!$G$17</f>
        <v>5447.8120552099999</v>
      </c>
      <c r="D64" s="36">
        <f>SUMIFS(СВЦЭМ!$C$39:$C$758,СВЦЭМ!$A$39:$A$758,$A64,СВЦЭМ!$B$39:$B$758,D$47)+'СЕТ СН'!$G$9+СВЦЭМ!$D$10+'СЕТ СН'!$G$5-'СЕТ СН'!$G$17</f>
        <v>5466.6091845600004</v>
      </c>
      <c r="E64" s="36">
        <f>SUMIFS(СВЦЭМ!$C$39:$C$758,СВЦЭМ!$A$39:$A$758,$A64,СВЦЭМ!$B$39:$B$758,E$47)+'СЕТ СН'!$G$9+СВЦЭМ!$D$10+'СЕТ СН'!$G$5-'СЕТ СН'!$G$17</f>
        <v>5482.7761210799999</v>
      </c>
      <c r="F64" s="36">
        <f>SUMIFS(СВЦЭМ!$C$39:$C$758,СВЦЭМ!$A$39:$A$758,$A64,СВЦЭМ!$B$39:$B$758,F$47)+'СЕТ СН'!$G$9+СВЦЭМ!$D$10+'СЕТ СН'!$G$5-'СЕТ СН'!$G$17</f>
        <v>5476.70172972</v>
      </c>
      <c r="G64" s="36">
        <f>SUMIFS(СВЦЭМ!$C$39:$C$758,СВЦЭМ!$A$39:$A$758,$A64,СВЦЭМ!$B$39:$B$758,G$47)+'СЕТ СН'!$G$9+СВЦЭМ!$D$10+'СЕТ СН'!$G$5-'СЕТ СН'!$G$17</f>
        <v>5452.1891319599999</v>
      </c>
      <c r="H64" s="36">
        <f>SUMIFS(СВЦЭМ!$C$39:$C$758,СВЦЭМ!$A$39:$A$758,$A64,СВЦЭМ!$B$39:$B$758,H$47)+'СЕТ СН'!$G$9+СВЦЭМ!$D$10+'СЕТ СН'!$G$5-'СЕТ СН'!$G$17</f>
        <v>5384.6412489100003</v>
      </c>
      <c r="I64" s="36">
        <f>SUMIFS(СВЦЭМ!$C$39:$C$758,СВЦЭМ!$A$39:$A$758,$A64,СВЦЭМ!$B$39:$B$758,I$47)+'СЕТ СН'!$G$9+СВЦЭМ!$D$10+'СЕТ СН'!$G$5-'СЕТ СН'!$G$17</f>
        <v>5320.7042312600006</v>
      </c>
      <c r="J64" s="36">
        <f>SUMIFS(СВЦЭМ!$C$39:$C$758,СВЦЭМ!$A$39:$A$758,$A64,СВЦЭМ!$B$39:$B$758,J$47)+'СЕТ СН'!$G$9+СВЦЭМ!$D$10+'СЕТ СН'!$G$5-'СЕТ СН'!$G$17</f>
        <v>5260.6918564500002</v>
      </c>
      <c r="K64" s="36">
        <f>SUMIFS(СВЦЭМ!$C$39:$C$758,СВЦЭМ!$A$39:$A$758,$A64,СВЦЭМ!$B$39:$B$758,K$47)+'СЕТ СН'!$G$9+СВЦЭМ!$D$10+'СЕТ СН'!$G$5-'СЕТ СН'!$G$17</f>
        <v>5232.1492936900004</v>
      </c>
      <c r="L64" s="36">
        <f>SUMIFS(СВЦЭМ!$C$39:$C$758,СВЦЭМ!$A$39:$A$758,$A64,СВЦЭМ!$B$39:$B$758,L$47)+'СЕТ СН'!$G$9+СВЦЭМ!$D$10+'СЕТ СН'!$G$5-'СЕТ СН'!$G$17</f>
        <v>5242.5359241300002</v>
      </c>
      <c r="M64" s="36">
        <f>SUMIFS(СВЦЭМ!$C$39:$C$758,СВЦЭМ!$A$39:$A$758,$A64,СВЦЭМ!$B$39:$B$758,M$47)+'СЕТ СН'!$G$9+СВЦЭМ!$D$10+'СЕТ СН'!$G$5-'СЕТ СН'!$G$17</f>
        <v>5256.8713308200004</v>
      </c>
      <c r="N64" s="36">
        <f>SUMIFS(СВЦЭМ!$C$39:$C$758,СВЦЭМ!$A$39:$A$758,$A64,СВЦЭМ!$B$39:$B$758,N$47)+'СЕТ СН'!$G$9+СВЦЭМ!$D$10+'СЕТ СН'!$G$5-'СЕТ СН'!$G$17</f>
        <v>5261.0575923900005</v>
      </c>
      <c r="O64" s="36">
        <f>SUMIFS(СВЦЭМ!$C$39:$C$758,СВЦЭМ!$A$39:$A$758,$A64,СВЦЭМ!$B$39:$B$758,O$47)+'СЕТ СН'!$G$9+СВЦЭМ!$D$10+'СЕТ СН'!$G$5-'СЕТ СН'!$G$17</f>
        <v>5286.0520092400002</v>
      </c>
      <c r="P64" s="36">
        <f>SUMIFS(СВЦЭМ!$C$39:$C$758,СВЦЭМ!$A$39:$A$758,$A64,СВЦЭМ!$B$39:$B$758,P$47)+'СЕТ СН'!$G$9+СВЦЭМ!$D$10+'СЕТ СН'!$G$5-'СЕТ СН'!$G$17</f>
        <v>5285.16772279</v>
      </c>
      <c r="Q64" s="36">
        <f>SUMIFS(СВЦЭМ!$C$39:$C$758,СВЦЭМ!$A$39:$A$758,$A64,СВЦЭМ!$B$39:$B$758,Q$47)+'СЕТ СН'!$G$9+СВЦЭМ!$D$10+'СЕТ СН'!$G$5-'СЕТ СН'!$G$17</f>
        <v>5298.0991039700002</v>
      </c>
      <c r="R64" s="36">
        <f>SUMIFS(СВЦЭМ!$C$39:$C$758,СВЦЭМ!$A$39:$A$758,$A64,СВЦЭМ!$B$39:$B$758,R$47)+'СЕТ СН'!$G$9+СВЦЭМ!$D$10+'СЕТ СН'!$G$5-'СЕТ СН'!$G$17</f>
        <v>5310.5528988000005</v>
      </c>
      <c r="S64" s="36">
        <f>SUMIFS(СВЦЭМ!$C$39:$C$758,СВЦЭМ!$A$39:$A$758,$A64,СВЦЭМ!$B$39:$B$758,S$47)+'СЕТ СН'!$G$9+СВЦЭМ!$D$10+'СЕТ СН'!$G$5-'СЕТ СН'!$G$17</f>
        <v>5300.1083129300005</v>
      </c>
      <c r="T64" s="36">
        <f>SUMIFS(СВЦЭМ!$C$39:$C$758,СВЦЭМ!$A$39:$A$758,$A64,СВЦЭМ!$B$39:$B$758,T$47)+'СЕТ СН'!$G$9+СВЦЭМ!$D$10+'СЕТ СН'!$G$5-'СЕТ СН'!$G$17</f>
        <v>5279.2005289500003</v>
      </c>
      <c r="U64" s="36">
        <f>SUMIFS(СВЦЭМ!$C$39:$C$758,СВЦЭМ!$A$39:$A$758,$A64,СВЦЭМ!$B$39:$B$758,U$47)+'СЕТ СН'!$G$9+СВЦЭМ!$D$10+'СЕТ СН'!$G$5-'СЕТ СН'!$G$17</f>
        <v>5254.2196482700001</v>
      </c>
      <c r="V64" s="36">
        <f>SUMIFS(СВЦЭМ!$C$39:$C$758,СВЦЭМ!$A$39:$A$758,$A64,СВЦЭМ!$B$39:$B$758,V$47)+'СЕТ СН'!$G$9+СВЦЭМ!$D$10+'СЕТ СН'!$G$5-'СЕТ СН'!$G$17</f>
        <v>5223.66457085</v>
      </c>
      <c r="W64" s="36">
        <f>SUMIFS(СВЦЭМ!$C$39:$C$758,СВЦЭМ!$A$39:$A$758,$A64,СВЦЭМ!$B$39:$B$758,W$47)+'СЕТ СН'!$G$9+СВЦЭМ!$D$10+'СЕТ СН'!$G$5-'СЕТ СН'!$G$17</f>
        <v>5212.79412039</v>
      </c>
      <c r="X64" s="36">
        <f>SUMIFS(СВЦЭМ!$C$39:$C$758,СВЦЭМ!$A$39:$A$758,$A64,СВЦЭМ!$B$39:$B$758,X$47)+'СЕТ СН'!$G$9+СВЦЭМ!$D$10+'СЕТ СН'!$G$5-'СЕТ СН'!$G$17</f>
        <v>5264.62480856</v>
      </c>
      <c r="Y64" s="36">
        <f>SUMIFS(СВЦЭМ!$C$39:$C$758,СВЦЭМ!$A$39:$A$758,$A64,СВЦЭМ!$B$39:$B$758,Y$47)+'СЕТ СН'!$G$9+СВЦЭМ!$D$10+'СЕТ СН'!$G$5-'СЕТ СН'!$G$17</f>
        <v>5297.9741586400005</v>
      </c>
    </row>
    <row r="65" spans="1:27" ht="15.75" x14ac:dyDescent="0.2">
      <c r="A65" s="35">
        <f t="shared" si="1"/>
        <v>45400</v>
      </c>
      <c r="B65" s="36">
        <f>SUMIFS(СВЦЭМ!$C$39:$C$758,СВЦЭМ!$A$39:$A$758,$A65,СВЦЭМ!$B$39:$B$758,B$47)+'СЕТ СН'!$G$9+СВЦЭМ!$D$10+'СЕТ СН'!$G$5-'СЕТ СН'!$G$17</f>
        <v>5423.5500770799999</v>
      </c>
      <c r="C65" s="36">
        <f>SUMIFS(СВЦЭМ!$C$39:$C$758,СВЦЭМ!$A$39:$A$758,$A65,СВЦЭМ!$B$39:$B$758,C$47)+'СЕТ СН'!$G$9+СВЦЭМ!$D$10+'СЕТ СН'!$G$5-'СЕТ СН'!$G$17</f>
        <v>5406.4300235999999</v>
      </c>
      <c r="D65" s="36">
        <f>SUMIFS(СВЦЭМ!$C$39:$C$758,СВЦЭМ!$A$39:$A$758,$A65,СВЦЭМ!$B$39:$B$758,D$47)+'СЕТ СН'!$G$9+СВЦЭМ!$D$10+'СЕТ СН'!$G$5-'СЕТ СН'!$G$17</f>
        <v>5432.93953693</v>
      </c>
      <c r="E65" s="36">
        <f>SUMIFS(СВЦЭМ!$C$39:$C$758,СВЦЭМ!$A$39:$A$758,$A65,СВЦЭМ!$B$39:$B$758,E$47)+'СЕТ СН'!$G$9+СВЦЭМ!$D$10+'СЕТ СН'!$G$5-'СЕТ СН'!$G$17</f>
        <v>5439.7801438500001</v>
      </c>
      <c r="F65" s="36">
        <f>SUMIFS(СВЦЭМ!$C$39:$C$758,СВЦЭМ!$A$39:$A$758,$A65,СВЦЭМ!$B$39:$B$758,F$47)+'СЕТ СН'!$G$9+СВЦЭМ!$D$10+'СЕТ СН'!$G$5-'СЕТ СН'!$G$17</f>
        <v>5433.5547657500001</v>
      </c>
      <c r="G65" s="36">
        <f>SUMIFS(СВЦЭМ!$C$39:$C$758,СВЦЭМ!$A$39:$A$758,$A65,СВЦЭМ!$B$39:$B$758,G$47)+'СЕТ СН'!$G$9+СВЦЭМ!$D$10+'СЕТ СН'!$G$5-'СЕТ СН'!$G$17</f>
        <v>5416.2674071000001</v>
      </c>
      <c r="H65" s="36">
        <f>SUMIFS(СВЦЭМ!$C$39:$C$758,СВЦЭМ!$A$39:$A$758,$A65,СВЦЭМ!$B$39:$B$758,H$47)+'СЕТ СН'!$G$9+СВЦЭМ!$D$10+'СЕТ СН'!$G$5-'СЕТ СН'!$G$17</f>
        <v>5360.3800937100004</v>
      </c>
      <c r="I65" s="36">
        <f>SUMIFS(СВЦЭМ!$C$39:$C$758,СВЦЭМ!$A$39:$A$758,$A65,СВЦЭМ!$B$39:$B$758,I$47)+'СЕТ СН'!$G$9+СВЦЭМ!$D$10+'СЕТ СН'!$G$5-'СЕТ СН'!$G$17</f>
        <v>5284.0146969100006</v>
      </c>
      <c r="J65" s="36">
        <f>SUMIFS(СВЦЭМ!$C$39:$C$758,СВЦЭМ!$A$39:$A$758,$A65,СВЦЭМ!$B$39:$B$758,J$47)+'СЕТ СН'!$G$9+СВЦЭМ!$D$10+'СЕТ СН'!$G$5-'СЕТ СН'!$G$17</f>
        <v>5241.7683630700003</v>
      </c>
      <c r="K65" s="36">
        <f>SUMIFS(СВЦЭМ!$C$39:$C$758,СВЦЭМ!$A$39:$A$758,$A65,СВЦЭМ!$B$39:$B$758,K$47)+'СЕТ СН'!$G$9+СВЦЭМ!$D$10+'СЕТ СН'!$G$5-'СЕТ СН'!$G$17</f>
        <v>5201.4923869300001</v>
      </c>
      <c r="L65" s="36">
        <f>SUMIFS(СВЦЭМ!$C$39:$C$758,СВЦЭМ!$A$39:$A$758,$A65,СВЦЭМ!$B$39:$B$758,L$47)+'СЕТ СН'!$G$9+СВЦЭМ!$D$10+'СЕТ СН'!$G$5-'СЕТ СН'!$G$17</f>
        <v>5192.5400417600003</v>
      </c>
      <c r="M65" s="36">
        <f>SUMIFS(СВЦЭМ!$C$39:$C$758,СВЦЭМ!$A$39:$A$758,$A65,СВЦЭМ!$B$39:$B$758,M$47)+'СЕТ СН'!$G$9+СВЦЭМ!$D$10+'СЕТ СН'!$G$5-'СЕТ СН'!$G$17</f>
        <v>5274.3197087000008</v>
      </c>
      <c r="N65" s="36">
        <f>SUMIFS(СВЦЭМ!$C$39:$C$758,СВЦЭМ!$A$39:$A$758,$A65,СВЦЭМ!$B$39:$B$758,N$47)+'СЕТ СН'!$G$9+СВЦЭМ!$D$10+'СЕТ СН'!$G$5-'СЕТ СН'!$G$17</f>
        <v>5283.9565734200005</v>
      </c>
      <c r="O65" s="36">
        <f>SUMIFS(СВЦЭМ!$C$39:$C$758,СВЦЭМ!$A$39:$A$758,$A65,СВЦЭМ!$B$39:$B$758,O$47)+'СЕТ СН'!$G$9+СВЦЭМ!$D$10+'СЕТ СН'!$G$5-'СЕТ СН'!$G$17</f>
        <v>5302.1324546200003</v>
      </c>
      <c r="P65" s="36">
        <f>SUMIFS(СВЦЭМ!$C$39:$C$758,СВЦЭМ!$A$39:$A$758,$A65,СВЦЭМ!$B$39:$B$758,P$47)+'СЕТ СН'!$G$9+СВЦЭМ!$D$10+'СЕТ СН'!$G$5-'СЕТ СН'!$G$17</f>
        <v>5320.8980516500005</v>
      </c>
      <c r="Q65" s="36">
        <f>SUMIFS(СВЦЭМ!$C$39:$C$758,СВЦЭМ!$A$39:$A$758,$A65,СВЦЭМ!$B$39:$B$758,Q$47)+'СЕТ СН'!$G$9+СВЦЭМ!$D$10+'СЕТ СН'!$G$5-'СЕТ СН'!$G$17</f>
        <v>5338.4762039699999</v>
      </c>
      <c r="R65" s="36">
        <f>SUMIFS(СВЦЭМ!$C$39:$C$758,СВЦЭМ!$A$39:$A$758,$A65,СВЦЭМ!$B$39:$B$758,R$47)+'СЕТ СН'!$G$9+СВЦЭМ!$D$10+'СЕТ СН'!$G$5-'СЕТ СН'!$G$17</f>
        <v>5335.79192066</v>
      </c>
      <c r="S65" s="36">
        <f>SUMIFS(СВЦЭМ!$C$39:$C$758,СВЦЭМ!$A$39:$A$758,$A65,СВЦЭМ!$B$39:$B$758,S$47)+'СЕТ СН'!$G$9+СВЦЭМ!$D$10+'СЕТ СН'!$G$5-'СЕТ СН'!$G$17</f>
        <v>5336.9915254500002</v>
      </c>
      <c r="T65" s="36">
        <f>SUMIFS(СВЦЭМ!$C$39:$C$758,СВЦЭМ!$A$39:$A$758,$A65,СВЦЭМ!$B$39:$B$758,T$47)+'СЕТ СН'!$G$9+СВЦЭМ!$D$10+'СЕТ СН'!$G$5-'СЕТ СН'!$G$17</f>
        <v>5302.65520216</v>
      </c>
      <c r="U65" s="36">
        <f>SUMIFS(СВЦЭМ!$C$39:$C$758,СВЦЭМ!$A$39:$A$758,$A65,СВЦЭМ!$B$39:$B$758,U$47)+'СЕТ СН'!$G$9+СВЦЭМ!$D$10+'СЕТ СН'!$G$5-'СЕТ СН'!$G$17</f>
        <v>5305.4996019999999</v>
      </c>
      <c r="V65" s="36">
        <f>SUMIFS(СВЦЭМ!$C$39:$C$758,СВЦЭМ!$A$39:$A$758,$A65,СВЦЭМ!$B$39:$B$758,V$47)+'СЕТ СН'!$G$9+СВЦЭМ!$D$10+'СЕТ СН'!$G$5-'СЕТ СН'!$G$17</f>
        <v>5263.6019974500005</v>
      </c>
      <c r="W65" s="36">
        <f>SUMIFS(СВЦЭМ!$C$39:$C$758,СВЦЭМ!$A$39:$A$758,$A65,СВЦЭМ!$B$39:$B$758,W$47)+'СЕТ СН'!$G$9+СВЦЭМ!$D$10+'СЕТ СН'!$G$5-'СЕТ СН'!$G$17</f>
        <v>5231.9351545600002</v>
      </c>
      <c r="X65" s="36">
        <f>SUMIFS(СВЦЭМ!$C$39:$C$758,СВЦЭМ!$A$39:$A$758,$A65,СВЦЭМ!$B$39:$B$758,X$47)+'СЕТ СН'!$G$9+СВЦЭМ!$D$10+'СЕТ СН'!$G$5-'СЕТ СН'!$G$17</f>
        <v>5285.5385533300005</v>
      </c>
      <c r="Y65" s="36">
        <f>SUMIFS(СВЦЭМ!$C$39:$C$758,СВЦЭМ!$A$39:$A$758,$A65,СВЦЭМ!$B$39:$B$758,Y$47)+'СЕТ СН'!$G$9+СВЦЭМ!$D$10+'СЕТ СН'!$G$5-'СЕТ СН'!$G$17</f>
        <v>5355.7594670200006</v>
      </c>
    </row>
    <row r="66" spans="1:27" ht="15.75" x14ac:dyDescent="0.2">
      <c r="A66" s="35">
        <f t="shared" si="1"/>
        <v>45401</v>
      </c>
      <c r="B66" s="36">
        <f>SUMIFS(СВЦЭМ!$C$39:$C$758,СВЦЭМ!$A$39:$A$758,$A66,СВЦЭМ!$B$39:$B$758,B$47)+'СЕТ СН'!$G$9+СВЦЭМ!$D$10+'СЕТ СН'!$G$5-'СЕТ СН'!$G$17</f>
        <v>5386.0122282700004</v>
      </c>
      <c r="C66" s="36">
        <f>SUMIFS(СВЦЭМ!$C$39:$C$758,СВЦЭМ!$A$39:$A$758,$A66,СВЦЭМ!$B$39:$B$758,C$47)+'СЕТ СН'!$G$9+СВЦЭМ!$D$10+'СЕТ СН'!$G$5-'СЕТ СН'!$G$17</f>
        <v>5429.1812840800003</v>
      </c>
      <c r="D66" s="36">
        <f>SUMIFS(СВЦЭМ!$C$39:$C$758,СВЦЭМ!$A$39:$A$758,$A66,СВЦЭМ!$B$39:$B$758,D$47)+'СЕТ СН'!$G$9+СВЦЭМ!$D$10+'СЕТ СН'!$G$5-'СЕТ СН'!$G$17</f>
        <v>5447.8571283600004</v>
      </c>
      <c r="E66" s="36">
        <f>SUMIFS(СВЦЭМ!$C$39:$C$758,СВЦЭМ!$A$39:$A$758,$A66,СВЦЭМ!$B$39:$B$758,E$47)+'СЕТ СН'!$G$9+СВЦЭМ!$D$10+'СЕТ СН'!$G$5-'СЕТ СН'!$G$17</f>
        <v>5456.8629538700006</v>
      </c>
      <c r="F66" s="36">
        <f>SUMIFS(СВЦЭМ!$C$39:$C$758,СВЦЭМ!$A$39:$A$758,$A66,СВЦЭМ!$B$39:$B$758,F$47)+'СЕТ СН'!$G$9+СВЦЭМ!$D$10+'СЕТ СН'!$G$5-'СЕТ СН'!$G$17</f>
        <v>5428.0955031200001</v>
      </c>
      <c r="G66" s="36">
        <f>SUMIFS(СВЦЭМ!$C$39:$C$758,СВЦЭМ!$A$39:$A$758,$A66,СВЦЭМ!$B$39:$B$758,G$47)+'СЕТ СН'!$G$9+СВЦЭМ!$D$10+'СЕТ СН'!$G$5-'СЕТ СН'!$G$17</f>
        <v>5414.8086760400001</v>
      </c>
      <c r="H66" s="36">
        <f>SUMIFS(СВЦЭМ!$C$39:$C$758,СВЦЭМ!$A$39:$A$758,$A66,СВЦЭМ!$B$39:$B$758,H$47)+'СЕТ СН'!$G$9+СВЦЭМ!$D$10+'СЕТ СН'!$G$5-'СЕТ СН'!$G$17</f>
        <v>5335.1005509700008</v>
      </c>
      <c r="I66" s="36">
        <f>SUMIFS(СВЦЭМ!$C$39:$C$758,СВЦЭМ!$A$39:$A$758,$A66,СВЦЭМ!$B$39:$B$758,I$47)+'СЕТ СН'!$G$9+СВЦЭМ!$D$10+'СЕТ СН'!$G$5-'СЕТ СН'!$G$17</f>
        <v>5310.2743315099997</v>
      </c>
      <c r="J66" s="36">
        <f>SUMIFS(СВЦЭМ!$C$39:$C$758,СВЦЭМ!$A$39:$A$758,$A66,СВЦЭМ!$B$39:$B$758,J$47)+'СЕТ СН'!$G$9+СВЦЭМ!$D$10+'СЕТ СН'!$G$5-'СЕТ СН'!$G$17</f>
        <v>5257.8367063200003</v>
      </c>
      <c r="K66" s="36">
        <f>SUMIFS(СВЦЭМ!$C$39:$C$758,СВЦЭМ!$A$39:$A$758,$A66,СВЦЭМ!$B$39:$B$758,K$47)+'СЕТ СН'!$G$9+СВЦЭМ!$D$10+'СЕТ СН'!$G$5-'СЕТ СН'!$G$17</f>
        <v>5264.3399912300001</v>
      </c>
      <c r="L66" s="36">
        <f>SUMIFS(СВЦЭМ!$C$39:$C$758,СВЦЭМ!$A$39:$A$758,$A66,СВЦЭМ!$B$39:$B$758,L$47)+'СЕТ СН'!$G$9+СВЦЭМ!$D$10+'СЕТ СН'!$G$5-'СЕТ СН'!$G$17</f>
        <v>5251.7020157400002</v>
      </c>
      <c r="M66" s="36">
        <f>SUMIFS(СВЦЭМ!$C$39:$C$758,СВЦЭМ!$A$39:$A$758,$A66,СВЦЭМ!$B$39:$B$758,M$47)+'СЕТ СН'!$G$9+СВЦЭМ!$D$10+'СЕТ СН'!$G$5-'СЕТ СН'!$G$17</f>
        <v>5251.0430078899999</v>
      </c>
      <c r="N66" s="36">
        <f>SUMIFS(СВЦЭМ!$C$39:$C$758,СВЦЭМ!$A$39:$A$758,$A66,СВЦЭМ!$B$39:$B$758,N$47)+'СЕТ СН'!$G$9+СВЦЭМ!$D$10+'СЕТ СН'!$G$5-'СЕТ СН'!$G$17</f>
        <v>5259.7064464699997</v>
      </c>
      <c r="O66" s="36">
        <f>SUMIFS(СВЦЭМ!$C$39:$C$758,СВЦЭМ!$A$39:$A$758,$A66,СВЦЭМ!$B$39:$B$758,O$47)+'СЕТ СН'!$G$9+СВЦЭМ!$D$10+'СЕТ СН'!$G$5-'СЕТ СН'!$G$17</f>
        <v>5276.0952182199999</v>
      </c>
      <c r="P66" s="36">
        <f>SUMIFS(СВЦЭМ!$C$39:$C$758,СВЦЭМ!$A$39:$A$758,$A66,СВЦЭМ!$B$39:$B$758,P$47)+'СЕТ СН'!$G$9+СВЦЭМ!$D$10+'СЕТ СН'!$G$5-'СЕТ СН'!$G$17</f>
        <v>5290.3579832300002</v>
      </c>
      <c r="Q66" s="36">
        <f>SUMIFS(СВЦЭМ!$C$39:$C$758,СВЦЭМ!$A$39:$A$758,$A66,СВЦЭМ!$B$39:$B$758,Q$47)+'СЕТ СН'!$G$9+СВЦЭМ!$D$10+'СЕТ СН'!$G$5-'СЕТ СН'!$G$17</f>
        <v>5298.1022301800003</v>
      </c>
      <c r="R66" s="36">
        <f>SUMIFS(СВЦЭМ!$C$39:$C$758,СВЦЭМ!$A$39:$A$758,$A66,СВЦЭМ!$B$39:$B$758,R$47)+'СЕТ СН'!$G$9+СВЦЭМ!$D$10+'СЕТ СН'!$G$5-'СЕТ СН'!$G$17</f>
        <v>5299.8283857599999</v>
      </c>
      <c r="S66" s="36">
        <f>SUMIFS(СВЦЭМ!$C$39:$C$758,СВЦЭМ!$A$39:$A$758,$A66,СВЦЭМ!$B$39:$B$758,S$47)+'СЕТ СН'!$G$9+СВЦЭМ!$D$10+'СЕТ СН'!$G$5-'СЕТ СН'!$G$17</f>
        <v>5343.9807940000001</v>
      </c>
      <c r="T66" s="36">
        <f>SUMIFS(СВЦЭМ!$C$39:$C$758,СВЦЭМ!$A$39:$A$758,$A66,СВЦЭМ!$B$39:$B$758,T$47)+'СЕТ СН'!$G$9+СВЦЭМ!$D$10+'СЕТ СН'!$G$5-'СЕТ СН'!$G$17</f>
        <v>5321.1269392900003</v>
      </c>
      <c r="U66" s="36">
        <f>SUMIFS(СВЦЭМ!$C$39:$C$758,СВЦЭМ!$A$39:$A$758,$A66,СВЦЭМ!$B$39:$B$758,U$47)+'СЕТ СН'!$G$9+СВЦЭМ!$D$10+'СЕТ СН'!$G$5-'СЕТ СН'!$G$17</f>
        <v>5230.9803428100004</v>
      </c>
      <c r="V66" s="36">
        <f>SUMIFS(СВЦЭМ!$C$39:$C$758,СВЦЭМ!$A$39:$A$758,$A66,СВЦЭМ!$B$39:$B$758,V$47)+'СЕТ СН'!$G$9+СВЦЭМ!$D$10+'СЕТ СН'!$G$5-'СЕТ СН'!$G$17</f>
        <v>5239.2380401700002</v>
      </c>
      <c r="W66" s="36">
        <f>SUMIFS(СВЦЭМ!$C$39:$C$758,СВЦЭМ!$A$39:$A$758,$A66,СВЦЭМ!$B$39:$B$758,W$47)+'СЕТ СН'!$G$9+СВЦЭМ!$D$10+'СЕТ СН'!$G$5-'СЕТ СН'!$G$17</f>
        <v>5224.6283280400003</v>
      </c>
      <c r="X66" s="36">
        <f>SUMIFS(СВЦЭМ!$C$39:$C$758,СВЦЭМ!$A$39:$A$758,$A66,СВЦЭМ!$B$39:$B$758,X$47)+'СЕТ СН'!$G$9+СВЦЭМ!$D$10+'СЕТ СН'!$G$5-'СЕТ СН'!$G$17</f>
        <v>5310.7371767900004</v>
      </c>
      <c r="Y66" s="36">
        <f>SUMIFS(СВЦЭМ!$C$39:$C$758,СВЦЭМ!$A$39:$A$758,$A66,СВЦЭМ!$B$39:$B$758,Y$47)+'СЕТ СН'!$G$9+СВЦЭМ!$D$10+'СЕТ СН'!$G$5-'СЕТ СН'!$G$17</f>
        <v>5337.4617749600002</v>
      </c>
    </row>
    <row r="67" spans="1:27" ht="15.75" x14ac:dyDescent="0.2">
      <c r="A67" s="35">
        <f t="shared" si="1"/>
        <v>45402</v>
      </c>
      <c r="B67" s="36">
        <f>SUMIFS(СВЦЭМ!$C$39:$C$758,СВЦЭМ!$A$39:$A$758,$A67,СВЦЭМ!$B$39:$B$758,B$47)+'СЕТ СН'!$G$9+СВЦЭМ!$D$10+'СЕТ СН'!$G$5-'СЕТ СН'!$G$17</f>
        <v>5289.9489426099999</v>
      </c>
      <c r="C67" s="36">
        <f>SUMIFS(СВЦЭМ!$C$39:$C$758,СВЦЭМ!$A$39:$A$758,$A67,СВЦЭМ!$B$39:$B$758,C$47)+'СЕТ СН'!$G$9+СВЦЭМ!$D$10+'СЕТ СН'!$G$5-'СЕТ СН'!$G$17</f>
        <v>5422.8143113300002</v>
      </c>
      <c r="D67" s="36">
        <f>SUMIFS(СВЦЭМ!$C$39:$C$758,СВЦЭМ!$A$39:$A$758,$A67,СВЦЭМ!$B$39:$B$758,D$47)+'СЕТ СН'!$G$9+СВЦЭМ!$D$10+'СЕТ СН'!$G$5-'СЕТ СН'!$G$17</f>
        <v>5540.0019058600001</v>
      </c>
      <c r="E67" s="36">
        <f>SUMIFS(СВЦЭМ!$C$39:$C$758,СВЦЭМ!$A$39:$A$758,$A67,СВЦЭМ!$B$39:$B$758,E$47)+'СЕТ СН'!$G$9+СВЦЭМ!$D$10+'СЕТ СН'!$G$5-'СЕТ СН'!$G$17</f>
        <v>5565.12726475</v>
      </c>
      <c r="F67" s="36">
        <f>SUMIFS(СВЦЭМ!$C$39:$C$758,СВЦЭМ!$A$39:$A$758,$A67,СВЦЭМ!$B$39:$B$758,F$47)+'СЕТ СН'!$G$9+СВЦЭМ!$D$10+'СЕТ СН'!$G$5-'СЕТ СН'!$G$17</f>
        <v>5563.7590274600007</v>
      </c>
      <c r="G67" s="36">
        <f>SUMIFS(СВЦЭМ!$C$39:$C$758,СВЦЭМ!$A$39:$A$758,$A67,СВЦЭМ!$B$39:$B$758,G$47)+'СЕТ СН'!$G$9+СВЦЭМ!$D$10+'СЕТ СН'!$G$5-'СЕТ СН'!$G$17</f>
        <v>5558.1760670399999</v>
      </c>
      <c r="H67" s="36">
        <f>SUMIFS(СВЦЭМ!$C$39:$C$758,СВЦЭМ!$A$39:$A$758,$A67,СВЦЭМ!$B$39:$B$758,H$47)+'СЕТ СН'!$G$9+СВЦЭМ!$D$10+'СЕТ СН'!$G$5-'СЕТ СН'!$G$17</f>
        <v>5521.1702143799994</v>
      </c>
      <c r="I67" s="36">
        <f>SUMIFS(СВЦЭМ!$C$39:$C$758,СВЦЭМ!$A$39:$A$758,$A67,СВЦЭМ!$B$39:$B$758,I$47)+'СЕТ СН'!$G$9+СВЦЭМ!$D$10+'СЕТ СН'!$G$5-'СЕТ СН'!$G$17</f>
        <v>5479.3135608299999</v>
      </c>
      <c r="J67" s="36">
        <f>SUMIFS(СВЦЭМ!$C$39:$C$758,СВЦЭМ!$A$39:$A$758,$A67,СВЦЭМ!$B$39:$B$758,J$47)+'СЕТ СН'!$G$9+СВЦЭМ!$D$10+'СЕТ СН'!$G$5-'СЕТ СН'!$G$17</f>
        <v>5368.7308469400004</v>
      </c>
      <c r="K67" s="36">
        <f>SUMIFS(СВЦЭМ!$C$39:$C$758,СВЦЭМ!$A$39:$A$758,$A67,СВЦЭМ!$B$39:$B$758,K$47)+'СЕТ СН'!$G$9+СВЦЭМ!$D$10+'СЕТ СН'!$G$5-'СЕТ СН'!$G$17</f>
        <v>5332.4055411300005</v>
      </c>
      <c r="L67" s="36">
        <f>SUMIFS(СВЦЭМ!$C$39:$C$758,СВЦЭМ!$A$39:$A$758,$A67,СВЦЭМ!$B$39:$B$758,L$47)+'СЕТ СН'!$G$9+СВЦЭМ!$D$10+'СЕТ СН'!$G$5-'СЕТ СН'!$G$17</f>
        <v>5325.2555904400006</v>
      </c>
      <c r="M67" s="36">
        <f>SUMIFS(СВЦЭМ!$C$39:$C$758,СВЦЭМ!$A$39:$A$758,$A67,СВЦЭМ!$B$39:$B$758,M$47)+'СЕТ СН'!$G$9+СВЦЭМ!$D$10+'СЕТ СН'!$G$5-'СЕТ СН'!$G$17</f>
        <v>5311.3549200699999</v>
      </c>
      <c r="N67" s="36">
        <f>SUMIFS(СВЦЭМ!$C$39:$C$758,СВЦЭМ!$A$39:$A$758,$A67,СВЦЭМ!$B$39:$B$758,N$47)+'СЕТ СН'!$G$9+СВЦЭМ!$D$10+'СЕТ СН'!$G$5-'СЕТ СН'!$G$17</f>
        <v>5290.7493158300003</v>
      </c>
      <c r="O67" s="36">
        <f>SUMIFS(СВЦЭМ!$C$39:$C$758,СВЦЭМ!$A$39:$A$758,$A67,СВЦЭМ!$B$39:$B$758,O$47)+'СЕТ СН'!$G$9+СВЦЭМ!$D$10+'СЕТ СН'!$G$5-'СЕТ СН'!$G$17</f>
        <v>5276.7632000100002</v>
      </c>
      <c r="P67" s="36">
        <f>SUMIFS(СВЦЭМ!$C$39:$C$758,СВЦЭМ!$A$39:$A$758,$A67,СВЦЭМ!$B$39:$B$758,P$47)+'СЕТ СН'!$G$9+СВЦЭМ!$D$10+'СЕТ СН'!$G$5-'СЕТ СН'!$G$17</f>
        <v>5278.7225178400004</v>
      </c>
      <c r="Q67" s="36">
        <f>SUMIFS(СВЦЭМ!$C$39:$C$758,СВЦЭМ!$A$39:$A$758,$A67,СВЦЭМ!$B$39:$B$758,Q$47)+'СЕТ СН'!$G$9+СВЦЭМ!$D$10+'СЕТ СН'!$G$5-'СЕТ СН'!$G$17</f>
        <v>5291.0674834700003</v>
      </c>
      <c r="R67" s="36">
        <f>SUMIFS(СВЦЭМ!$C$39:$C$758,СВЦЭМ!$A$39:$A$758,$A67,СВЦЭМ!$B$39:$B$758,R$47)+'СЕТ СН'!$G$9+СВЦЭМ!$D$10+'СЕТ СН'!$G$5-'СЕТ СН'!$G$17</f>
        <v>5372.0785564400003</v>
      </c>
      <c r="S67" s="36">
        <f>SUMIFS(СВЦЭМ!$C$39:$C$758,СВЦЭМ!$A$39:$A$758,$A67,СВЦЭМ!$B$39:$B$758,S$47)+'СЕТ СН'!$G$9+СВЦЭМ!$D$10+'СЕТ СН'!$G$5-'СЕТ СН'!$G$17</f>
        <v>5346.10593978</v>
      </c>
      <c r="T67" s="36">
        <f>SUMIFS(СВЦЭМ!$C$39:$C$758,СВЦЭМ!$A$39:$A$758,$A67,СВЦЭМ!$B$39:$B$758,T$47)+'СЕТ СН'!$G$9+СВЦЭМ!$D$10+'СЕТ СН'!$G$5-'СЕТ СН'!$G$17</f>
        <v>5319.9753591200006</v>
      </c>
      <c r="U67" s="36">
        <f>SUMIFS(СВЦЭМ!$C$39:$C$758,СВЦЭМ!$A$39:$A$758,$A67,СВЦЭМ!$B$39:$B$758,U$47)+'СЕТ СН'!$G$9+СВЦЭМ!$D$10+'СЕТ СН'!$G$5-'СЕТ СН'!$G$17</f>
        <v>5317.4435089400004</v>
      </c>
      <c r="V67" s="36">
        <f>SUMIFS(СВЦЭМ!$C$39:$C$758,СВЦЭМ!$A$39:$A$758,$A67,СВЦЭМ!$B$39:$B$758,V$47)+'СЕТ СН'!$G$9+СВЦЭМ!$D$10+'СЕТ СН'!$G$5-'СЕТ СН'!$G$17</f>
        <v>5291.0732603500001</v>
      </c>
      <c r="W67" s="36">
        <f>SUMIFS(СВЦЭМ!$C$39:$C$758,СВЦЭМ!$A$39:$A$758,$A67,СВЦЭМ!$B$39:$B$758,W$47)+'СЕТ СН'!$G$9+СВЦЭМ!$D$10+'СЕТ СН'!$G$5-'СЕТ СН'!$G$17</f>
        <v>5273.4591550300001</v>
      </c>
      <c r="X67" s="36">
        <f>SUMIFS(СВЦЭМ!$C$39:$C$758,СВЦЭМ!$A$39:$A$758,$A67,СВЦЭМ!$B$39:$B$758,X$47)+'СЕТ СН'!$G$9+СВЦЭМ!$D$10+'СЕТ СН'!$G$5-'СЕТ СН'!$G$17</f>
        <v>5309.9177325700002</v>
      </c>
      <c r="Y67" s="36">
        <f>SUMIFS(СВЦЭМ!$C$39:$C$758,СВЦЭМ!$A$39:$A$758,$A67,СВЦЭМ!$B$39:$B$758,Y$47)+'СЕТ СН'!$G$9+СВЦЭМ!$D$10+'СЕТ СН'!$G$5-'СЕТ СН'!$G$17</f>
        <v>5346.9459221400002</v>
      </c>
    </row>
    <row r="68" spans="1:27" ht="15.75" x14ac:dyDescent="0.2">
      <c r="A68" s="35">
        <f t="shared" si="1"/>
        <v>45403</v>
      </c>
      <c r="B68" s="36">
        <f>SUMIFS(СВЦЭМ!$C$39:$C$758,СВЦЭМ!$A$39:$A$758,$A68,СВЦЭМ!$B$39:$B$758,B$47)+'СЕТ СН'!$G$9+СВЦЭМ!$D$10+'СЕТ СН'!$G$5-'СЕТ СН'!$G$17</f>
        <v>5441.7036297200002</v>
      </c>
      <c r="C68" s="36">
        <f>SUMIFS(СВЦЭМ!$C$39:$C$758,СВЦЭМ!$A$39:$A$758,$A68,СВЦЭМ!$B$39:$B$758,C$47)+'СЕТ СН'!$G$9+СВЦЭМ!$D$10+'СЕТ СН'!$G$5-'СЕТ СН'!$G$17</f>
        <v>5504.0198338700002</v>
      </c>
      <c r="D68" s="36">
        <f>SUMIFS(СВЦЭМ!$C$39:$C$758,СВЦЭМ!$A$39:$A$758,$A68,СВЦЭМ!$B$39:$B$758,D$47)+'СЕТ СН'!$G$9+СВЦЭМ!$D$10+'СЕТ СН'!$G$5-'СЕТ СН'!$G$17</f>
        <v>5524.8067221399997</v>
      </c>
      <c r="E68" s="36">
        <f>SUMIFS(СВЦЭМ!$C$39:$C$758,СВЦЭМ!$A$39:$A$758,$A68,СВЦЭМ!$B$39:$B$758,E$47)+'СЕТ СН'!$G$9+СВЦЭМ!$D$10+'СЕТ СН'!$G$5-'СЕТ СН'!$G$17</f>
        <v>5536.4595715199994</v>
      </c>
      <c r="F68" s="36">
        <f>SUMIFS(СВЦЭМ!$C$39:$C$758,СВЦЭМ!$A$39:$A$758,$A68,СВЦЭМ!$B$39:$B$758,F$47)+'СЕТ СН'!$G$9+СВЦЭМ!$D$10+'СЕТ СН'!$G$5-'СЕТ СН'!$G$17</f>
        <v>5538.3381240899998</v>
      </c>
      <c r="G68" s="36">
        <f>SUMIFS(СВЦЭМ!$C$39:$C$758,СВЦЭМ!$A$39:$A$758,$A68,СВЦЭМ!$B$39:$B$758,G$47)+'СЕТ СН'!$G$9+СВЦЭМ!$D$10+'СЕТ СН'!$G$5-'СЕТ СН'!$G$17</f>
        <v>5515.9468596799998</v>
      </c>
      <c r="H68" s="36">
        <f>SUMIFS(СВЦЭМ!$C$39:$C$758,СВЦЭМ!$A$39:$A$758,$A68,СВЦЭМ!$B$39:$B$758,H$47)+'СЕТ СН'!$G$9+СВЦЭМ!$D$10+'СЕТ СН'!$G$5-'СЕТ СН'!$G$17</f>
        <v>5506.0552748800001</v>
      </c>
      <c r="I68" s="36">
        <f>SUMIFS(СВЦЭМ!$C$39:$C$758,СВЦЭМ!$A$39:$A$758,$A68,СВЦЭМ!$B$39:$B$758,I$47)+'СЕТ СН'!$G$9+СВЦЭМ!$D$10+'СЕТ СН'!$G$5-'СЕТ СН'!$G$17</f>
        <v>5477.4351871600002</v>
      </c>
      <c r="J68" s="36">
        <f>SUMIFS(СВЦЭМ!$C$39:$C$758,СВЦЭМ!$A$39:$A$758,$A68,СВЦЭМ!$B$39:$B$758,J$47)+'СЕТ СН'!$G$9+СВЦЭМ!$D$10+'СЕТ СН'!$G$5-'СЕТ СН'!$G$17</f>
        <v>5328.42660531</v>
      </c>
      <c r="K68" s="36">
        <f>SUMIFS(СВЦЭМ!$C$39:$C$758,СВЦЭМ!$A$39:$A$758,$A68,СВЦЭМ!$B$39:$B$758,K$47)+'СЕТ СН'!$G$9+СВЦЭМ!$D$10+'СЕТ СН'!$G$5-'СЕТ СН'!$G$17</f>
        <v>5256.5285479300001</v>
      </c>
      <c r="L68" s="36">
        <f>SUMIFS(СВЦЭМ!$C$39:$C$758,СВЦЭМ!$A$39:$A$758,$A68,СВЦЭМ!$B$39:$B$758,L$47)+'СЕТ СН'!$G$9+СВЦЭМ!$D$10+'СЕТ СН'!$G$5-'СЕТ СН'!$G$17</f>
        <v>5245.4545573900004</v>
      </c>
      <c r="M68" s="36">
        <f>SUMIFS(СВЦЭМ!$C$39:$C$758,СВЦЭМ!$A$39:$A$758,$A68,СВЦЭМ!$B$39:$B$758,M$47)+'СЕТ СН'!$G$9+СВЦЭМ!$D$10+'СЕТ СН'!$G$5-'СЕТ СН'!$G$17</f>
        <v>5247.4953593099999</v>
      </c>
      <c r="N68" s="36">
        <f>SUMIFS(СВЦЭМ!$C$39:$C$758,СВЦЭМ!$A$39:$A$758,$A68,СВЦЭМ!$B$39:$B$758,N$47)+'СЕТ СН'!$G$9+СВЦЭМ!$D$10+'СЕТ СН'!$G$5-'СЕТ СН'!$G$17</f>
        <v>5281.2601470899999</v>
      </c>
      <c r="O68" s="36">
        <f>SUMIFS(СВЦЭМ!$C$39:$C$758,СВЦЭМ!$A$39:$A$758,$A68,СВЦЭМ!$B$39:$B$758,O$47)+'СЕТ СН'!$G$9+СВЦЭМ!$D$10+'СЕТ СН'!$G$5-'СЕТ СН'!$G$17</f>
        <v>5312.91793263</v>
      </c>
      <c r="P68" s="36">
        <f>SUMIFS(СВЦЭМ!$C$39:$C$758,СВЦЭМ!$A$39:$A$758,$A68,СВЦЭМ!$B$39:$B$758,P$47)+'СЕТ СН'!$G$9+СВЦЭМ!$D$10+'СЕТ СН'!$G$5-'СЕТ СН'!$G$17</f>
        <v>5355.1413344499997</v>
      </c>
      <c r="Q68" s="36">
        <f>SUMIFS(СВЦЭМ!$C$39:$C$758,СВЦЭМ!$A$39:$A$758,$A68,СВЦЭМ!$B$39:$B$758,Q$47)+'СЕТ СН'!$G$9+СВЦЭМ!$D$10+'СЕТ СН'!$G$5-'СЕТ СН'!$G$17</f>
        <v>5387.07497969</v>
      </c>
      <c r="R68" s="36">
        <f>SUMIFS(СВЦЭМ!$C$39:$C$758,СВЦЭМ!$A$39:$A$758,$A68,СВЦЭМ!$B$39:$B$758,R$47)+'СЕТ СН'!$G$9+СВЦЭМ!$D$10+'СЕТ СН'!$G$5-'СЕТ СН'!$G$17</f>
        <v>5418.5539945500004</v>
      </c>
      <c r="S68" s="36">
        <f>SUMIFS(СВЦЭМ!$C$39:$C$758,СВЦЭМ!$A$39:$A$758,$A68,СВЦЭМ!$B$39:$B$758,S$47)+'СЕТ СН'!$G$9+СВЦЭМ!$D$10+'СЕТ СН'!$G$5-'СЕТ СН'!$G$17</f>
        <v>5399.3769115800005</v>
      </c>
      <c r="T68" s="36">
        <f>SUMIFS(СВЦЭМ!$C$39:$C$758,СВЦЭМ!$A$39:$A$758,$A68,СВЦЭМ!$B$39:$B$758,T$47)+'СЕТ СН'!$G$9+СВЦЭМ!$D$10+'СЕТ СН'!$G$5-'СЕТ СН'!$G$17</f>
        <v>5354.0019511299997</v>
      </c>
      <c r="U68" s="36">
        <f>SUMIFS(СВЦЭМ!$C$39:$C$758,СВЦЭМ!$A$39:$A$758,$A68,СВЦЭМ!$B$39:$B$758,U$47)+'СЕТ СН'!$G$9+СВЦЭМ!$D$10+'СЕТ СН'!$G$5-'СЕТ СН'!$G$17</f>
        <v>5337.1151063400002</v>
      </c>
      <c r="V68" s="36">
        <f>SUMIFS(СВЦЭМ!$C$39:$C$758,СВЦЭМ!$A$39:$A$758,$A68,СВЦЭМ!$B$39:$B$758,V$47)+'СЕТ СН'!$G$9+СВЦЭМ!$D$10+'СЕТ СН'!$G$5-'СЕТ СН'!$G$17</f>
        <v>5294.1437118700005</v>
      </c>
      <c r="W68" s="36">
        <f>SUMIFS(СВЦЭМ!$C$39:$C$758,СВЦЭМ!$A$39:$A$758,$A68,СВЦЭМ!$B$39:$B$758,W$47)+'СЕТ СН'!$G$9+СВЦЭМ!$D$10+'СЕТ СН'!$G$5-'СЕТ СН'!$G$17</f>
        <v>5292.0040578500002</v>
      </c>
      <c r="X68" s="36">
        <f>SUMIFS(СВЦЭМ!$C$39:$C$758,СВЦЭМ!$A$39:$A$758,$A68,СВЦЭМ!$B$39:$B$758,X$47)+'СЕТ СН'!$G$9+СВЦЭМ!$D$10+'СЕТ СН'!$G$5-'СЕТ СН'!$G$17</f>
        <v>5358.97240831</v>
      </c>
      <c r="Y68" s="36">
        <f>SUMIFS(СВЦЭМ!$C$39:$C$758,СВЦЭМ!$A$39:$A$758,$A68,СВЦЭМ!$B$39:$B$758,Y$47)+'СЕТ СН'!$G$9+СВЦЭМ!$D$10+'СЕТ СН'!$G$5-'СЕТ СН'!$G$17</f>
        <v>5428.1645414499999</v>
      </c>
    </row>
    <row r="69" spans="1:27" ht="15.75" x14ac:dyDescent="0.2">
      <c r="A69" s="35">
        <f t="shared" si="1"/>
        <v>45404</v>
      </c>
      <c r="B69" s="36">
        <f>SUMIFS(СВЦЭМ!$C$39:$C$758,СВЦЭМ!$A$39:$A$758,$A69,СВЦЭМ!$B$39:$B$758,B$47)+'СЕТ СН'!$G$9+СВЦЭМ!$D$10+'СЕТ СН'!$G$5-'СЕТ СН'!$G$17</f>
        <v>5511.9917323600002</v>
      </c>
      <c r="C69" s="36">
        <f>SUMIFS(СВЦЭМ!$C$39:$C$758,СВЦЭМ!$A$39:$A$758,$A69,СВЦЭМ!$B$39:$B$758,C$47)+'СЕТ СН'!$G$9+СВЦЭМ!$D$10+'СЕТ СН'!$G$5-'СЕТ СН'!$G$17</f>
        <v>5532.7380094700002</v>
      </c>
      <c r="D69" s="36">
        <f>SUMIFS(СВЦЭМ!$C$39:$C$758,СВЦЭМ!$A$39:$A$758,$A69,СВЦЭМ!$B$39:$B$758,D$47)+'СЕТ СН'!$G$9+СВЦЭМ!$D$10+'СЕТ СН'!$G$5-'СЕТ СН'!$G$17</f>
        <v>5539.2258194900005</v>
      </c>
      <c r="E69" s="36">
        <f>SUMIFS(СВЦЭМ!$C$39:$C$758,СВЦЭМ!$A$39:$A$758,$A69,СВЦЭМ!$B$39:$B$758,E$47)+'СЕТ СН'!$G$9+СВЦЭМ!$D$10+'СЕТ СН'!$G$5-'СЕТ СН'!$G$17</f>
        <v>5556.5513646300005</v>
      </c>
      <c r="F69" s="36">
        <f>SUMIFS(СВЦЭМ!$C$39:$C$758,СВЦЭМ!$A$39:$A$758,$A69,СВЦЭМ!$B$39:$B$758,F$47)+'СЕТ СН'!$G$9+СВЦЭМ!$D$10+'СЕТ СН'!$G$5-'СЕТ СН'!$G$17</f>
        <v>5529.9057702800001</v>
      </c>
      <c r="G69" s="36">
        <f>SUMIFS(СВЦЭМ!$C$39:$C$758,СВЦЭМ!$A$39:$A$758,$A69,СВЦЭМ!$B$39:$B$758,G$47)+'СЕТ СН'!$G$9+СВЦЭМ!$D$10+'СЕТ СН'!$G$5-'СЕТ СН'!$G$17</f>
        <v>5503.2621066000002</v>
      </c>
      <c r="H69" s="36">
        <f>SUMIFS(СВЦЭМ!$C$39:$C$758,СВЦЭМ!$A$39:$A$758,$A69,СВЦЭМ!$B$39:$B$758,H$47)+'СЕТ СН'!$G$9+СВЦЭМ!$D$10+'СЕТ СН'!$G$5-'СЕТ СН'!$G$17</f>
        <v>5424.1509876600003</v>
      </c>
      <c r="I69" s="36">
        <f>SUMIFS(СВЦЭМ!$C$39:$C$758,СВЦЭМ!$A$39:$A$758,$A69,СВЦЭМ!$B$39:$B$758,I$47)+'СЕТ СН'!$G$9+СВЦЭМ!$D$10+'СЕТ СН'!$G$5-'СЕТ СН'!$G$17</f>
        <v>5349.6861597900006</v>
      </c>
      <c r="J69" s="36">
        <f>SUMIFS(СВЦЭМ!$C$39:$C$758,СВЦЭМ!$A$39:$A$758,$A69,СВЦЭМ!$B$39:$B$758,J$47)+'СЕТ СН'!$G$9+СВЦЭМ!$D$10+'СЕТ СН'!$G$5-'СЕТ СН'!$G$17</f>
        <v>5352.4023747700003</v>
      </c>
      <c r="K69" s="36">
        <f>SUMIFS(СВЦЭМ!$C$39:$C$758,СВЦЭМ!$A$39:$A$758,$A69,СВЦЭМ!$B$39:$B$758,K$47)+'СЕТ СН'!$G$9+СВЦЭМ!$D$10+'СЕТ СН'!$G$5-'СЕТ СН'!$G$17</f>
        <v>5325.2666160000008</v>
      </c>
      <c r="L69" s="36">
        <f>SUMIFS(СВЦЭМ!$C$39:$C$758,СВЦЭМ!$A$39:$A$758,$A69,СВЦЭМ!$B$39:$B$758,L$47)+'СЕТ СН'!$G$9+СВЦЭМ!$D$10+'СЕТ СН'!$G$5-'СЕТ СН'!$G$17</f>
        <v>5313.62333562</v>
      </c>
      <c r="M69" s="36">
        <f>SUMIFS(СВЦЭМ!$C$39:$C$758,СВЦЭМ!$A$39:$A$758,$A69,СВЦЭМ!$B$39:$B$758,M$47)+'СЕТ СН'!$G$9+СВЦЭМ!$D$10+'СЕТ СН'!$G$5-'СЕТ СН'!$G$17</f>
        <v>5341.59042838</v>
      </c>
      <c r="N69" s="36">
        <f>SUMIFS(СВЦЭМ!$C$39:$C$758,СВЦЭМ!$A$39:$A$758,$A69,СВЦЭМ!$B$39:$B$758,N$47)+'СЕТ СН'!$G$9+СВЦЭМ!$D$10+'СЕТ СН'!$G$5-'СЕТ СН'!$G$17</f>
        <v>5342.8928355200005</v>
      </c>
      <c r="O69" s="36">
        <f>SUMIFS(СВЦЭМ!$C$39:$C$758,СВЦЭМ!$A$39:$A$758,$A69,СВЦЭМ!$B$39:$B$758,O$47)+'СЕТ СН'!$G$9+СВЦЭМ!$D$10+'СЕТ СН'!$G$5-'СЕТ СН'!$G$17</f>
        <v>5381.9864878000008</v>
      </c>
      <c r="P69" s="36">
        <f>SUMIFS(СВЦЭМ!$C$39:$C$758,СВЦЭМ!$A$39:$A$758,$A69,СВЦЭМ!$B$39:$B$758,P$47)+'СЕТ СН'!$G$9+СВЦЭМ!$D$10+'СЕТ СН'!$G$5-'СЕТ СН'!$G$17</f>
        <v>5396.0421440400005</v>
      </c>
      <c r="Q69" s="36">
        <f>SUMIFS(СВЦЭМ!$C$39:$C$758,СВЦЭМ!$A$39:$A$758,$A69,СВЦЭМ!$B$39:$B$758,Q$47)+'СЕТ СН'!$G$9+СВЦЭМ!$D$10+'СЕТ СН'!$G$5-'СЕТ СН'!$G$17</f>
        <v>5401.4088699200001</v>
      </c>
      <c r="R69" s="36">
        <f>SUMIFS(СВЦЭМ!$C$39:$C$758,СВЦЭМ!$A$39:$A$758,$A69,СВЦЭМ!$B$39:$B$758,R$47)+'СЕТ СН'!$G$9+СВЦЭМ!$D$10+'СЕТ СН'!$G$5-'СЕТ СН'!$G$17</f>
        <v>5378.3688199600001</v>
      </c>
      <c r="S69" s="36">
        <f>SUMIFS(СВЦЭМ!$C$39:$C$758,СВЦЭМ!$A$39:$A$758,$A69,СВЦЭМ!$B$39:$B$758,S$47)+'СЕТ СН'!$G$9+СВЦЭМ!$D$10+'СЕТ СН'!$G$5-'СЕТ СН'!$G$17</f>
        <v>5380.7787234900006</v>
      </c>
      <c r="T69" s="36">
        <f>SUMIFS(СВЦЭМ!$C$39:$C$758,СВЦЭМ!$A$39:$A$758,$A69,СВЦЭМ!$B$39:$B$758,T$47)+'СЕТ СН'!$G$9+СВЦЭМ!$D$10+'СЕТ СН'!$G$5-'СЕТ СН'!$G$17</f>
        <v>5338.1290578500002</v>
      </c>
      <c r="U69" s="36">
        <f>SUMIFS(СВЦЭМ!$C$39:$C$758,СВЦЭМ!$A$39:$A$758,$A69,СВЦЭМ!$B$39:$B$758,U$47)+'СЕТ СН'!$G$9+СВЦЭМ!$D$10+'СЕТ СН'!$G$5-'СЕТ СН'!$G$17</f>
        <v>5296.3372170600005</v>
      </c>
      <c r="V69" s="36">
        <f>SUMIFS(СВЦЭМ!$C$39:$C$758,СВЦЭМ!$A$39:$A$758,$A69,СВЦЭМ!$B$39:$B$758,V$47)+'СЕТ СН'!$G$9+СВЦЭМ!$D$10+'СЕТ СН'!$G$5-'СЕТ СН'!$G$17</f>
        <v>5272.9126761699999</v>
      </c>
      <c r="W69" s="36">
        <f>SUMIFS(СВЦЭМ!$C$39:$C$758,СВЦЭМ!$A$39:$A$758,$A69,СВЦЭМ!$B$39:$B$758,W$47)+'СЕТ СН'!$G$9+СВЦЭМ!$D$10+'СЕТ СН'!$G$5-'СЕТ СН'!$G$17</f>
        <v>5291.59169415</v>
      </c>
      <c r="X69" s="36">
        <f>SUMIFS(СВЦЭМ!$C$39:$C$758,СВЦЭМ!$A$39:$A$758,$A69,СВЦЭМ!$B$39:$B$758,X$47)+'СЕТ СН'!$G$9+СВЦЭМ!$D$10+'СЕТ СН'!$G$5-'СЕТ СН'!$G$17</f>
        <v>5368.8533343899999</v>
      </c>
      <c r="Y69" s="36">
        <f>SUMIFS(СВЦЭМ!$C$39:$C$758,СВЦЭМ!$A$39:$A$758,$A69,СВЦЭМ!$B$39:$B$758,Y$47)+'СЕТ СН'!$G$9+СВЦЭМ!$D$10+'СЕТ СН'!$G$5-'СЕТ СН'!$G$17</f>
        <v>5405.7194610200004</v>
      </c>
    </row>
    <row r="70" spans="1:27" ht="15.75" x14ac:dyDescent="0.2">
      <c r="A70" s="35">
        <f t="shared" si="1"/>
        <v>45405</v>
      </c>
      <c r="B70" s="36">
        <f>SUMIFS(СВЦЭМ!$C$39:$C$758,СВЦЭМ!$A$39:$A$758,$A70,СВЦЭМ!$B$39:$B$758,B$47)+'СЕТ СН'!$G$9+СВЦЭМ!$D$10+'СЕТ СН'!$G$5-'СЕТ СН'!$G$17</f>
        <v>5414.33090369</v>
      </c>
      <c r="C70" s="36">
        <f>SUMIFS(СВЦЭМ!$C$39:$C$758,СВЦЭМ!$A$39:$A$758,$A70,СВЦЭМ!$B$39:$B$758,C$47)+'СЕТ СН'!$G$9+СВЦЭМ!$D$10+'СЕТ СН'!$G$5-'СЕТ СН'!$G$17</f>
        <v>5486.5312981500001</v>
      </c>
      <c r="D70" s="36">
        <f>SUMIFS(СВЦЭМ!$C$39:$C$758,СВЦЭМ!$A$39:$A$758,$A70,СВЦЭМ!$B$39:$B$758,D$47)+'СЕТ СН'!$G$9+СВЦЭМ!$D$10+'СЕТ СН'!$G$5-'СЕТ СН'!$G$17</f>
        <v>5515.9446788499999</v>
      </c>
      <c r="E70" s="36">
        <f>SUMIFS(СВЦЭМ!$C$39:$C$758,СВЦЭМ!$A$39:$A$758,$A70,СВЦЭМ!$B$39:$B$758,E$47)+'СЕТ СН'!$G$9+СВЦЭМ!$D$10+'СЕТ СН'!$G$5-'СЕТ СН'!$G$17</f>
        <v>5539.2606182599993</v>
      </c>
      <c r="F70" s="36">
        <f>SUMIFS(СВЦЭМ!$C$39:$C$758,СВЦЭМ!$A$39:$A$758,$A70,СВЦЭМ!$B$39:$B$758,F$47)+'СЕТ СН'!$G$9+СВЦЭМ!$D$10+'СЕТ СН'!$G$5-'СЕТ СН'!$G$17</f>
        <v>5548.0826096999999</v>
      </c>
      <c r="G70" s="36">
        <f>SUMIFS(СВЦЭМ!$C$39:$C$758,СВЦЭМ!$A$39:$A$758,$A70,СВЦЭМ!$B$39:$B$758,G$47)+'СЕТ СН'!$G$9+СВЦЭМ!$D$10+'СЕТ СН'!$G$5-'СЕТ СН'!$G$17</f>
        <v>5513.9578882700007</v>
      </c>
      <c r="H70" s="36">
        <f>SUMIFS(СВЦЭМ!$C$39:$C$758,СВЦЭМ!$A$39:$A$758,$A70,СВЦЭМ!$B$39:$B$758,H$47)+'СЕТ СН'!$G$9+СВЦЭМ!$D$10+'СЕТ СН'!$G$5-'СЕТ СН'!$G$17</f>
        <v>5440.6071226900003</v>
      </c>
      <c r="I70" s="36">
        <f>SUMIFS(СВЦЭМ!$C$39:$C$758,СВЦЭМ!$A$39:$A$758,$A70,СВЦЭМ!$B$39:$B$758,I$47)+'СЕТ СН'!$G$9+СВЦЭМ!$D$10+'СЕТ СН'!$G$5-'СЕТ СН'!$G$17</f>
        <v>5338.4087033400001</v>
      </c>
      <c r="J70" s="36">
        <f>SUMIFS(СВЦЭМ!$C$39:$C$758,СВЦЭМ!$A$39:$A$758,$A70,СВЦЭМ!$B$39:$B$758,J$47)+'СЕТ СН'!$G$9+СВЦЭМ!$D$10+'СЕТ СН'!$G$5-'СЕТ СН'!$G$17</f>
        <v>5265.5570070499998</v>
      </c>
      <c r="K70" s="36">
        <f>SUMIFS(СВЦЭМ!$C$39:$C$758,СВЦЭМ!$A$39:$A$758,$A70,СВЦЭМ!$B$39:$B$758,K$47)+'СЕТ СН'!$G$9+СВЦЭМ!$D$10+'СЕТ СН'!$G$5-'СЕТ СН'!$G$17</f>
        <v>5251.0852281500001</v>
      </c>
      <c r="L70" s="36">
        <f>SUMIFS(СВЦЭМ!$C$39:$C$758,СВЦЭМ!$A$39:$A$758,$A70,СВЦЭМ!$B$39:$B$758,L$47)+'СЕТ СН'!$G$9+СВЦЭМ!$D$10+'СЕТ СН'!$G$5-'СЕТ СН'!$G$17</f>
        <v>5238.1104950200006</v>
      </c>
      <c r="M70" s="36">
        <f>SUMIFS(СВЦЭМ!$C$39:$C$758,СВЦЭМ!$A$39:$A$758,$A70,СВЦЭМ!$B$39:$B$758,M$47)+'СЕТ СН'!$G$9+СВЦЭМ!$D$10+'СЕТ СН'!$G$5-'СЕТ СН'!$G$17</f>
        <v>5228.6221196900005</v>
      </c>
      <c r="N70" s="36">
        <f>SUMIFS(СВЦЭМ!$C$39:$C$758,СВЦЭМ!$A$39:$A$758,$A70,СВЦЭМ!$B$39:$B$758,N$47)+'СЕТ СН'!$G$9+СВЦЭМ!$D$10+'СЕТ СН'!$G$5-'СЕТ СН'!$G$17</f>
        <v>5222.2696866400001</v>
      </c>
      <c r="O70" s="36">
        <f>SUMIFS(СВЦЭМ!$C$39:$C$758,СВЦЭМ!$A$39:$A$758,$A70,СВЦЭМ!$B$39:$B$758,O$47)+'СЕТ СН'!$G$9+СВЦЭМ!$D$10+'СЕТ СН'!$G$5-'СЕТ СН'!$G$17</f>
        <v>5237.5639255900005</v>
      </c>
      <c r="P70" s="36">
        <f>SUMIFS(СВЦЭМ!$C$39:$C$758,СВЦЭМ!$A$39:$A$758,$A70,СВЦЭМ!$B$39:$B$758,P$47)+'СЕТ СН'!$G$9+СВЦЭМ!$D$10+'СЕТ СН'!$G$5-'СЕТ СН'!$G$17</f>
        <v>5253.6868965900003</v>
      </c>
      <c r="Q70" s="36">
        <f>SUMIFS(СВЦЭМ!$C$39:$C$758,СВЦЭМ!$A$39:$A$758,$A70,СВЦЭМ!$B$39:$B$758,Q$47)+'СЕТ СН'!$G$9+СВЦЭМ!$D$10+'СЕТ СН'!$G$5-'СЕТ СН'!$G$17</f>
        <v>5278.2014132300001</v>
      </c>
      <c r="R70" s="36">
        <f>SUMIFS(СВЦЭМ!$C$39:$C$758,СВЦЭМ!$A$39:$A$758,$A70,СВЦЭМ!$B$39:$B$758,R$47)+'СЕТ СН'!$G$9+СВЦЭМ!$D$10+'СЕТ СН'!$G$5-'СЕТ СН'!$G$17</f>
        <v>5293.3048484400006</v>
      </c>
      <c r="S70" s="36">
        <f>SUMIFS(СВЦЭМ!$C$39:$C$758,СВЦЭМ!$A$39:$A$758,$A70,СВЦЭМ!$B$39:$B$758,S$47)+'СЕТ СН'!$G$9+СВЦЭМ!$D$10+'СЕТ СН'!$G$5-'СЕТ СН'!$G$17</f>
        <v>5299.6990328000002</v>
      </c>
      <c r="T70" s="36">
        <f>SUMIFS(СВЦЭМ!$C$39:$C$758,СВЦЭМ!$A$39:$A$758,$A70,СВЦЭМ!$B$39:$B$758,T$47)+'СЕТ СН'!$G$9+СВЦЭМ!$D$10+'СЕТ СН'!$G$5-'СЕТ СН'!$G$17</f>
        <v>5261.2548356500001</v>
      </c>
      <c r="U70" s="36">
        <f>SUMIFS(СВЦЭМ!$C$39:$C$758,СВЦЭМ!$A$39:$A$758,$A70,СВЦЭМ!$B$39:$B$758,U$47)+'СЕТ СН'!$G$9+СВЦЭМ!$D$10+'СЕТ СН'!$G$5-'СЕТ СН'!$G$17</f>
        <v>5296.4241094600002</v>
      </c>
      <c r="V70" s="36">
        <f>SUMIFS(СВЦЭМ!$C$39:$C$758,СВЦЭМ!$A$39:$A$758,$A70,СВЦЭМ!$B$39:$B$758,V$47)+'СЕТ СН'!$G$9+СВЦЭМ!$D$10+'СЕТ СН'!$G$5-'СЕТ СН'!$G$17</f>
        <v>5258.1398019799999</v>
      </c>
      <c r="W70" s="36">
        <f>SUMIFS(СВЦЭМ!$C$39:$C$758,СВЦЭМ!$A$39:$A$758,$A70,СВЦЭМ!$B$39:$B$758,W$47)+'СЕТ СН'!$G$9+СВЦЭМ!$D$10+'СЕТ СН'!$G$5-'СЕТ СН'!$G$17</f>
        <v>5224.2359329999999</v>
      </c>
      <c r="X70" s="36">
        <f>SUMIFS(СВЦЭМ!$C$39:$C$758,СВЦЭМ!$A$39:$A$758,$A70,СВЦЭМ!$B$39:$B$758,X$47)+'СЕТ СН'!$G$9+СВЦЭМ!$D$10+'СЕТ СН'!$G$5-'СЕТ СН'!$G$17</f>
        <v>5278.2364497100007</v>
      </c>
      <c r="Y70" s="36">
        <f>SUMIFS(СВЦЭМ!$C$39:$C$758,СВЦЭМ!$A$39:$A$758,$A70,СВЦЭМ!$B$39:$B$758,Y$47)+'СЕТ СН'!$G$9+СВЦЭМ!$D$10+'СЕТ СН'!$G$5-'СЕТ СН'!$G$17</f>
        <v>5323.3219598800006</v>
      </c>
    </row>
    <row r="71" spans="1:27" ht="15.75" x14ac:dyDescent="0.2">
      <c r="A71" s="35">
        <f t="shared" si="1"/>
        <v>45406</v>
      </c>
      <c r="B71" s="36">
        <f>SUMIFS(СВЦЭМ!$C$39:$C$758,СВЦЭМ!$A$39:$A$758,$A71,СВЦЭМ!$B$39:$B$758,B$47)+'СЕТ СН'!$G$9+СВЦЭМ!$D$10+'СЕТ СН'!$G$5-'СЕТ СН'!$G$17</f>
        <v>5394.4222804700003</v>
      </c>
      <c r="C71" s="36">
        <f>SUMIFS(СВЦЭМ!$C$39:$C$758,СВЦЭМ!$A$39:$A$758,$A71,СВЦЭМ!$B$39:$B$758,C$47)+'СЕТ СН'!$G$9+СВЦЭМ!$D$10+'СЕТ СН'!$G$5-'СЕТ СН'!$G$17</f>
        <v>5442.3676381000005</v>
      </c>
      <c r="D71" s="36">
        <f>SUMIFS(СВЦЭМ!$C$39:$C$758,СВЦЭМ!$A$39:$A$758,$A71,СВЦЭМ!$B$39:$B$758,D$47)+'СЕТ СН'!$G$9+СВЦЭМ!$D$10+'СЕТ СН'!$G$5-'СЕТ СН'!$G$17</f>
        <v>5459.7588284600006</v>
      </c>
      <c r="E71" s="36">
        <f>SUMIFS(СВЦЭМ!$C$39:$C$758,СВЦЭМ!$A$39:$A$758,$A71,СВЦЭМ!$B$39:$B$758,E$47)+'СЕТ СН'!$G$9+СВЦЭМ!$D$10+'СЕТ СН'!$G$5-'СЕТ СН'!$G$17</f>
        <v>5470.5004989500003</v>
      </c>
      <c r="F71" s="36">
        <f>SUMIFS(СВЦЭМ!$C$39:$C$758,СВЦЭМ!$A$39:$A$758,$A71,СВЦЭМ!$B$39:$B$758,F$47)+'СЕТ СН'!$G$9+СВЦЭМ!$D$10+'СЕТ СН'!$G$5-'СЕТ СН'!$G$17</f>
        <v>5442.0957657400004</v>
      </c>
      <c r="G71" s="36">
        <f>SUMIFS(СВЦЭМ!$C$39:$C$758,СВЦЭМ!$A$39:$A$758,$A71,СВЦЭМ!$B$39:$B$758,G$47)+'СЕТ СН'!$G$9+СВЦЭМ!$D$10+'СЕТ СН'!$G$5-'СЕТ СН'!$G$17</f>
        <v>5407.5859130999997</v>
      </c>
      <c r="H71" s="36">
        <f>SUMIFS(СВЦЭМ!$C$39:$C$758,СВЦЭМ!$A$39:$A$758,$A71,СВЦЭМ!$B$39:$B$758,H$47)+'СЕТ СН'!$G$9+СВЦЭМ!$D$10+'СЕТ СН'!$G$5-'СЕТ СН'!$G$17</f>
        <v>5345.7557935300001</v>
      </c>
      <c r="I71" s="36">
        <f>SUMIFS(СВЦЭМ!$C$39:$C$758,СВЦЭМ!$A$39:$A$758,$A71,СВЦЭМ!$B$39:$B$758,I$47)+'СЕТ СН'!$G$9+СВЦЭМ!$D$10+'СЕТ СН'!$G$5-'СЕТ СН'!$G$17</f>
        <v>5302.7616829899998</v>
      </c>
      <c r="J71" s="36">
        <f>SUMIFS(СВЦЭМ!$C$39:$C$758,СВЦЭМ!$A$39:$A$758,$A71,СВЦЭМ!$B$39:$B$758,J$47)+'СЕТ СН'!$G$9+СВЦЭМ!$D$10+'СЕТ СН'!$G$5-'СЕТ СН'!$G$17</f>
        <v>5239.5434601200004</v>
      </c>
      <c r="K71" s="36">
        <f>SUMIFS(СВЦЭМ!$C$39:$C$758,СВЦЭМ!$A$39:$A$758,$A71,СВЦЭМ!$B$39:$B$758,K$47)+'СЕТ СН'!$G$9+СВЦЭМ!$D$10+'СЕТ СН'!$G$5-'СЕТ СН'!$G$17</f>
        <v>5242.4010901600004</v>
      </c>
      <c r="L71" s="36">
        <f>SUMIFS(СВЦЭМ!$C$39:$C$758,СВЦЭМ!$A$39:$A$758,$A71,СВЦЭМ!$B$39:$B$758,L$47)+'СЕТ СН'!$G$9+СВЦЭМ!$D$10+'СЕТ СН'!$G$5-'СЕТ СН'!$G$17</f>
        <v>5246.2839799700005</v>
      </c>
      <c r="M71" s="36">
        <f>SUMIFS(СВЦЭМ!$C$39:$C$758,СВЦЭМ!$A$39:$A$758,$A71,СВЦЭМ!$B$39:$B$758,M$47)+'СЕТ СН'!$G$9+СВЦЭМ!$D$10+'СЕТ СН'!$G$5-'СЕТ СН'!$G$17</f>
        <v>5249.2007823599997</v>
      </c>
      <c r="N71" s="36">
        <f>SUMIFS(СВЦЭМ!$C$39:$C$758,СВЦЭМ!$A$39:$A$758,$A71,СВЦЭМ!$B$39:$B$758,N$47)+'СЕТ СН'!$G$9+СВЦЭМ!$D$10+'СЕТ СН'!$G$5-'СЕТ СН'!$G$17</f>
        <v>5245.7007509200002</v>
      </c>
      <c r="O71" s="36">
        <f>SUMIFS(СВЦЭМ!$C$39:$C$758,СВЦЭМ!$A$39:$A$758,$A71,СВЦЭМ!$B$39:$B$758,O$47)+'СЕТ СН'!$G$9+СВЦЭМ!$D$10+'СЕТ СН'!$G$5-'СЕТ СН'!$G$17</f>
        <v>5262.4773339399999</v>
      </c>
      <c r="P71" s="36">
        <f>SUMIFS(СВЦЭМ!$C$39:$C$758,СВЦЭМ!$A$39:$A$758,$A71,СВЦЭМ!$B$39:$B$758,P$47)+'СЕТ СН'!$G$9+СВЦЭМ!$D$10+'СЕТ СН'!$G$5-'СЕТ СН'!$G$17</f>
        <v>5277.4538284099999</v>
      </c>
      <c r="Q71" s="36">
        <f>SUMIFS(СВЦЭМ!$C$39:$C$758,СВЦЭМ!$A$39:$A$758,$A71,СВЦЭМ!$B$39:$B$758,Q$47)+'СЕТ СН'!$G$9+СВЦЭМ!$D$10+'СЕТ СН'!$G$5-'СЕТ СН'!$G$17</f>
        <v>5302.3231206700002</v>
      </c>
      <c r="R71" s="36">
        <f>SUMIFS(СВЦЭМ!$C$39:$C$758,СВЦЭМ!$A$39:$A$758,$A71,СВЦЭМ!$B$39:$B$758,R$47)+'СЕТ СН'!$G$9+СВЦЭМ!$D$10+'СЕТ СН'!$G$5-'СЕТ СН'!$G$17</f>
        <v>5291.72457837</v>
      </c>
      <c r="S71" s="36">
        <f>SUMIFS(СВЦЭМ!$C$39:$C$758,СВЦЭМ!$A$39:$A$758,$A71,СВЦЭМ!$B$39:$B$758,S$47)+'СЕТ СН'!$G$9+СВЦЭМ!$D$10+'СЕТ СН'!$G$5-'СЕТ СН'!$G$17</f>
        <v>5257.8339551200006</v>
      </c>
      <c r="T71" s="36">
        <f>SUMIFS(СВЦЭМ!$C$39:$C$758,СВЦЭМ!$A$39:$A$758,$A71,СВЦЭМ!$B$39:$B$758,T$47)+'СЕТ СН'!$G$9+СВЦЭМ!$D$10+'СЕТ СН'!$G$5-'СЕТ СН'!$G$17</f>
        <v>5235.53073141</v>
      </c>
      <c r="U71" s="36">
        <f>SUMIFS(СВЦЭМ!$C$39:$C$758,СВЦЭМ!$A$39:$A$758,$A71,СВЦЭМ!$B$39:$B$758,U$47)+'СЕТ СН'!$G$9+СВЦЭМ!$D$10+'СЕТ СН'!$G$5-'СЕТ СН'!$G$17</f>
        <v>5195.3876520499998</v>
      </c>
      <c r="V71" s="36">
        <f>SUMIFS(СВЦЭМ!$C$39:$C$758,СВЦЭМ!$A$39:$A$758,$A71,СВЦЭМ!$B$39:$B$758,V$47)+'СЕТ СН'!$G$9+СВЦЭМ!$D$10+'СЕТ СН'!$G$5-'СЕТ СН'!$G$17</f>
        <v>5170.2877397600005</v>
      </c>
      <c r="W71" s="36">
        <f>SUMIFS(СВЦЭМ!$C$39:$C$758,СВЦЭМ!$A$39:$A$758,$A71,СВЦЭМ!$B$39:$B$758,W$47)+'СЕТ СН'!$G$9+СВЦЭМ!$D$10+'СЕТ СН'!$G$5-'СЕТ СН'!$G$17</f>
        <v>5180.7464981499998</v>
      </c>
      <c r="X71" s="36">
        <f>SUMIFS(СВЦЭМ!$C$39:$C$758,СВЦЭМ!$A$39:$A$758,$A71,СВЦЭМ!$B$39:$B$758,X$47)+'СЕТ СН'!$G$9+СВЦЭМ!$D$10+'СЕТ СН'!$G$5-'СЕТ СН'!$G$17</f>
        <v>5249.1686092199998</v>
      </c>
      <c r="Y71" s="36">
        <f>SUMIFS(СВЦЭМ!$C$39:$C$758,СВЦЭМ!$A$39:$A$758,$A71,СВЦЭМ!$B$39:$B$758,Y$47)+'СЕТ СН'!$G$9+СВЦЭМ!$D$10+'СЕТ СН'!$G$5-'СЕТ СН'!$G$17</f>
        <v>5292.8694781200002</v>
      </c>
    </row>
    <row r="72" spans="1:27" ht="15.75" x14ac:dyDescent="0.2">
      <c r="A72" s="35">
        <f t="shared" si="1"/>
        <v>45407</v>
      </c>
      <c r="B72" s="36">
        <f>SUMIFS(СВЦЭМ!$C$39:$C$758,СВЦЭМ!$A$39:$A$758,$A72,СВЦЭМ!$B$39:$B$758,B$47)+'СЕТ СН'!$G$9+СВЦЭМ!$D$10+'СЕТ СН'!$G$5-'СЕТ СН'!$G$17</f>
        <v>5348.8242331300007</v>
      </c>
      <c r="C72" s="36">
        <f>SUMIFS(СВЦЭМ!$C$39:$C$758,СВЦЭМ!$A$39:$A$758,$A72,СВЦЭМ!$B$39:$B$758,C$47)+'СЕТ СН'!$G$9+СВЦЭМ!$D$10+'СЕТ СН'!$G$5-'СЕТ СН'!$G$17</f>
        <v>5416.1837482800001</v>
      </c>
      <c r="D72" s="36">
        <f>SUMIFS(СВЦЭМ!$C$39:$C$758,СВЦЭМ!$A$39:$A$758,$A72,СВЦЭМ!$B$39:$B$758,D$47)+'СЕТ СН'!$G$9+СВЦЭМ!$D$10+'СЕТ СН'!$G$5-'СЕТ СН'!$G$17</f>
        <v>5487.4609175700007</v>
      </c>
      <c r="E72" s="36">
        <f>SUMIFS(СВЦЭМ!$C$39:$C$758,СВЦЭМ!$A$39:$A$758,$A72,СВЦЭМ!$B$39:$B$758,E$47)+'СЕТ СН'!$G$9+СВЦЭМ!$D$10+'СЕТ СН'!$G$5-'СЕТ СН'!$G$17</f>
        <v>5495.4250058500002</v>
      </c>
      <c r="F72" s="36">
        <f>SUMIFS(СВЦЭМ!$C$39:$C$758,СВЦЭМ!$A$39:$A$758,$A72,СВЦЭМ!$B$39:$B$758,F$47)+'СЕТ СН'!$G$9+СВЦЭМ!$D$10+'СЕТ СН'!$G$5-'СЕТ СН'!$G$17</f>
        <v>5491.6002479400004</v>
      </c>
      <c r="G72" s="36">
        <f>SUMIFS(СВЦЭМ!$C$39:$C$758,СВЦЭМ!$A$39:$A$758,$A72,СВЦЭМ!$B$39:$B$758,G$47)+'СЕТ СН'!$G$9+СВЦЭМ!$D$10+'СЕТ СН'!$G$5-'СЕТ СН'!$G$17</f>
        <v>5491.4441077500005</v>
      </c>
      <c r="H72" s="36">
        <f>SUMIFS(СВЦЭМ!$C$39:$C$758,СВЦЭМ!$A$39:$A$758,$A72,СВЦЭМ!$B$39:$B$758,H$47)+'СЕТ СН'!$G$9+СВЦЭМ!$D$10+'СЕТ СН'!$G$5-'СЕТ СН'!$G$17</f>
        <v>5359.7872710400006</v>
      </c>
      <c r="I72" s="36">
        <f>SUMIFS(СВЦЭМ!$C$39:$C$758,СВЦЭМ!$A$39:$A$758,$A72,СВЦЭМ!$B$39:$B$758,I$47)+'СЕТ СН'!$G$9+СВЦЭМ!$D$10+'СЕТ СН'!$G$5-'СЕТ СН'!$G$17</f>
        <v>5340.0485315599999</v>
      </c>
      <c r="J72" s="36">
        <f>SUMIFS(СВЦЭМ!$C$39:$C$758,СВЦЭМ!$A$39:$A$758,$A72,СВЦЭМ!$B$39:$B$758,J$47)+'СЕТ СН'!$G$9+СВЦЭМ!$D$10+'СЕТ СН'!$G$5-'СЕТ СН'!$G$17</f>
        <v>5309.7510002700001</v>
      </c>
      <c r="K72" s="36">
        <f>SUMIFS(СВЦЭМ!$C$39:$C$758,СВЦЭМ!$A$39:$A$758,$A72,СВЦЭМ!$B$39:$B$758,K$47)+'СЕТ СН'!$G$9+СВЦЭМ!$D$10+'СЕТ СН'!$G$5-'СЕТ СН'!$G$17</f>
        <v>5316.2333475600008</v>
      </c>
      <c r="L72" s="36">
        <f>SUMIFS(СВЦЭМ!$C$39:$C$758,СВЦЭМ!$A$39:$A$758,$A72,СВЦЭМ!$B$39:$B$758,L$47)+'СЕТ СН'!$G$9+СВЦЭМ!$D$10+'СЕТ СН'!$G$5-'СЕТ СН'!$G$17</f>
        <v>5322.9873268900001</v>
      </c>
      <c r="M72" s="36">
        <f>SUMIFS(СВЦЭМ!$C$39:$C$758,СВЦЭМ!$A$39:$A$758,$A72,СВЦЭМ!$B$39:$B$758,M$47)+'СЕТ СН'!$G$9+СВЦЭМ!$D$10+'СЕТ СН'!$G$5-'СЕТ СН'!$G$17</f>
        <v>5318.9202882600002</v>
      </c>
      <c r="N72" s="36">
        <f>SUMIFS(СВЦЭМ!$C$39:$C$758,СВЦЭМ!$A$39:$A$758,$A72,СВЦЭМ!$B$39:$B$758,N$47)+'СЕТ СН'!$G$9+СВЦЭМ!$D$10+'СЕТ СН'!$G$5-'СЕТ СН'!$G$17</f>
        <v>5308.34391056</v>
      </c>
      <c r="O72" s="36">
        <f>SUMIFS(СВЦЭМ!$C$39:$C$758,СВЦЭМ!$A$39:$A$758,$A72,СВЦЭМ!$B$39:$B$758,O$47)+'СЕТ СН'!$G$9+СВЦЭМ!$D$10+'СЕТ СН'!$G$5-'СЕТ СН'!$G$17</f>
        <v>5352.60318259</v>
      </c>
      <c r="P72" s="36">
        <f>SUMIFS(СВЦЭМ!$C$39:$C$758,СВЦЭМ!$A$39:$A$758,$A72,СВЦЭМ!$B$39:$B$758,P$47)+'СЕТ СН'!$G$9+СВЦЭМ!$D$10+'СЕТ СН'!$G$5-'СЕТ СН'!$G$17</f>
        <v>5363.4123825300003</v>
      </c>
      <c r="Q72" s="36">
        <f>SUMIFS(СВЦЭМ!$C$39:$C$758,СВЦЭМ!$A$39:$A$758,$A72,СВЦЭМ!$B$39:$B$758,Q$47)+'СЕТ СН'!$G$9+СВЦЭМ!$D$10+'СЕТ СН'!$G$5-'СЕТ СН'!$G$17</f>
        <v>5379.5375747400003</v>
      </c>
      <c r="R72" s="36">
        <f>SUMIFS(СВЦЭМ!$C$39:$C$758,СВЦЭМ!$A$39:$A$758,$A72,СВЦЭМ!$B$39:$B$758,R$47)+'СЕТ СН'!$G$9+СВЦЭМ!$D$10+'СЕТ СН'!$G$5-'СЕТ СН'!$G$17</f>
        <v>5374.5050872100001</v>
      </c>
      <c r="S72" s="36">
        <f>SUMIFS(СВЦЭМ!$C$39:$C$758,СВЦЭМ!$A$39:$A$758,$A72,СВЦЭМ!$B$39:$B$758,S$47)+'СЕТ СН'!$G$9+СВЦЭМ!$D$10+'СЕТ СН'!$G$5-'СЕТ СН'!$G$17</f>
        <v>5362.8404641500001</v>
      </c>
      <c r="T72" s="36">
        <f>SUMIFS(СВЦЭМ!$C$39:$C$758,СВЦЭМ!$A$39:$A$758,$A72,СВЦЭМ!$B$39:$B$758,T$47)+'СЕТ СН'!$G$9+СВЦЭМ!$D$10+'СЕТ СН'!$G$5-'СЕТ СН'!$G$17</f>
        <v>5300.3853366500007</v>
      </c>
      <c r="U72" s="36">
        <f>SUMIFS(СВЦЭМ!$C$39:$C$758,СВЦЭМ!$A$39:$A$758,$A72,СВЦЭМ!$B$39:$B$758,U$47)+'СЕТ СН'!$G$9+СВЦЭМ!$D$10+'СЕТ СН'!$G$5-'СЕТ СН'!$G$17</f>
        <v>5259.6015889200007</v>
      </c>
      <c r="V72" s="36">
        <f>SUMIFS(СВЦЭМ!$C$39:$C$758,СВЦЭМ!$A$39:$A$758,$A72,СВЦЭМ!$B$39:$B$758,V$47)+'СЕТ СН'!$G$9+СВЦЭМ!$D$10+'СЕТ СН'!$G$5-'СЕТ СН'!$G$17</f>
        <v>5243.1405979400006</v>
      </c>
      <c r="W72" s="36">
        <f>SUMIFS(СВЦЭМ!$C$39:$C$758,СВЦЭМ!$A$39:$A$758,$A72,СВЦЭМ!$B$39:$B$758,W$47)+'СЕТ СН'!$G$9+СВЦЭМ!$D$10+'СЕТ СН'!$G$5-'СЕТ СН'!$G$17</f>
        <v>5268.0155771099999</v>
      </c>
      <c r="X72" s="36">
        <f>SUMIFS(СВЦЭМ!$C$39:$C$758,СВЦЭМ!$A$39:$A$758,$A72,СВЦЭМ!$B$39:$B$758,X$47)+'СЕТ СН'!$G$9+СВЦЭМ!$D$10+'СЕТ СН'!$G$5-'СЕТ СН'!$G$17</f>
        <v>5322.5831106300002</v>
      </c>
      <c r="Y72" s="36">
        <f>SUMIFS(СВЦЭМ!$C$39:$C$758,СВЦЭМ!$A$39:$A$758,$A72,СВЦЭМ!$B$39:$B$758,Y$47)+'СЕТ СН'!$G$9+СВЦЭМ!$D$10+'СЕТ СН'!$G$5-'СЕТ СН'!$G$17</f>
        <v>5359.3863853700004</v>
      </c>
    </row>
    <row r="73" spans="1:27" ht="15.75" x14ac:dyDescent="0.2">
      <c r="A73" s="35">
        <f t="shared" si="1"/>
        <v>45408</v>
      </c>
      <c r="B73" s="36">
        <f>SUMIFS(СВЦЭМ!$C$39:$C$758,СВЦЭМ!$A$39:$A$758,$A73,СВЦЭМ!$B$39:$B$758,B$47)+'СЕТ СН'!$G$9+СВЦЭМ!$D$10+'СЕТ СН'!$G$5-'СЕТ СН'!$G$17</f>
        <v>5377.8850356900002</v>
      </c>
      <c r="C73" s="36">
        <f>SUMIFS(СВЦЭМ!$C$39:$C$758,СВЦЭМ!$A$39:$A$758,$A73,СВЦЭМ!$B$39:$B$758,C$47)+'СЕТ СН'!$G$9+СВЦЭМ!$D$10+'СЕТ СН'!$G$5-'СЕТ СН'!$G$17</f>
        <v>5438.4836077400005</v>
      </c>
      <c r="D73" s="36">
        <f>SUMIFS(СВЦЭМ!$C$39:$C$758,СВЦЭМ!$A$39:$A$758,$A73,СВЦЭМ!$B$39:$B$758,D$47)+'СЕТ СН'!$G$9+СВЦЭМ!$D$10+'СЕТ СН'!$G$5-'СЕТ СН'!$G$17</f>
        <v>5497.9729123100005</v>
      </c>
      <c r="E73" s="36">
        <f>SUMIFS(СВЦЭМ!$C$39:$C$758,СВЦЭМ!$A$39:$A$758,$A73,СВЦЭМ!$B$39:$B$758,E$47)+'СЕТ СН'!$G$9+СВЦЭМ!$D$10+'СЕТ СН'!$G$5-'СЕТ СН'!$G$17</f>
        <v>5517.3920390700005</v>
      </c>
      <c r="F73" s="36">
        <f>SUMIFS(СВЦЭМ!$C$39:$C$758,СВЦЭМ!$A$39:$A$758,$A73,СВЦЭМ!$B$39:$B$758,F$47)+'СЕТ СН'!$G$9+СВЦЭМ!$D$10+'СЕТ СН'!$G$5-'СЕТ СН'!$G$17</f>
        <v>5511.7789906400003</v>
      </c>
      <c r="G73" s="36">
        <f>SUMIFS(СВЦЭМ!$C$39:$C$758,СВЦЭМ!$A$39:$A$758,$A73,СВЦЭМ!$B$39:$B$758,G$47)+'СЕТ СН'!$G$9+СВЦЭМ!$D$10+'СЕТ СН'!$G$5-'СЕТ СН'!$G$17</f>
        <v>5489.3061015599997</v>
      </c>
      <c r="H73" s="36">
        <f>SUMIFS(СВЦЭМ!$C$39:$C$758,СВЦЭМ!$A$39:$A$758,$A73,СВЦЭМ!$B$39:$B$758,H$47)+'СЕТ СН'!$G$9+СВЦЭМ!$D$10+'СЕТ СН'!$G$5-'СЕТ СН'!$G$17</f>
        <v>5422.0115724900006</v>
      </c>
      <c r="I73" s="36">
        <f>SUMIFS(СВЦЭМ!$C$39:$C$758,СВЦЭМ!$A$39:$A$758,$A73,СВЦЭМ!$B$39:$B$758,I$47)+'СЕТ СН'!$G$9+СВЦЭМ!$D$10+'СЕТ СН'!$G$5-'СЕТ СН'!$G$17</f>
        <v>5354.1729036900006</v>
      </c>
      <c r="J73" s="36">
        <f>SUMIFS(СВЦЭМ!$C$39:$C$758,СВЦЭМ!$A$39:$A$758,$A73,СВЦЭМ!$B$39:$B$758,J$47)+'СЕТ СН'!$G$9+СВЦЭМ!$D$10+'СЕТ СН'!$G$5-'СЕТ СН'!$G$17</f>
        <v>5311.0970852</v>
      </c>
      <c r="K73" s="36">
        <f>SUMIFS(СВЦЭМ!$C$39:$C$758,СВЦЭМ!$A$39:$A$758,$A73,СВЦЭМ!$B$39:$B$758,K$47)+'СЕТ СН'!$G$9+СВЦЭМ!$D$10+'СЕТ СН'!$G$5-'СЕТ СН'!$G$17</f>
        <v>5301.6038778900001</v>
      </c>
      <c r="L73" s="36">
        <f>SUMIFS(СВЦЭМ!$C$39:$C$758,СВЦЭМ!$A$39:$A$758,$A73,СВЦЭМ!$B$39:$B$758,L$47)+'СЕТ СН'!$G$9+СВЦЭМ!$D$10+'СЕТ СН'!$G$5-'СЕТ СН'!$G$17</f>
        <v>5283.2178177200003</v>
      </c>
      <c r="M73" s="36">
        <f>SUMIFS(СВЦЭМ!$C$39:$C$758,СВЦЭМ!$A$39:$A$758,$A73,СВЦЭМ!$B$39:$B$758,M$47)+'СЕТ СН'!$G$9+СВЦЭМ!$D$10+'СЕТ СН'!$G$5-'СЕТ СН'!$G$17</f>
        <v>5289.39648803</v>
      </c>
      <c r="N73" s="36">
        <f>SUMIFS(СВЦЭМ!$C$39:$C$758,СВЦЭМ!$A$39:$A$758,$A73,СВЦЭМ!$B$39:$B$758,N$47)+'СЕТ СН'!$G$9+СВЦЭМ!$D$10+'СЕТ СН'!$G$5-'СЕТ СН'!$G$17</f>
        <v>5291.6378933699998</v>
      </c>
      <c r="O73" s="36">
        <f>SUMIFS(СВЦЭМ!$C$39:$C$758,СВЦЭМ!$A$39:$A$758,$A73,СВЦЭМ!$B$39:$B$758,O$47)+'СЕТ СН'!$G$9+СВЦЭМ!$D$10+'СЕТ СН'!$G$5-'СЕТ СН'!$G$17</f>
        <v>5297.80777889</v>
      </c>
      <c r="P73" s="36">
        <f>SUMIFS(СВЦЭМ!$C$39:$C$758,СВЦЭМ!$A$39:$A$758,$A73,СВЦЭМ!$B$39:$B$758,P$47)+'СЕТ СН'!$G$9+СВЦЭМ!$D$10+'СЕТ СН'!$G$5-'СЕТ СН'!$G$17</f>
        <v>5267.1956350300006</v>
      </c>
      <c r="Q73" s="36">
        <f>SUMIFS(СВЦЭМ!$C$39:$C$758,СВЦЭМ!$A$39:$A$758,$A73,СВЦЭМ!$B$39:$B$758,Q$47)+'СЕТ СН'!$G$9+СВЦЭМ!$D$10+'СЕТ СН'!$G$5-'СЕТ СН'!$G$17</f>
        <v>5285.5282840400005</v>
      </c>
      <c r="R73" s="36">
        <f>SUMIFS(СВЦЭМ!$C$39:$C$758,СВЦЭМ!$A$39:$A$758,$A73,СВЦЭМ!$B$39:$B$758,R$47)+'СЕТ СН'!$G$9+СВЦЭМ!$D$10+'СЕТ СН'!$G$5-'СЕТ СН'!$G$17</f>
        <v>5318.4161401500005</v>
      </c>
      <c r="S73" s="36">
        <f>SUMIFS(СВЦЭМ!$C$39:$C$758,СВЦЭМ!$A$39:$A$758,$A73,СВЦЭМ!$B$39:$B$758,S$47)+'СЕТ СН'!$G$9+СВЦЭМ!$D$10+'СЕТ СН'!$G$5-'СЕТ СН'!$G$17</f>
        <v>5323.2474435000004</v>
      </c>
      <c r="T73" s="36">
        <f>SUMIFS(СВЦЭМ!$C$39:$C$758,СВЦЭМ!$A$39:$A$758,$A73,СВЦЭМ!$B$39:$B$758,T$47)+'СЕТ СН'!$G$9+СВЦЭМ!$D$10+'СЕТ СН'!$G$5-'СЕТ СН'!$G$17</f>
        <v>5294.2066050900003</v>
      </c>
      <c r="U73" s="36">
        <f>SUMIFS(СВЦЭМ!$C$39:$C$758,СВЦЭМ!$A$39:$A$758,$A73,СВЦЭМ!$B$39:$B$758,U$47)+'СЕТ СН'!$G$9+СВЦЭМ!$D$10+'СЕТ СН'!$G$5-'СЕТ СН'!$G$17</f>
        <v>5283.9638962999998</v>
      </c>
      <c r="V73" s="36">
        <f>SUMIFS(СВЦЭМ!$C$39:$C$758,СВЦЭМ!$A$39:$A$758,$A73,СВЦЭМ!$B$39:$B$758,V$47)+'СЕТ СН'!$G$9+СВЦЭМ!$D$10+'СЕТ СН'!$G$5-'СЕТ СН'!$G$17</f>
        <v>5259.6475874300004</v>
      </c>
      <c r="W73" s="36">
        <f>SUMIFS(СВЦЭМ!$C$39:$C$758,СВЦЭМ!$A$39:$A$758,$A73,СВЦЭМ!$B$39:$B$758,W$47)+'СЕТ СН'!$G$9+СВЦЭМ!$D$10+'СЕТ СН'!$G$5-'СЕТ СН'!$G$17</f>
        <v>5249.5748198800002</v>
      </c>
      <c r="X73" s="36">
        <f>SUMIFS(СВЦЭМ!$C$39:$C$758,СВЦЭМ!$A$39:$A$758,$A73,СВЦЭМ!$B$39:$B$758,X$47)+'СЕТ СН'!$G$9+СВЦЭМ!$D$10+'СЕТ СН'!$G$5-'СЕТ СН'!$G$17</f>
        <v>5257.7025582100005</v>
      </c>
      <c r="Y73" s="36">
        <f>SUMIFS(СВЦЭМ!$C$39:$C$758,СВЦЭМ!$A$39:$A$758,$A73,СВЦЭМ!$B$39:$B$758,Y$47)+'СЕТ СН'!$G$9+СВЦЭМ!$D$10+'СЕТ СН'!$G$5-'СЕТ СН'!$G$17</f>
        <v>5316.9667059100002</v>
      </c>
    </row>
    <row r="74" spans="1:27" ht="15.75" x14ac:dyDescent="0.2">
      <c r="A74" s="35">
        <f t="shared" si="1"/>
        <v>45409</v>
      </c>
      <c r="B74" s="36">
        <f>SUMIFS(СВЦЭМ!$C$39:$C$758,СВЦЭМ!$A$39:$A$758,$A74,СВЦЭМ!$B$39:$B$758,B$47)+'СЕТ СН'!$G$9+СВЦЭМ!$D$10+'СЕТ СН'!$G$5-'СЕТ СН'!$G$17</f>
        <v>5415.6678213499999</v>
      </c>
      <c r="C74" s="36">
        <f>SUMIFS(СВЦЭМ!$C$39:$C$758,СВЦЭМ!$A$39:$A$758,$A74,СВЦЭМ!$B$39:$B$758,C$47)+'СЕТ СН'!$G$9+СВЦЭМ!$D$10+'СЕТ СН'!$G$5-'СЕТ СН'!$G$17</f>
        <v>5520.4189939400003</v>
      </c>
      <c r="D74" s="36">
        <f>SUMIFS(СВЦЭМ!$C$39:$C$758,СВЦЭМ!$A$39:$A$758,$A74,СВЦЭМ!$B$39:$B$758,D$47)+'СЕТ СН'!$G$9+СВЦЭМ!$D$10+'СЕТ СН'!$G$5-'СЕТ СН'!$G$17</f>
        <v>5524.3426249300001</v>
      </c>
      <c r="E74" s="36">
        <f>SUMIFS(СВЦЭМ!$C$39:$C$758,СВЦЭМ!$A$39:$A$758,$A74,СВЦЭМ!$B$39:$B$758,E$47)+'СЕТ СН'!$G$9+СВЦЭМ!$D$10+'СЕТ СН'!$G$5-'СЕТ СН'!$G$17</f>
        <v>5522.84449253</v>
      </c>
      <c r="F74" s="36">
        <f>SUMIFS(СВЦЭМ!$C$39:$C$758,СВЦЭМ!$A$39:$A$758,$A74,СВЦЭМ!$B$39:$B$758,F$47)+'СЕТ СН'!$G$9+СВЦЭМ!$D$10+'СЕТ СН'!$G$5-'СЕТ СН'!$G$17</f>
        <v>5523.5033819500004</v>
      </c>
      <c r="G74" s="36">
        <f>SUMIFS(СВЦЭМ!$C$39:$C$758,СВЦЭМ!$A$39:$A$758,$A74,СВЦЭМ!$B$39:$B$758,G$47)+'СЕТ СН'!$G$9+СВЦЭМ!$D$10+'СЕТ СН'!$G$5-'СЕТ СН'!$G$17</f>
        <v>5533.8136049099994</v>
      </c>
      <c r="H74" s="36">
        <f>SUMIFS(СВЦЭМ!$C$39:$C$758,СВЦЭМ!$A$39:$A$758,$A74,СВЦЭМ!$B$39:$B$758,H$47)+'СЕТ СН'!$G$9+СВЦЭМ!$D$10+'СЕТ СН'!$G$5-'СЕТ СН'!$G$17</f>
        <v>5453.2955843600002</v>
      </c>
      <c r="I74" s="36">
        <f>SUMIFS(СВЦЭМ!$C$39:$C$758,СВЦЭМ!$A$39:$A$758,$A74,СВЦЭМ!$B$39:$B$758,I$47)+'СЕТ СН'!$G$9+СВЦЭМ!$D$10+'СЕТ СН'!$G$5-'СЕТ СН'!$G$17</f>
        <v>5440.04158749</v>
      </c>
      <c r="J74" s="36">
        <f>SUMIFS(СВЦЭМ!$C$39:$C$758,СВЦЭМ!$A$39:$A$758,$A74,СВЦЭМ!$B$39:$B$758,J$47)+'СЕТ СН'!$G$9+СВЦЭМ!$D$10+'СЕТ СН'!$G$5-'СЕТ СН'!$G$17</f>
        <v>5360.8682027499999</v>
      </c>
      <c r="K74" s="36">
        <f>SUMIFS(СВЦЭМ!$C$39:$C$758,СВЦЭМ!$A$39:$A$758,$A74,СВЦЭМ!$B$39:$B$758,K$47)+'СЕТ СН'!$G$9+СВЦЭМ!$D$10+'СЕТ СН'!$G$5-'СЕТ СН'!$G$17</f>
        <v>5356.9800398200005</v>
      </c>
      <c r="L74" s="36">
        <f>SUMIFS(СВЦЭМ!$C$39:$C$758,СВЦЭМ!$A$39:$A$758,$A74,СВЦЭМ!$B$39:$B$758,L$47)+'СЕТ СН'!$G$9+СВЦЭМ!$D$10+'СЕТ СН'!$G$5-'СЕТ СН'!$G$17</f>
        <v>5318.6295675000001</v>
      </c>
      <c r="M74" s="36">
        <f>SUMIFS(СВЦЭМ!$C$39:$C$758,СВЦЭМ!$A$39:$A$758,$A74,СВЦЭМ!$B$39:$B$758,M$47)+'СЕТ СН'!$G$9+СВЦЭМ!$D$10+'СЕТ СН'!$G$5-'СЕТ СН'!$G$17</f>
        <v>5347.3643825199997</v>
      </c>
      <c r="N74" s="36">
        <f>SUMIFS(СВЦЭМ!$C$39:$C$758,СВЦЭМ!$A$39:$A$758,$A74,СВЦЭМ!$B$39:$B$758,N$47)+'СЕТ СН'!$G$9+СВЦЭМ!$D$10+'СЕТ СН'!$G$5-'СЕТ СН'!$G$17</f>
        <v>5334.5606221200005</v>
      </c>
      <c r="O74" s="36">
        <f>SUMIFS(СВЦЭМ!$C$39:$C$758,СВЦЭМ!$A$39:$A$758,$A74,СВЦЭМ!$B$39:$B$758,O$47)+'СЕТ СН'!$G$9+СВЦЭМ!$D$10+'СЕТ СН'!$G$5-'СЕТ СН'!$G$17</f>
        <v>5353.92679589</v>
      </c>
      <c r="P74" s="36">
        <f>SUMIFS(СВЦЭМ!$C$39:$C$758,СВЦЭМ!$A$39:$A$758,$A74,СВЦЭМ!$B$39:$B$758,P$47)+'СЕТ СН'!$G$9+СВЦЭМ!$D$10+'СЕТ СН'!$G$5-'СЕТ СН'!$G$17</f>
        <v>5372.6376746400001</v>
      </c>
      <c r="Q74" s="36">
        <f>SUMIFS(СВЦЭМ!$C$39:$C$758,СВЦЭМ!$A$39:$A$758,$A74,СВЦЭМ!$B$39:$B$758,Q$47)+'СЕТ СН'!$G$9+СВЦЭМ!$D$10+'СЕТ СН'!$G$5-'СЕТ СН'!$G$17</f>
        <v>5378.5943517200003</v>
      </c>
      <c r="R74" s="36">
        <f>SUMIFS(СВЦЭМ!$C$39:$C$758,СВЦЭМ!$A$39:$A$758,$A74,СВЦЭМ!$B$39:$B$758,R$47)+'СЕТ СН'!$G$9+СВЦЭМ!$D$10+'СЕТ СН'!$G$5-'СЕТ СН'!$G$17</f>
        <v>5380.8605661399997</v>
      </c>
      <c r="S74" s="36">
        <f>SUMIFS(СВЦЭМ!$C$39:$C$758,СВЦЭМ!$A$39:$A$758,$A74,СВЦЭМ!$B$39:$B$758,S$47)+'СЕТ СН'!$G$9+СВЦЭМ!$D$10+'СЕТ СН'!$G$5-'СЕТ СН'!$G$17</f>
        <v>5339.1984166800003</v>
      </c>
      <c r="T74" s="36">
        <f>SUMIFS(СВЦЭМ!$C$39:$C$758,СВЦЭМ!$A$39:$A$758,$A74,СВЦЭМ!$B$39:$B$758,T$47)+'СЕТ СН'!$G$9+СВЦЭМ!$D$10+'СЕТ СН'!$G$5-'СЕТ СН'!$G$17</f>
        <v>5355.9565067000003</v>
      </c>
      <c r="U74" s="36">
        <f>SUMIFS(СВЦЭМ!$C$39:$C$758,СВЦЭМ!$A$39:$A$758,$A74,СВЦЭМ!$B$39:$B$758,U$47)+'СЕТ СН'!$G$9+СВЦЭМ!$D$10+'СЕТ СН'!$G$5-'СЕТ СН'!$G$17</f>
        <v>5287.6655201700005</v>
      </c>
      <c r="V74" s="36">
        <f>SUMIFS(СВЦЭМ!$C$39:$C$758,СВЦЭМ!$A$39:$A$758,$A74,СВЦЭМ!$B$39:$B$758,V$47)+'СЕТ СН'!$G$9+СВЦЭМ!$D$10+'СЕТ СН'!$G$5-'СЕТ СН'!$G$17</f>
        <v>5328.6359209300008</v>
      </c>
      <c r="W74" s="36">
        <f>SUMIFS(СВЦЭМ!$C$39:$C$758,СВЦЭМ!$A$39:$A$758,$A74,СВЦЭМ!$B$39:$B$758,W$47)+'СЕТ СН'!$G$9+СВЦЭМ!$D$10+'СЕТ СН'!$G$5-'СЕТ СН'!$G$17</f>
        <v>5323.8953512300004</v>
      </c>
      <c r="X74" s="36">
        <f>SUMIFS(СВЦЭМ!$C$39:$C$758,СВЦЭМ!$A$39:$A$758,$A74,СВЦЭМ!$B$39:$B$758,X$47)+'СЕТ СН'!$G$9+СВЦЭМ!$D$10+'СЕТ СН'!$G$5-'СЕТ СН'!$G$17</f>
        <v>5417.0493348099999</v>
      </c>
      <c r="Y74" s="36">
        <f>SUMIFS(СВЦЭМ!$C$39:$C$758,СВЦЭМ!$A$39:$A$758,$A74,СВЦЭМ!$B$39:$B$758,Y$47)+'СЕТ СН'!$G$9+СВЦЭМ!$D$10+'СЕТ СН'!$G$5-'СЕТ СН'!$G$17</f>
        <v>5506.7403446200005</v>
      </c>
    </row>
    <row r="75" spans="1:27" ht="15.75" x14ac:dyDescent="0.2">
      <c r="A75" s="35">
        <f t="shared" si="1"/>
        <v>45410</v>
      </c>
      <c r="B75" s="36">
        <f>SUMIFS(СВЦЭМ!$C$39:$C$758,СВЦЭМ!$A$39:$A$758,$A75,СВЦЭМ!$B$39:$B$758,B$47)+'СЕТ СН'!$G$9+СВЦЭМ!$D$10+'СЕТ СН'!$G$5-'СЕТ СН'!$G$17</f>
        <v>5554.1801744500008</v>
      </c>
      <c r="C75" s="36">
        <f>SUMIFS(СВЦЭМ!$C$39:$C$758,СВЦЭМ!$A$39:$A$758,$A75,СВЦЭМ!$B$39:$B$758,C$47)+'СЕТ СН'!$G$9+СВЦЭМ!$D$10+'СЕТ СН'!$G$5-'СЕТ СН'!$G$17</f>
        <v>5356.2548263200006</v>
      </c>
      <c r="D75" s="36">
        <f>SUMIFS(СВЦЭМ!$C$39:$C$758,СВЦЭМ!$A$39:$A$758,$A75,СВЦЭМ!$B$39:$B$758,D$47)+'СЕТ СН'!$G$9+СВЦЭМ!$D$10+'СЕТ СН'!$G$5-'СЕТ СН'!$G$17</f>
        <v>5388.46919239</v>
      </c>
      <c r="E75" s="36">
        <f>SUMIFS(СВЦЭМ!$C$39:$C$758,СВЦЭМ!$A$39:$A$758,$A75,СВЦЭМ!$B$39:$B$758,E$47)+'СЕТ СН'!$G$9+СВЦЭМ!$D$10+'СЕТ СН'!$G$5-'СЕТ СН'!$G$17</f>
        <v>5402.61597145</v>
      </c>
      <c r="F75" s="36">
        <f>SUMIFS(СВЦЭМ!$C$39:$C$758,СВЦЭМ!$A$39:$A$758,$A75,СВЦЭМ!$B$39:$B$758,F$47)+'СЕТ СН'!$G$9+СВЦЭМ!$D$10+'СЕТ СН'!$G$5-'СЕТ СН'!$G$17</f>
        <v>5424.5561539800001</v>
      </c>
      <c r="G75" s="36">
        <f>SUMIFS(СВЦЭМ!$C$39:$C$758,СВЦЭМ!$A$39:$A$758,$A75,СВЦЭМ!$B$39:$B$758,G$47)+'СЕТ СН'!$G$9+СВЦЭМ!$D$10+'СЕТ СН'!$G$5-'СЕТ СН'!$G$17</f>
        <v>5412.0618622000002</v>
      </c>
      <c r="H75" s="36">
        <f>SUMIFS(СВЦЭМ!$C$39:$C$758,СВЦЭМ!$A$39:$A$758,$A75,СВЦЭМ!$B$39:$B$758,H$47)+'СЕТ СН'!$G$9+СВЦЭМ!$D$10+'СЕТ СН'!$G$5-'СЕТ СН'!$G$17</f>
        <v>5516.5666937400001</v>
      </c>
      <c r="I75" s="36">
        <f>SUMIFS(СВЦЭМ!$C$39:$C$758,СВЦЭМ!$A$39:$A$758,$A75,СВЦЭМ!$B$39:$B$758,I$47)+'СЕТ СН'!$G$9+СВЦЭМ!$D$10+'СЕТ СН'!$G$5-'СЕТ СН'!$G$17</f>
        <v>5450.8558143200007</v>
      </c>
      <c r="J75" s="36">
        <f>SUMIFS(СВЦЭМ!$C$39:$C$758,СВЦЭМ!$A$39:$A$758,$A75,СВЦЭМ!$B$39:$B$758,J$47)+'СЕТ СН'!$G$9+СВЦЭМ!$D$10+'СЕТ СН'!$G$5-'СЕТ СН'!$G$17</f>
        <v>5319.4397939299997</v>
      </c>
      <c r="K75" s="36">
        <f>SUMIFS(СВЦЭМ!$C$39:$C$758,СВЦЭМ!$A$39:$A$758,$A75,СВЦЭМ!$B$39:$B$758,K$47)+'СЕТ СН'!$G$9+СВЦЭМ!$D$10+'СЕТ СН'!$G$5-'СЕТ СН'!$G$17</f>
        <v>5267.3737094200005</v>
      </c>
      <c r="L75" s="36">
        <f>SUMIFS(СВЦЭМ!$C$39:$C$758,СВЦЭМ!$A$39:$A$758,$A75,СВЦЭМ!$B$39:$B$758,L$47)+'СЕТ СН'!$G$9+СВЦЭМ!$D$10+'СЕТ СН'!$G$5-'СЕТ СН'!$G$17</f>
        <v>5258.1321702499999</v>
      </c>
      <c r="M75" s="36">
        <f>SUMIFS(СВЦЭМ!$C$39:$C$758,СВЦЭМ!$A$39:$A$758,$A75,СВЦЭМ!$B$39:$B$758,M$47)+'СЕТ СН'!$G$9+СВЦЭМ!$D$10+'СЕТ СН'!$G$5-'СЕТ СН'!$G$17</f>
        <v>5295.3774795300005</v>
      </c>
      <c r="N75" s="36">
        <f>SUMIFS(СВЦЭМ!$C$39:$C$758,СВЦЭМ!$A$39:$A$758,$A75,СВЦЭМ!$B$39:$B$758,N$47)+'СЕТ СН'!$G$9+СВЦЭМ!$D$10+'СЕТ СН'!$G$5-'СЕТ СН'!$G$17</f>
        <v>5298.1859084000007</v>
      </c>
      <c r="O75" s="36">
        <f>SUMIFS(СВЦЭМ!$C$39:$C$758,СВЦЭМ!$A$39:$A$758,$A75,СВЦЭМ!$B$39:$B$758,O$47)+'СЕТ СН'!$G$9+СВЦЭМ!$D$10+'СЕТ СН'!$G$5-'СЕТ СН'!$G$17</f>
        <v>5323.23736998</v>
      </c>
      <c r="P75" s="36">
        <f>SUMIFS(СВЦЭМ!$C$39:$C$758,СВЦЭМ!$A$39:$A$758,$A75,СВЦЭМ!$B$39:$B$758,P$47)+'СЕТ СН'!$G$9+СВЦЭМ!$D$10+'СЕТ СН'!$G$5-'СЕТ СН'!$G$17</f>
        <v>5338.4922072200006</v>
      </c>
      <c r="Q75" s="36">
        <f>SUMIFS(СВЦЭМ!$C$39:$C$758,СВЦЭМ!$A$39:$A$758,$A75,СВЦЭМ!$B$39:$B$758,Q$47)+'СЕТ СН'!$G$9+СВЦЭМ!$D$10+'СЕТ СН'!$G$5-'СЕТ СН'!$G$17</f>
        <v>5343.4343796700005</v>
      </c>
      <c r="R75" s="36">
        <f>SUMIFS(СВЦЭМ!$C$39:$C$758,СВЦЭМ!$A$39:$A$758,$A75,СВЦЭМ!$B$39:$B$758,R$47)+'СЕТ СН'!$G$9+СВЦЭМ!$D$10+'СЕТ СН'!$G$5-'СЕТ СН'!$G$17</f>
        <v>5382.9253533199999</v>
      </c>
      <c r="S75" s="36">
        <f>SUMIFS(СВЦЭМ!$C$39:$C$758,СВЦЭМ!$A$39:$A$758,$A75,СВЦЭМ!$B$39:$B$758,S$47)+'СЕТ СН'!$G$9+СВЦЭМ!$D$10+'СЕТ СН'!$G$5-'СЕТ СН'!$G$17</f>
        <v>5365.6437885900004</v>
      </c>
      <c r="T75" s="36">
        <f>SUMIFS(СВЦЭМ!$C$39:$C$758,СВЦЭМ!$A$39:$A$758,$A75,СВЦЭМ!$B$39:$B$758,T$47)+'СЕТ СН'!$G$9+СВЦЭМ!$D$10+'СЕТ СН'!$G$5-'СЕТ СН'!$G$17</f>
        <v>5334.13955971</v>
      </c>
      <c r="U75" s="36">
        <f>SUMIFS(СВЦЭМ!$C$39:$C$758,СВЦЭМ!$A$39:$A$758,$A75,СВЦЭМ!$B$39:$B$758,U$47)+'СЕТ СН'!$G$9+СВЦЭМ!$D$10+'СЕТ СН'!$G$5-'СЕТ СН'!$G$17</f>
        <v>5319.5016930900001</v>
      </c>
      <c r="V75" s="36">
        <f>SUMIFS(СВЦЭМ!$C$39:$C$758,СВЦЭМ!$A$39:$A$758,$A75,СВЦЭМ!$B$39:$B$758,V$47)+'СЕТ СН'!$G$9+СВЦЭМ!$D$10+'СЕТ СН'!$G$5-'СЕТ СН'!$G$17</f>
        <v>5279.8486228500005</v>
      </c>
      <c r="W75" s="36">
        <f>SUMIFS(СВЦЭМ!$C$39:$C$758,СВЦЭМ!$A$39:$A$758,$A75,СВЦЭМ!$B$39:$B$758,W$47)+'СЕТ СН'!$G$9+СВЦЭМ!$D$10+'СЕТ СН'!$G$5-'СЕТ СН'!$G$17</f>
        <v>5258.13661039</v>
      </c>
      <c r="X75" s="36">
        <f>SUMIFS(СВЦЭМ!$C$39:$C$758,СВЦЭМ!$A$39:$A$758,$A75,СВЦЭМ!$B$39:$B$758,X$47)+'СЕТ СН'!$G$9+СВЦЭМ!$D$10+'СЕТ СН'!$G$5-'СЕТ СН'!$G$17</f>
        <v>5290.5511663400002</v>
      </c>
      <c r="Y75" s="36">
        <f>SUMIFS(СВЦЭМ!$C$39:$C$758,СВЦЭМ!$A$39:$A$758,$A75,СВЦЭМ!$B$39:$B$758,Y$47)+'СЕТ СН'!$G$9+СВЦЭМ!$D$10+'СЕТ СН'!$G$5-'СЕТ СН'!$G$17</f>
        <v>5364.9034550200004</v>
      </c>
    </row>
    <row r="76" spans="1:27" ht="15.75" x14ac:dyDescent="0.2">
      <c r="A76" s="35">
        <f t="shared" si="1"/>
        <v>45411</v>
      </c>
      <c r="B76" s="36">
        <f>SUMIFS(СВЦЭМ!$C$39:$C$758,СВЦЭМ!$A$39:$A$758,$A76,СВЦЭМ!$B$39:$B$758,B$47)+'СЕТ СН'!$G$9+СВЦЭМ!$D$10+'СЕТ СН'!$G$5-'СЕТ СН'!$G$17</f>
        <v>5240.9208387199997</v>
      </c>
      <c r="C76" s="36">
        <f>SUMIFS(СВЦЭМ!$C$39:$C$758,СВЦЭМ!$A$39:$A$758,$A76,СВЦЭМ!$B$39:$B$758,C$47)+'СЕТ СН'!$G$9+СВЦЭМ!$D$10+'СЕТ СН'!$G$5-'СЕТ СН'!$G$17</f>
        <v>5318.5315069300004</v>
      </c>
      <c r="D76" s="36">
        <f>SUMIFS(СВЦЭМ!$C$39:$C$758,СВЦЭМ!$A$39:$A$758,$A76,СВЦЭМ!$B$39:$B$758,D$47)+'СЕТ СН'!$G$9+СВЦЭМ!$D$10+'СЕТ СН'!$G$5-'СЕТ СН'!$G$17</f>
        <v>5383.7650075600004</v>
      </c>
      <c r="E76" s="36">
        <f>SUMIFS(СВЦЭМ!$C$39:$C$758,СВЦЭМ!$A$39:$A$758,$A76,СВЦЭМ!$B$39:$B$758,E$47)+'СЕТ СН'!$G$9+СВЦЭМ!$D$10+'СЕТ СН'!$G$5-'СЕТ СН'!$G$17</f>
        <v>5397.4478185900007</v>
      </c>
      <c r="F76" s="36">
        <f>SUMIFS(СВЦЭМ!$C$39:$C$758,СВЦЭМ!$A$39:$A$758,$A76,СВЦЭМ!$B$39:$B$758,F$47)+'СЕТ СН'!$G$9+СВЦЭМ!$D$10+'СЕТ СН'!$G$5-'СЕТ СН'!$G$17</f>
        <v>5414.2814540500003</v>
      </c>
      <c r="G76" s="36">
        <f>SUMIFS(СВЦЭМ!$C$39:$C$758,СВЦЭМ!$A$39:$A$758,$A76,СВЦЭМ!$B$39:$B$758,G$47)+'СЕТ СН'!$G$9+СВЦЭМ!$D$10+'СЕТ СН'!$G$5-'СЕТ СН'!$G$17</f>
        <v>5395.4698596500002</v>
      </c>
      <c r="H76" s="36">
        <f>SUMIFS(СВЦЭМ!$C$39:$C$758,СВЦЭМ!$A$39:$A$758,$A76,СВЦЭМ!$B$39:$B$758,H$47)+'СЕТ СН'!$G$9+СВЦЭМ!$D$10+'СЕТ СН'!$G$5-'СЕТ СН'!$G$17</f>
        <v>5373.9846271100005</v>
      </c>
      <c r="I76" s="36">
        <f>SUMIFS(СВЦЭМ!$C$39:$C$758,СВЦЭМ!$A$39:$A$758,$A76,СВЦЭМ!$B$39:$B$758,I$47)+'СЕТ СН'!$G$9+СВЦЭМ!$D$10+'СЕТ СН'!$G$5-'СЕТ СН'!$G$17</f>
        <v>5336.6908653200007</v>
      </c>
      <c r="J76" s="36">
        <f>SUMIFS(СВЦЭМ!$C$39:$C$758,СВЦЭМ!$A$39:$A$758,$A76,СВЦЭМ!$B$39:$B$758,J$47)+'СЕТ СН'!$G$9+СВЦЭМ!$D$10+'СЕТ СН'!$G$5-'СЕТ СН'!$G$17</f>
        <v>5234.69118858</v>
      </c>
      <c r="K76" s="36">
        <f>SUMIFS(СВЦЭМ!$C$39:$C$758,СВЦЭМ!$A$39:$A$758,$A76,СВЦЭМ!$B$39:$B$758,K$47)+'СЕТ СН'!$G$9+СВЦЭМ!$D$10+'СЕТ СН'!$G$5-'СЕТ СН'!$G$17</f>
        <v>5184.0956162500006</v>
      </c>
      <c r="L76" s="36">
        <f>SUMIFS(СВЦЭМ!$C$39:$C$758,СВЦЭМ!$A$39:$A$758,$A76,СВЦЭМ!$B$39:$B$758,L$47)+'СЕТ СН'!$G$9+СВЦЭМ!$D$10+'СЕТ СН'!$G$5-'СЕТ СН'!$G$17</f>
        <v>5138.6149388000003</v>
      </c>
      <c r="M76" s="36">
        <f>SUMIFS(СВЦЭМ!$C$39:$C$758,СВЦЭМ!$A$39:$A$758,$A76,СВЦЭМ!$B$39:$B$758,M$47)+'СЕТ СН'!$G$9+СВЦЭМ!$D$10+'СЕТ СН'!$G$5-'СЕТ СН'!$G$17</f>
        <v>5133.5097141599999</v>
      </c>
      <c r="N76" s="36">
        <f>SUMIFS(СВЦЭМ!$C$39:$C$758,СВЦЭМ!$A$39:$A$758,$A76,СВЦЭМ!$B$39:$B$758,N$47)+'СЕТ СН'!$G$9+СВЦЭМ!$D$10+'СЕТ СН'!$G$5-'СЕТ СН'!$G$17</f>
        <v>5165.2642525500005</v>
      </c>
      <c r="O76" s="36">
        <f>SUMIFS(СВЦЭМ!$C$39:$C$758,СВЦЭМ!$A$39:$A$758,$A76,СВЦЭМ!$B$39:$B$758,O$47)+'СЕТ СН'!$G$9+СВЦЭМ!$D$10+'СЕТ СН'!$G$5-'СЕТ СН'!$G$17</f>
        <v>5171.1764945699997</v>
      </c>
      <c r="P76" s="36">
        <f>SUMIFS(СВЦЭМ!$C$39:$C$758,СВЦЭМ!$A$39:$A$758,$A76,СВЦЭМ!$B$39:$B$758,P$47)+'СЕТ СН'!$G$9+СВЦЭМ!$D$10+'СЕТ СН'!$G$5-'СЕТ СН'!$G$17</f>
        <v>5182.4086009000002</v>
      </c>
      <c r="Q76" s="36">
        <f>SUMIFS(СВЦЭМ!$C$39:$C$758,СВЦЭМ!$A$39:$A$758,$A76,СВЦЭМ!$B$39:$B$758,Q$47)+'СЕТ СН'!$G$9+СВЦЭМ!$D$10+'СЕТ СН'!$G$5-'СЕТ СН'!$G$17</f>
        <v>5210.0628636800002</v>
      </c>
      <c r="R76" s="36">
        <f>SUMIFS(СВЦЭМ!$C$39:$C$758,СВЦЭМ!$A$39:$A$758,$A76,СВЦЭМ!$B$39:$B$758,R$47)+'СЕТ СН'!$G$9+СВЦЭМ!$D$10+'СЕТ СН'!$G$5-'СЕТ СН'!$G$17</f>
        <v>5232.7555282100002</v>
      </c>
      <c r="S76" s="36">
        <f>SUMIFS(СВЦЭМ!$C$39:$C$758,СВЦЭМ!$A$39:$A$758,$A76,СВЦЭМ!$B$39:$B$758,S$47)+'СЕТ СН'!$G$9+СВЦЭМ!$D$10+'СЕТ СН'!$G$5-'СЕТ СН'!$G$17</f>
        <v>5222.3251095300002</v>
      </c>
      <c r="T76" s="36">
        <f>SUMIFS(СВЦЭМ!$C$39:$C$758,СВЦЭМ!$A$39:$A$758,$A76,СВЦЭМ!$B$39:$B$758,T$47)+'СЕТ СН'!$G$9+СВЦЭМ!$D$10+'СЕТ СН'!$G$5-'СЕТ СН'!$G$17</f>
        <v>5203.3920207000001</v>
      </c>
      <c r="U76" s="36">
        <f>SUMIFS(СВЦЭМ!$C$39:$C$758,СВЦЭМ!$A$39:$A$758,$A76,СВЦЭМ!$B$39:$B$758,U$47)+'СЕТ СН'!$G$9+СВЦЭМ!$D$10+'СЕТ СН'!$G$5-'СЕТ СН'!$G$17</f>
        <v>5217.1749562300001</v>
      </c>
      <c r="V76" s="36">
        <f>SUMIFS(СВЦЭМ!$C$39:$C$758,СВЦЭМ!$A$39:$A$758,$A76,СВЦЭМ!$B$39:$B$758,V$47)+'СЕТ СН'!$G$9+СВЦЭМ!$D$10+'СЕТ СН'!$G$5-'СЕТ СН'!$G$17</f>
        <v>5168.3873336699999</v>
      </c>
      <c r="W76" s="36">
        <f>SUMIFS(СВЦЭМ!$C$39:$C$758,СВЦЭМ!$A$39:$A$758,$A76,СВЦЭМ!$B$39:$B$758,W$47)+'СЕТ СН'!$G$9+СВЦЭМ!$D$10+'СЕТ СН'!$G$5-'СЕТ СН'!$G$17</f>
        <v>5153.1454770500004</v>
      </c>
      <c r="X76" s="36">
        <f>SUMIFS(СВЦЭМ!$C$39:$C$758,СВЦЭМ!$A$39:$A$758,$A76,СВЦЭМ!$B$39:$B$758,X$47)+'СЕТ СН'!$G$9+СВЦЭМ!$D$10+'СЕТ СН'!$G$5-'СЕТ СН'!$G$17</f>
        <v>5183.7097357600005</v>
      </c>
      <c r="Y76" s="36">
        <f>SUMIFS(СВЦЭМ!$C$39:$C$758,СВЦЭМ!$A$39:$A$758,$A76,СВЦЭМ!$B$39:$B$758,Y$47)+'СЕТ СН'!$G$9+СВЦЭМ!$D$10+'СЕТ СН'!$G$5-'СЕТ СН'!$G$17</f>
        <v>5263.1744804500004</v>
      </c>
    </row>
    <row r="77" spans="1:27" ht="15.75" x14ac:dyDescent="0.2">
      <c r="A77" s="35">
        <f t="shared" si="1"/>
        <v>45412</v>
      </c>
      <c r="B77" s="36">
        <f>SUMIFS(СВЦЭМ!$C$39:$C$758,СВЦЭМ!$A$39:$A$758,$A77,СВЦЭМ!$B$39:$B$758,B$47)+'СЕТ СН'!$G$9+СВЦЭМ!$D$10+'СЕТ СН'!$G$5-'СЕТ СН'!$G$17</f>
        <v>5327.6904807800001</v>
      </c>
      <c r="C77" s="36">
        <f>SUMIFS(СВЦЭМ!$C$39:$C$758,СВЦЭМ!$A$39:$A$758,$A77,СВЦЭМ!$B$39:$B$758,C$47)+'СЕТ СН'!$G$9+СВЦЭМ!$D$10+'СЕТ СН'!$G$5-'СЕТ СН'!$G$17</f>
        <v>5418.7605759300004</v>
      </c>
      <c r="D77" s="36">
        <f>SUMIFS(СВЦЭМ!$C$39:$C$758,СВЦЭМ!$A$39:$A$758,$A77,СВЦЭМ!$B$39:$B$758,D$47)+'СЕТ СН'!$G$9+СВЦЭМ!$D$10+'СЕТ СН'!$G$5-'СЕТ СН'!$G$17</f>
        <v>5465.2133524400006</v>
      </c>
      <c r="E77" s="36">
        <f>SUMIFS(СВЦЭМ!$C$39:$C$758,СВЦЭМ!$A$39:$A$758,$A77,СВЦЭМ!$B$39:$B$758,E$47)+'СЕТ СН'!$G$9+СВЦЭМ!$D$10+'СЕТ СН'!$G$5-'СЕТ СН'!$G$17</f>
        <v>5486.5725996700003</v>
      </c>
      <c r="F77" s="36">
        <f>SUMIFS(СВЦЭМ!$C$39:$C$758,СВЦЭМ!$A$39:$A$758,$A77,СВЦЭМ!$B$39:$B$758,F$47)+'СЕТ СН'!$G$9+СВЦЭМ!$D$10+'СЕТ СН'!$G$5-'СЕТ СН'!$G$17</f>
        <v>5493.7998985200002</v>
      </c>
      <c r="G77" s="36">
        <f>SUMIFS(СВЦЭМ!$C$39:$C$758,СВЦЭМ!$A$39:$A$758,$A77,СВЦЭМ!$B$39:$B$758,G$47)+'СЕТ СН'!$G$9+СВЦЭМ!$D$10+'СЕТ СН'!$G$5-'СЕТ СН'!$G$17</f>
        <v>5488.0193477400007</v>
      </c>
      <c r="H77" s="36">
        <f>SUMIFS(СВЦЭМ!$C$39:$C$758,СВЦЭМ!$A$39:$A$758,$A77,СВЦЭМ!$B$39:$B$758,H$47)+'СЕТ СН'!$G$9+СВЦЭМ!$D$10+'СЕТ СН'!$G$5-'СЕТ СН'!$G$17</f>
        <v>5468.3319346000007</v>
      </c>
      <c r="I77" s="36">
        <f>SUMIFS(СВЦЭМ!$C$39:$C$758,СВЦЭМ!$A$39:$A$758,$A77,СВЦЭМ!$B$39:$B$758,I$47)+'СЕТ СН'!$G$9+СВЦЭМ!$D$10+'СЕТ СН'!$G$5-'СЕТ СН'!$G$17</f>
        <v>5377.3145538000008</v>
      </c>
      <c r="J77" s="36">
        <f>SUMIFS(СВЦЭМ!$C$39:$C$758,СВЦЭМ!$A$39:$A$758,$A77,СВЦЭМ!$B$39:$B$758,J$47)+'СЕТ СН'!$G$9+СВЦЭМ!$D$10+'СЕТ СН'!$G$5-'СЕТ СН'!$G$17</f>
        <v>5302.4856451100004</v>
      </c>
      <c r="K77" s="36">
        <f>SUMIFS(СВЦЭМ!$C$39:$C$758,СВЦЭМ!$A$39:$A$758,$A77,СВЦЭМ!$B$39:$B$758,K$47)+'СЕТ СН'!$G$9+СВЦЭМ!$D$10+'СЕТ СН'!$G$5-'СЕТ СН'!$G$17</f>
        <v>5257.1000060900005</v>
      </c>
      <c r="L77" s="36">
        <f>SUMIFS(СВЦЭМ!$C$39:$C$758,СВЦЭМ!$A$39:$A$758,$A77,СВЦЭМ!$B$39:$B$758,L$47)+'СЕТ СН'!$G$9+СВЦЭМ!$D$10+'СЕТ СН'!$G$5-'СЕТ СН'!$G$17</f>
        <v>5204.80102119</v>
      </c>
      <c r="M77" s="36">
        <f>SUMIFS(СВЦЭМ!$C$39:$C$758,СВЦЭМ!$A$39:$A$758,$A77,СВЦЭМ!$B$39:$B$758,M$47)+'СЕТ СН'!$G$9+СВЦЭМ!$D$10+'СЕТ СН'!$G$5-'СЕТ СН'!$G$17</f>
        <v>5199.4423069700006</v>
      </c>
      <c r="N77" s="36">
        <f>SUMIFS(СВЦЭМ!$C$39:$C$758,СВЦЭМ!$A$39:$A$758,$A77,СВЦЭМ!$B$39:$B$758,N$47)+'СЕТ СН'!$G$9+СВЦЭМ!$D$10+'СЕТ СН'!$G$5-'СЕТ СН'!$G$17</f>
        <v>5241.8076142999998</v>
      </c>
      <c r="O77" s="36">
        <f>SUMIFS(СВЦЭМ!$C$39:$C$758,СВЦЭМ!$A$39:$A$758,$A77,СВЦЭМ!$B$39:$B$758,O$47)+'СЕТ СН'!$G$9+СВЦЭМ!$D$10+'СЕТ СН'!$G$5-'СЕТ СН'!$G$17</f>
        <v>5243.3463138000006</v>
      </c>
      <c r="P77" s="36">
        <f>SUMIFS(СВЦЭМ!$C$39:$C$758,СВЦЭМ!$A$39:$A$758,$A77,СВЦЭМ!$B$39:$B$758,P$47)+'СЕТ СН'!$G$9+СВЦЭМ!$D$10+'СЕТ СН'!$G$5-'СЕТ СН'!$G$17</f>
        <v>5252.3248022500002</v>
      </c>
      <c r="Q77" s="36">
        <f>SUMIFS(СВЦЭМ!$C$39:$C$758,СВЦЭМ!$A$39:$A$758,$A77,СВЦЭМ!$B$39:$B$758,Q$47)+'СЕТ СН'!$G$9+СВЦЭМ!$D$10+'СЕТ СН'!$G$5-'СЕТ СН'!$G$17</f>
        <v>5272.8812706300005</v>
      </c>
      <c r="R77" s="36">
        <f>SUMIFS(СВЦЭМ!$C$39:$C$758,СВЦЭМ!$A$39:$A$758,$A77,СВЦЭМ!$B$39:$B$758,R$47)+'СЕТ СН'!$G$9+СВЦЭМ!$D$10+'СЕТ СН'!$G$5-'СЕТ СН'!$G$17</f>
        <v>5292.8329090000007</v>
      </c>
      <c r="S77" s="36">
        <f>SUMIFS(СВЦЭМ!$C$39:$C$758,СВЦЭМ!$A$39:$A$758,$A77,СВЦЭМ!$B$39:$B$758,S$47)+'СЕТ СН'!$G$9+СВЦЭМ!$D$10+'СЕТ СН'!$G$5-'СЕТ СН'!$G$17</f>
        <v>5291.5053703000003</v>
      </c>
      <c r="T77" s="36">
        <f>SUMIFS(СВЦЭМ!$C$39:$C$758,СВЦЭМ!$A$39:$A$758,$A77,СВЦЭМ!$B$39:$B$758,T$47)+'СЕТ СН'!$G$9+СВЦЭМ!$D$10+'СЕТ СН'!$G$5-'СЕТ СН'!$G$17</f>
        <v>5259.3543302100006</v>
      </c>
      <c r="U77" s="36">
        <f>SUMIFS(СВЦЭМ!$C$39:$C$758,СВЦЭМ!$A$39:$A$758,$A77,СВЦЭМ!$B$39:$B$758,U$47)+'СЕТ СН'!$G$9+СВЦЭМ!$D$10+'СЕТ СН'!$G$5-'СЕТ СН'!$G$17</f>
        <v>5261.5328431400003</v>
      </c>
      <c r="V77" s="36">
        <f>SUMIFS(СВЦЭМ!$C$39:$C$758,СВЦЭМ!$A$39:$A$758,$A77,СВЦЭМ!$B$39:$B$758,V$47)+'СЕТ СН'!$G$9+СВЦЭМ!$D$10+'СЕТ СН'!$G$5-'СЕТ СН'!$G$17</f>
        <v>5211.2438456100008</v>
      </c>
      <c r="W77" s="36">
        <f>SUMIFS(СВЦЭМ!$C$39:$C$758,СВЦЭМ!$A$39:$A$758,$A77,СВЦЭМ!$B$39:$B$758,W$47)+'СЕТ СН'!$G$9+СВЦЭМ!$D$10+'СЕТ СН'!$G$5-'СЕТ СН'!$G$17</f>
        <v>5190.3478167700005</v>
      </c>
      <c r="X77" s="36">
        <f>SUMIFS(СВЦЭМ!$C$39:$C$758,СВЦЭМ!$A$39:$A$758,$A77,СВЦЭМ!$B$39:$B$758,X$47)+'СЕТ СН'!$G$9+СВЦЭМ!$D$10+'СЕТ СН'!$G$5-'СЕТ СН'!$G$17</f>
        <v>5239.7232130499997</v>
      </c>
      <c r="Y77" s="36">
        <f>SUMIFS(СВЦЭМ!$C$39:$C$758,СВЦЭМ!$A$39:$A$758,$A77,СВЦЭМ!$B$39:$B$758,Y$47)+'СЕТ СН'!$G$9+СВЦЭМ!$D$10+'СЕТ СН'!$G$5-'СЕТ СН'!$G$17</f>
        <v>5270.4471405800005</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СН'!$H$9+СВЦЭМ!$D$10+'СЕТ СН'!$H$5-'СЕТ СН'!$H$17</f>
        <v>5824.0991154100002</v>
      </c>
      <c r="C84" s="36">
        <f>SUMIFS(СВЦЭМ!$C$39:$C$758,СВЦЭМ!$A$39:$A$758,$A84,СВЦЭМ!$B$39:$B$758,C$83)+'СЕТ СН'!$H$9+СВЦЭМ!$D$10+'СЕТ СН'!$H$5-'СЕТ СН'!$H$17</f>
        <v>5838.90553482</v>
      </c>
      <c r="D84" s="36">
        <f>SUMIFS(СВЦЭМ!$C$39:$C$758,СВЦЭМ!$A$39:$A$758,$A84,СВЦЭМ!$B$39:$B$758,D$83)+'СЕТ СН'!$H$9+СВЦЭМ!$D$10+'СЕТ СН'!$H$5-'СЕТ СН'!$H$17</f>
        <v>5853.0182324100006</v>
      </c>
      <c r="E84" s="36">
        <f>SUMIFS(СВЦЭМ!$C$39:$C$758,СВЦЭМ!$A$39:$A$758,$A84,СВЦЭМ!$B$39:$B$758,E$83)+'СЕТ СН'!$H$9+СВЦЭМ!$D$10+'СЕТ СН'!$H$5-'СЕТ СН'!$H$17</f>
        <v>5869.0392502300001</v>
      </c>
      <c r="F84" s="36">
        <f>SUMIFS(СВЦЭМ!$C$39:$C$758,СВЦЭМ!$A$39:$A$758,$A84,СВЦЭМ!$B$39:$B$758,F$83)+'СЕТ СН'!$H$9+СВЦЭМ!$D$10+'СЕТ СН'!$H$5-'СЕТ СН'!$H$17</f>
        <v>5847.0807505699995</v>
      </c>
      <c r="G84" s="36">
        <f>SUMIFS(СВЦЭМ!$C$39:$C$758,СВЦЭМ!$A$39:$A$758,$A84,СВЦЭМ!$B$39:$B$758,G$83)+'СЕТ СН'!$H$9+СВЦЭМ!$D$10+'СЕТ СН'!$H$5-'СЕТ СН'!$H$17</f>
        <v>5885.3078244299995</v>
      </c>
      <c r="H84" s="36">
        <f>SUMIFS(СВЦЭМ!$C$39:$C$758,СВЦЭМ!$A$39:$A$758,$A84,СВЦЭМ!$B$39:$B$758,H$83)+'СЕТ СН'!$H$9+СВЦЭМ!$D$10+'СЕТ СН'!$H$5-'СЕТ СН'!$H$17</f>
        <v>5778.4904651199995</v>
      </c>
      <c r="I84" s="36">
        <f>SUMIFS(СВЦЭМ!$C$39:$C$758,СВЦЭМ!$A$39:$A$758,$A84,СВЦЭМ!$B$39:$B$758,I$83)+'СЕТ СН'!$H$9+СВЦЭМ!$D$10+'СЕТ СН'!$H$5-'СЕТ СН'!$H$17</f>
        <v>5710.43931797</v>
      </c>
      <c r="J84" s="36">
        <f>SUMIFS(СВЦЭМ!$C$39:$C$758,СВЦЭМ!$A$39:$A$758,$A84,СВЦЭМ!$B$39:$B$758,J$83)+'СЕТ СН'!$H$9+СВЦЭМ!$D$10+'СЕТ СН'!$H$5-'СЕТ СН'!$H$17</f>
        <v>5668.1446243700002</v>
      </c>
      <c r="K84" s="36">
        <f>SUMIFS(СВЦЭМ!$C$39:$C$758,СВЦЭМ!$A$39:$A$758,$A84,СВЦЭМ!$B$39:$B$758,K$83)+'СЕТ СН'!$H$9+СВЦЭМ!$D$10+'СЕТ СН'!$H$5-'СЕТ СН'!$H$17</f>
        <v>5625.4095785</v>
      </c>
      <c r="L84" s="36">
        <f>SUMIFS(СВЦЭМ!$C$39:$C$758,СВЦЭМ!$A$39:$A$758,$A84,СВЦЭМ!$B$39:$B$758,L$83)+'СЕТ СН'!$H$9+СВЦЭМ!$D$10+'СЕТ СН'!$H$5-'СЕТ СН'!$H$17</f>
        <v>5644.5946532600001</v>
      </c>
      <c r="M84" s="36">
        <f>SUMIFS(СВЦЭМ!$C$39:$C$758,СВЦЭМ!$A$39:$A$758,$A84,СВЦЭМ!$B$39:$B$758,M$83)+'СЕТ СН'!$H$9+СВЦЭМ!$D$10+'СЕТ СН'!$H$5-'СЕТ СН'!$H$17</f>
        <v>5668.0676151200005</v>
      </c>
      <c r="N84" s="36">
        <f>SUMIFS(СВЦЭМ!$C$39:$C$758,СВЦЭМ!$A$39:$A$758,$A84,СВЦЭМ!$B$39:$B$758,N$83)+'СЕТ СН'!$H$9+СВЦЭМ!$D$10+'СЕТ СН'!$H$5-'СЕТ СН'!$H$17</f>
        <v>5682.5476981699994</v>
      </c>
      <c r="O84" s="36">
        <f>SUMIFS(СВЦЭМ!$C$39:$C$758,СВЦЭМ!$A$39:$A$758,$A84,СВЦЭМ!$B$39:$B$758,O$83)+'СЕТ СН'!$H$9+СВЦЭМ!$D$10+'СЕТ СН'!$H$5-'СЕТ СН'!$H$17</f>
        <v>5708.8469271800004</v>
      </c>
      <c r="P84" s="36">
        <f>SUMIFS(СВЦЭМ!$C$39:$C$758,СВЦЭМ!$A$39:$A$758,$A84,СВЦЭМ!$B$39:$B$758,P$83)+'СЕТ СН'!$H$9+СВЦЭМ!$D$10+'СЕТ СН'!$H$5-'СЕТ СН'!$H$17</f>
        <v>5736.7708185299998</v>
      </c>
      <c r="Q84" s="36">
        <f>SUMIFS(СВЦЭМ!$C$39:$C$758,СВЦЭМ!$A$39:$A$758,$A84,СВЦЭМ!$B$39:$B$758,Q$83)+'СЕТ СН'!$H$9+СВЦЭМ!$D$10+'СЕТ СН'!$H$5-'СЕТ СН'!$H$17</f>
        <v>5743.5966378399999</v>
      </c>
      <c r="R84" s="36">
        <f>SUMIFS(СВЦЭМ!$C$39:$C$758,СВЦЭМ!$A$39:$A$758,$A84,СВЦЭМ!$B$39:$B$758,R$83)+'СЕТ СН'!$H$9+СВЦЭМ!$D$10+'СЕТ СН'!$H$5-'СЕТ СН'!$H$17</f>
        <v>5744.6096202299996</v>
      </c>
      <c r="S84" s="36">
        <f>SUMIFS(СВЦЭМ!$C$39:$C$758,СВЦЭМ!$A$39:$A$758,$A84,СВЦЭМ!$B$39:$B$758,S$83)+'СЕТ СН'!$H$9+СВЦЭМ!$D$10+'СЕТ СН'!$H$5-'СЕТ СН'!$H$17</f>
        <v>5721.7520948199999</v>
      </c>
      <c r="T84" s="36">
        <f>SUMIFS(СВЦЭМ!$C$39:$C$758,СВЦЭМ!$A$39:$A$758,$A84,СВЦЭМ!$B$39:$B$758,T$83)+'СЕТ СН'!$H$9+СВЦЭМ!$D$10+'СЕТ СН'!$H$5-'СЕТ СН'!$H$17</f>
        <v>5675.64920256</v>
      </c>
      <c r="U84" s="36">
        <f>SUMIFS(СВЦЭМ!$C$39:$C$758,СВЦЭМ!$A$39:$A$758,$A84,СВЦЭМ!$B$39:$B$758,U$83)+'СЕТ СН'!$H$9+СВЦЭМ!$D$10+'СЕТ СН'!$H$5-'СЕТ СН'!$H$17</f>
        <v>5633.9073340300001</v>
      </c>
      <c r="V84" s="36">
        <f>SUMIFS(СВЦЭМ!$C$39:$C$758,СВЦЭМ!$A$39:$A$758,$A84,СВЦЭМ!$B$39:$B$758,V$83)+'СЕТ СН'!$H$9+СВЦЭМ!$D$10+'СЕТ СН'!$H$5-'СЕТ СН'!$H$17</f>
        <v>5626.3460050600006</v>
      </c>
      <c r="W84" s="36">
        <f>SUMIFS(СВЦЭМ!$C$39:$C$758,СВЦЭМ!$A$39:$A$758,$A84,СВЦЭМ!$B$39:$B$758,W$83)+'СЕТ СН'!$H$9+СВЦЭМ!$D$10+'СЕТ СН'!$H$5-'СЕТ СН'!$H$17</f>
        <v>5617.8292095800007</v>
      </c>
      <c r="X84" s="36">
        <f>SUMIFS(СВЦЭМ!$C$39:$C$758,СВЦЭМ!$A$39:$A$758,$A84,СВЦЭМ!$B$39:$B$758,X$83)+'СЕТ СН'!$H$9+СВЦЭМ!$D$10+'СЕТ СН'!$H$5-'СЕТ СН'!$H$17</f>
        <v>5655.6833012200004</v>
      </c>
      <c r="Y84" s="36">
        <f>SUMIFS(СВЦЭМ!$C$39:$C$758,СВЦЭМ!$A$39:$A$758,$A84,СВЦЭМ!$B$39:$B$758,Y$83)+'СЕТ СН'!$H$9+СВЦЭМ!$D$10+'СЕТ СН'!$H$5-'СЕТ СН'!$H$17</f>
        <v>5696.1165513899996</v>
      </c>
    </row>
    <row r="85" spans="1:25" ht="15.75" x14ac:dyDescent="0.2">
      <c r="A85" s="35">
        <f>A84+1</f>
        <v>45384</v>
      </c>
      <c r="B85" s="36">
        <f>SUMIFS(СВЦЭМ!$C$39:$C$758,СВЦЭМ!$A$39:$A$758,$A85,СВЦЭМ!$B$39:$B$758,B$83)+'СЕТ СН'!$H$9+СВЦЭМ!$D$10+'СЕТ СН'!$H$5-'СЕТ СН'!$H$17</f>
        <v>5615.2420661599999</v>
      </c>
      <c r="C85" s="36">
        <f>SUMIFS(СВЦЭМ!$C$39:$C$758,СВЦЭМ!$A$39:$A$758,$A85,СВЦЭМ!$B$39:$B$758,C$83)+'СЕТ СН'!$H$9+СВЦЭМ!$D$10+'СЕТ СН'!$H$5-'СЕТ СН'!$H$17</f>
        <v>5678.7656329900001</v>
      </c>
      <c r="D85" s="36">
        <f>SUMIFS(СВЦЭМ!$C$39:$C$758,СВЦЭМ!$A$39:$A$758,$A85,СВЦЭМ!$B$39:$B$758,D$83)+'СЕТ СН'!$H$9+СВЦЭМ!$D$10+'СЕТ СН'!$H$5-'СЕТ СН'!$H$17</f>
        <v>5738.1782503599998</v>
      </c>
      <c r="E85" s="36">
        <f>SUMIFS(СВЦЭМ!$C$39:$C$758,СВЦЭМ!$A$39:$A$758,$A85,СВЦЭМ!$B$39:$B$758,E$83)+'СЕТ СН'!$H$9+СВЦЭМ!$D$10+'СЕТ СН'!$H$5-'СЕТ СН'!$H$17</f>
        <v>5755.8243376499995</v>
      </c>
      <c r="F85" s="36">
        <f>SUMIFS(СВЦЭМ!$C$39:$C$758,СВЦЭМ!$A$39:$A$758,$A85,СВЦЭМ!$B$39:$B$758,F$83)+'СЕТ СН'!$H$9+СВЦЭМ!$D$10+'СЕТ СН'!$H$5-'СЕТ СН'!$H$17</f>
        <v>5751.48848232</v>
      </c>
      <c r="G85" s="36">
        <f>SUMIFS(СВЦЭМ!$C$39:$C$758,СВЦЭМ!$A$39:$A$758,$A85,СВЦЭМ!$B$39:$B$758,G$83)+'СЕТ СН'!$H$9+СВЦЭМ!$D$10+'СЕТ СН'!$H$5-'СЕТ СН'!$H$17</f>
        <v>5747.3710150400002</v>
      </c>
      <c r="H85" s="36">
        <f>SUMIFS(СВЦЭМ!$C$39:$C$758,СВЦЭМ!$A$39:$A$758,$A85,СВЦЭМ!$B$39:$B$758,H$83)+'СЕТ СН'!$H$9+СВЦЭМ!$D$10+'СЕТ СН'!$H$5-'СЕТ СН'!$H$17</f>
        <v>5692.0578730899997</v>
      </c>
      <c r="I85" s="36">
        <f>SUMIFS(СВЦЭМ!$C$39:$C$758,СВЦЭМ!$A$39:$A$758,$A85,СВЦЭМ!$B$39:$B$758,I$83)+'СЕТ СН'!$H$9+СВЦЭМ!$D$10+'СЕТ СН'!$H$5-'СЕТ СН'!$H$17</f>
        <v>5656.3124759800003</v>
      </c>
      <c r="J85" s="36">
        <f>SUMIFS(СВЦЭМ!$C$39:$C$758,СВЦЭМ!$A$39:$A$758,$A85,СВЦЭМ!$B$39:$B$758,J$83)+'СЕТ СН'!$H$9+СВЦЭМ!$D$10+'СЕТ СН'!$H$5-'СЕТ СН'!$H$17</f>
        <v>5628.5889748700001</v>
      </c>
      <c r="K85" s="36">
        <f>SUMIFS(СВЦЭМ!$C$39:$C$758,СВЦЭМ!$A$39:$A$758,$A85,СВЦЭМ!$B$39:$B$758,K$83)+'СЕТ СН'!$H$9+СВЦЭМ!$D$10+'СЕТ СН'!$H$5-'СЕТ СН'!$H$17</f>
        <v>5580.6756275600001</v>
      </c>
      <c r="L85" s="36">
        <f>SUMIFS(СВЦЭМ!$C$39:$C$758,СВЦЭМ!$A$39:$A$758,$A85,СВЦЭМ!$B$39:$B$758,L$83)+'СЕТ СН'!$H$9+СВЦЭМ!$D$10+'СЕТ СН'!$H$5-'СЕТ СН'!$H$17</f>
        <v>5610.4984291999999</v>
      </c>
      <c r="M85" s="36">
        <f>SUMIFS(СВЦЭМ!$C$39:$C$758,СВЦЭМ!$A$39:$A$758,$A85,СВЦЭМ!$B$39:$B$758,M$83)+'СЕТ СН'!$H$9+СВЦЭМ!$D$10+'СЕТ СН'!$H$5-'СЕТ СН'!$H$17</f>
        <v>5633.3014474199999</v>
      </c>
      <c r="N85" s="36">
        <f>SUMIFS(СВЦЭМ!$C$39:$C$758,СВЦЭМ!$A$39:$A$758,$A85,СВЦЭМ!$B$39:$B$758,N$83)+'СЕТ СН'!$H$9+СВЦЭМ!$D$10+'СЕТ СН'!$H$5-'СЕТ СН'!$H$17</f>
        <v>5647.0626541800002</v>
      </c>
      <c r="O85" s="36">
        <f>SUMIFS(СВЦЭМ!$C$39:$C$758,СВЦЭМ!$A$39:$A$758,$A85,СВЦЭМ!$B$39:$B$758,O$83)+'СЕТ СН'!$H$9+СВЦЭМ!$D$10+'СЕТ СН'!$H$5-'СЕТ СН'!$H$17</f>
        <v>5672.5247873500002</v>
      </c>
      <c r="P85" s="36">
        <f>SUMIFS(СВЦЭМ!$C$39:$C$758,СВЦЭМ!$A$39:$A$758,$A85,СВЦЭМ!$B$39:$B$758,P$83)+'СЕТ СН'!$H$9+СВЦЭМ!$D$10+'СЕТ СН'!$H$5-'СЕТ СН'!$H$17</f>
        <v>5682.7196769800003</v>
      </c>
      <c r="Q85" s="36">
        <f>SUMIFS(СВЦЭМ!$C$39:$C$758,СВЦЭМ!$A$39:$A$758,$A85,СВЦЭМ!$B$39:$B$758,Q$83)+'СЕТ СН'!$H$9+СВЦЭМ!$D$10+'СЕТ СН'!$H$5-'СЕТ СН'!$H$17</f>
        <v>5691.8105729899999</v>
      </c>
      <c r="R85" s="36">
        <f>SUMIFS(СВЦЭМ!$C$39:$C$758,СВЦЭМ!$A$39:$A$758,$A85,СВЦЭМ!$B$39:$B$758,R$83)+'СЕТ СН'!$H$9+СВЦЭМ!$D$10+'СЕТ СН'!$H$5-'СЕТ СН'!$H$17</f>
        <v>5695.0676468799993</v>
      </c>
      <c r="S85" s="36">
        <f>SUMIFS(СВЦЭМ!$C$39:$C$758,СВЦЭМ!$A$39:$A$758,$A85,СВЦЭМ!$B$39:$B$758,S$83)+'СЕТ СН'!$H$9+СВЦЭМ!$D$10+'СЕТ СН'!$H$5-'СЕТ СН'!$H$17</f>
        <v>5682.6026914100003</v>
      </c>
      <c r="T85" s="36">
        <f>SUMIFS(СВЦЭМ!$C$39:$C$758,СВЦЭМ!$A$39:$A$758,$A85,СВЦЭМ!$B$39:$B$758,T$83)+'СЕТ СН'!$H$9+СВЦЭМ!$D$10+'СЕТ СН'!$H$5-'СЕТ СН'!$H$17</f>
        <v>5643.2186292999995</v>
      </c>
      <c r="U85" s="36">
        <f>SUMIFS(СВЦЭМ!$C$39:$C$758,СВЦЭМ!$A$39:$A$758,$A85,СВЦЭМ!$B$39:$B$758,U$83)+'СЕТ СН'!$H$9+СВЦЭМ!$D$10+'СЕТ СН'!$H$5-'СЕТ СН'!$H$17</f>
        <v>5619.1996515700002</v>
      </c>
      <c r="V85" s="36">
        <f>SUMIFS(СВЦЭМ!$C$39:$C$758,СВЦЭМ!$A$39:$A$758,$A85,СВЦЭМ!$B$39:$B$758,V$83)+'СЕТ СН'!$H$9+СВЦЭМ!$D$10+'СЕТ СН'!$H$5-'СЕТ СН'!$H$17</f>
        <v>5585.8825938400005</v>
      </c>
      <c r="W85" s="36">
        <f>SUMIFS(СВЦЭМ!$C$39:$C$758,СВЦЭМ!$A$39:$A$758,$A85,СВЦЭМ!$B$39:$B$758,W$83)+'СЕТ СН'!$H$9+СВЦЭМ!$D$10+'СЕТ СН'!$H$5-'СЕТ СН'!$H$17</f>
        <v>5572.7810255200002</v>
      </c>
      <c r="X85" s="36">
        <f>SUMIFS(СВЦЭМ!$C$39:$C$758,СВЦЭМ!$A$39:$A$758,$A85,СВЦЭМ!$B$39:$B$758,X$83)+'СЕТ СН'!$H$9+СВЦЭМ!$D$10+'СЕТ СН'!$H$5-'СЕТ СН'!$H$17</f>
        <v>5620.2708739999998</v>
      </c>
      <c r="Y85" s="36">
        <f>SUMIFS(СВЦЭМ!$C$39:$C$758,СВЦЭМ!$A$39:$A$758,$A85,СВЦЭМ!$B$39:$B$758,Y$83)+'СЕТ СН'!$H$9+СВЦЭМ!$D$10+'СЕТ СН'!$H$5-'СЕТ СН'!$H$17</f>
        <v>5673.2700610499996</v>
      </c>
    </row>
    <row r="86" spans="1:25" ht="15.75" x14ac:dyDescent="0.2">
      <c r="A86" s="35">
        <f t="shared" ref="A86:A114" si="2">A85+1</f>
        <v>45385</v>
      </c>
      <c r="B86" s="36">
        <f>SUMIFS(СВЦЭМ!$C$39:$C$758,СВЦЭМ!$A$39:$A$758,$A86,СВЦЭМ!$B$39:$B$758,B$83)+'СЕТ СН'!$H$9+СВЦЭМ!$D$10+'СЕТ СН'!$H$5-'СЕТ СН'!$H$17</f>
        <v>5632.0006989100002</v>
      </c>
      <c r="C86" s="36">
        <f>SUMIFS(СВЦЭМ!$C$39:$C$758,СВЦЭМ!$A$39:$A$758,$A86,СВЦЭМ!$B$39:$B$758,C$83)+'СЕТ СН'!$H$9+СВЦЭМ!$D$10+'СЕТ СН'!$H$5-'СЕТ СН'!$H$17</f>
        <v>5681.0176609600003</v>
      </c>
      <c r="D86" s="36">
        <f>SUMIFS(СВЦЭМ!$C$39:$C$758,СВЦЭМ!$A$39:$A$758,$A86,СВЦЭМ!$B$39:$B$758,D$83)+'СЕТ СН'!$H$9+СВЦЭМ!$D$10+'СЕТ СН'!$H$5-'СЕТ СН'!$H$17</f>
        <v>5727.8017530199995</v>
      </c>
      <c r="E86" s="36">
        <f>SUMIFS(СВЦЭМ!$C$39:$C$758,СВЦЭМ!$A$39:$A$758,$A86,СВЦЭМ!$B$39:$B$758,E$83)+'СЕТ СН'!$H$9+СВЦЭМ!$D$10+'СЕТ СН'!$H$5-'СЕТ СН'!$H$17</f>
        <v>5729.5732513700004</v>
      </c>
      <c r="F86" s="36">
        <f>SUMIFS(СВЦЭМ!$C$39:$C$758,СВЦЭМ!$A$39:$A$758,$A86,СВЦЭМ!$B$39:$B$758,F$83)+'СЕТ СН'!$H$9+СВЦЭМ!$D$10+'СЕТ СН'!$H$5-'СЕТ СН'!$H$17</f>
        <v>5699.3815461200002</v>
      </c>
      <c r="G86" s="36">
        <f>SUMIFS(СВЦЭМ!$C$39:$C$758,СВЦЭМ!$A$39:$A$758,$A86,СВЦЭМ!$B$39:$B$758,G$83)+'СЕТ СН'!$H$9+СВЦЭМ!$D$10+'СЕТ СН'!$H$5-'СЕТ СН'!$H$17</f>
        <v>5688.8000129100001</v>
      </c>
      <c r="H86" s="36">
        <f>SUMIFS(СВЦЭМ!$C$39:$C$758,СВЦЭМ!$A$39:$A$758,$A86,СВЦЭМ!$B$39:$B$758,H$83)+'СЕТ СН'!$H$9+СВЦЭМ!$D$10+'СЕТ СН'!$H$5-'СЕТ СН'!$H$17</f>
        <v>5666.51590502</v>
      </c>
      <c r="I86" s="36">
        <f>SUMIFS(СВЦЭМ!$C$39:$C$758,СВЦЭМ!$A$39:$A$758,$A86,СВЦЭМ!$B$39:$B$758,I$83)+'СЕТ СН'!$H$9+СВЦЭМ!$D$10+'СЕТ СН'!$H$5-'СЕТ СН'!$H$17</f>
        <v>5620.6839648200003</v>
      </c>
      <c r="J86" s="36">
        <f>SUMIFS(СВЦЭМ!$C$39:$C$758,СВЦЭМ!$A$39:$A$758,$A86,СВЦЭМ!$B$39:$B$758,J$83)+'СЕТ СН'!$H$9+СВЦЭМ!$D$10+'СЕТ СН'!$H$5-'СЕТ СН'!$H$17</f>
        <v>5558.6177916899996</v>
      </c>
      <c r="K86" s="36">
        <f>SUMIFS(СВЦЭМ!$C$39:$C$758,СВЦЭМ!$A$39:$A$758,$A86,СВЦЭМ!$B$39:$B$758,K$83)+'СЕТ СН'!$H$9+СВЦЭМ!$D$10+'СЕТ СН'!$H$5-'СЕТ СН'!$H$17</f>
        <v>5531.9117362200004</v>
      </c>
      <c r="L86" s="36">
        <f>SUMIFS(СВЦЭМ!$C$39:$C$758,СВЦЭМ!$A$39:$A$758,$A86,СВЦЭМ!$B$39:$B$758,L$83)+'СЕТ СН'!$H$9+СВЦЭМ!$D$10+'СЕТ СН'!$H$5-'СЕТ СН'!$H$17</f>
        <v>5521.9188464400004</v>
      </c>
      <c r="M86" s="36">
        <f>SUMIFS(СВЦЭМ!$C$39:$C$758,СВЦЭМ!$A$39:$A$758,$A86,СВЦЭМ!$B$39:$B$758,M$83)+'СЕТ СН'!$H$9+СВЦЭМ!$D$10+'СЕТ СН'!$H$5-'СЕТ СН'!$H$17</f>
        <v>5524.9685798999999</v>
      </c>
      <c r="N86" s="36">
        <f>SUMIFS(СВЦЭМ!$C$39:$C$758,СВЦЭМ!$A$39:$A$758,$A86,СВЦЭМ!$B$39:$B$758,N$83)+'СЕТ СН'!$H$9+СВЦЭМ!$D$10+'СЕТ СН'!$H$5-'СЕТ СН'!$H$17</f>
        <v>5545.3393534900006</v>
      </c>
      <c r="O86" s="36">
        <f>SUMIFS(СВЦЭМ!$C$39:$C$758,СВЦЭМ!$A$39:$A$758,$A86,СВЦЭМ!$B$39:$B$758,O$83)+'СЕТ СН'!$H$9+СВЦЭМ!$D$10+'СЕТ СН'!$H$5-'СЕТ СН'!$H$17</f>
        <v>5553.3217089899999</v>
      </c>
      <c r="P86" s="36">
        <f>SUMIFS(СВЦЭМ!$C$39:$C$758,СВЦЭМ!$A$39:$A$758,$A86,СВЦЭМ!$B$39:$B$758,P$83)+'СЕТ СН'!$H$9+СВЦЭМ!$D$10+'СЕТ СН'!$H$5-'СЕТ СН'!$H$17</f>
        <v>5591.55587423</v>
      </c>
      <c r="Q86" s="36">
        <f>SUMIFS(СВЦЭМ!$C$39:$C$758,СВЦЭМ!$A$39:$A$758,$A86,СВЦЭМ!$B$39:$B$758,Q$83)+'СЕТ СН'!$H$9+СВЦЭМ!$D$10+'СЕТ СН'!$H$5-'СЕТ СН'!$H$17</f>
        <v>5612.9910072000002</v>
      </c>
      <c r="R86" s="36">
        <f>SUMIFS(СВЦЭМ!$C$39:$C$758,СВЦЭМ!$A$39:$A$758,$A86,СВЦЭМ!$B$39:$B$758,R$83)+'СЕТ СН'!$H$9+СВЦЭМ!$D$10+'СЕТ СН'!$H$5-'СЕТ СН'!$H$17</f>
        <v>5627.0647041800003</v>
      </c>
      <c r="S86" s="36">
        <f>SUMIFS(СВЦЭМ!$C$39:$C$758,СВЦЭМ!$A$39:$A$758,$A86,СВЦЭМ!$B$39:$B$758,S$83)+'СЕТ СН'!$H$9+СВЦЭМ!$D$10+'СЕТ СН'!$H$5-'СЕТ СН'!$H$17</f>
        <v>5607.9556650600007</v>
      </c>
      <c r="T86" s="36">
        <f>SUMIFS(СВЦЭМ!$C$39:$C$758,СВЦЭМ!$A$39:$A$758,$A86,СВЦЭМ!$B$39:$B$758,T$83)+'СЕТ СН'!$H$9+СВЦЭМ!$D$10+'СЕТ СН'!$H$5-'СЕТ СН'!$H$17</f>
        <v>5582.9595572500002</v>
      </c>
      <c r="U86" s="36">
        <f>SUMIFS(СВЦЭМ!$C$39:$C$758,СВЦЭМ!$A$39:$A$758,$A86,СВЦЭМ!$B$39:$B$758,U$83)+'СЕТ СН'!$H$9+СВЦЭМ!$D$10+'СЕТ СН'!$H$5-'СЕТ СН'!$H$17</f>
        <v>5553.9191351899999</v>
      </c>
      <c r="V86" s="36">
        <f>SUMIFS(СВЦЭМ!$C$39:$C$758,СВЦЭМ!$A$39:$A$758,$A86,СВЦЭМ!$B$39:$B$758,V$83)+'СЕТ СН'!$H$9+СВЦЭМ!$D$10+'СЕТ СН'!$H$5-'СЕТ СН'!$H$17</f>
        <v>5528.5717252200002</v>
      </c>
      <c r="W86" s="36">
        <f>SUMIFS(СВЦЭМ!$C$39:$C$758,СВЦЭМ!$A$39:$A$758,$A86,СВЦЭМ!$B$39:$B$758,W$83)+'СЕТ СН'!$H$9+СВЦЭМ!$D$10+'СЕТ СН'!$H$5-'СЕТ СН'!$H$17</f>
        <v>5516.6112615500006</v>
      </c>
      <c r="X86" s="36">
        <f>SUMIFS(СВЦЭМ!$C$39:$C$758,СВЦЭМ!$A$39:$A$758,$A86,СВЦЭМ!$B$39:$B$758,X$83)+'СЕТ СН'!$H$9+СВЦЭМ!$D$10+'СЕТ СН'!$H$5-'СЕТ СН'!$H$17</f>
        <v>5556.3584812099998</v>
      </c>
      <c r="Y86" s="36">
        <f>SUMIFS(СВЦЭМ!$C$39:$C$758,СВЦЭМ!$A$39:$A$758,$A86,СВЦЭМ!$B$39:$B$758,Y$83)+'СЕТ СН'!$H$9+СВЦЭМ!$D$10+'СЕТ СН'!$H$5-'СЕТ СН'!$H$17</f>
        <v>5618.4360165899998</v>
      </c>
    </row>
    <row r="87" spans="1:25" ht="15.75" x14ac:dyDescent="0.2">
      <c r="A87" s="35">
        <f t="shared" si="2"/>
        <v>45386</v>
      </c>
      <c r="B87" s="36">
        <f>SUMIFS(СВЦЭМ!$C$39:$C$758,СВЦЭМ!$A$39:$A$758,$A87,СВЦЭМ!$B$39:$B$758,B$83)+'СЕТ СН'!$H$9+СВЦЭМ!$D$10+'СЕТ СН'!$H$5-'СЕТ СН'!$H$17</f>
        <v>5794.6638462699993</v>
      </c>
      <c r="C87" s="36">
        <f>SUMIFS(СВЦЭМ!$C$39:$C$758,СВЦЭМ!$A$39:$A$758,$A87,СВЦЭМ!$B$39:$B$758,C$83)+'СЕТ СН'!$H$9+СВЦЭМ!$D$10+'СЕТ СН'!$H$5-'СЕТ СН'!$H$17</f>
        <v>5753.6853918899997</v>
      </c>
      <c r="D87" s="36">
        <f>SUMIFS(СВЦЭМ!$C$39:$C$758,СВЦЭМ!$A$39:$A$758,$A87,СВЦЭМ!$B$39:$B$758,D$83)+'СЕТ СН'!$H$9+СВЦЭМ!$D$10+'СЕТ СН'!$H$5-'СЕТ СН'!$H$17</f>
        <v>5782.0365138399993</v>
      </c>
      <c r="E87" s="36">
        <f>SUMIFS(СВЦЭМ!$C$39:$C$758,СВЦЭМ!$A$39:$A$758,$A87,СВЦЭМ!$B$39:$B$758,E$83)+'СЕТ СН'!$H$9+СВЦЭМ!$D$10+'СЕТ СН'!$H$5-'СЕТ СН'!$H$17</f>
        <v>5796.5098923000005</v>
      </c>
      <c r="F87" s="36">
        <f>SUMIFS(СВЦЭМ!$C$39:$C$758,СВЦЭМ!$A$39:$A$758,$A87,СВЦЭМ!$B$39:$B$758,F$83)+'СЕТ СН'!$H$9+СВЦЭМ!$D$10+'СЕТ СН'!$H$5-'СЕТ СН'!$H$17</f>
        <v>5786.3275906399995</v>
      </c>
      <c r="G87" s="36">
        <f>SUMIFS(СВЦЭМ!$C$39:$C$758,СВЦЭМ!$A$39:$A$758,$A87,СВЦЭМ!$B$39:$B$758,G$83)+'СЕТ СН'!$H$9+СВЦЭМ!$D$10+'СЕТ СН'!$H$5-'СЕТ СН'!$H$17</f>
        <v>5745.7213457300004</v>
      </c>
      <c r="H87" s="36">
        <f>SUMIFS(СВЦЭМ!$C$39:$C$758,СВЦЭМ!$A$39:$A$758,$A87,СВЦЭМ!$B$39:$B$758,H$83)+'СЕТ СН'!$H$9+СВЦЭМ!$D$10+'СЕТ СН'!$H$5-'СЕТ СН'!$H$17</f>
        <v>5691.7206200700002</v>
      </c>
      <c r="I87" s="36">
        <f>SUMIFS(СВЦЭМ!$C$39:$C$758,СВЦЭМ!$A$39:$A$758,$A87,СВЦЭМ!$B$39:$B$758,I$83)+'СЕТ СН'!$H$9+СВЦЭМ!$D$10+'СЕТ СН'!$H$5-'СЕТ СН'!$H$17</f>
        <v>5633.6556655599998</v>
      </c>
      <c r="J87" s="36">
        <f>SUMIFS(СВЦЭМ!$C$39:$C$758,СВЦЭМ!$A$39:$A$758,$A87,СВЦЭМ!$B$39:$B$758,J$83)+'СЕТ СН'!$H$9+СВЦЭМ!$D$10+'СЕТ СН'!$H$5-'СЕТ СН'!$H$17</f>
        <v>5612.2819995400005</v>
      </c>
      <c r="K87" s="36">
        <f>SUMIFS(СВЦЭМ!$C$39:$C$758,СВЦЭМ!$A$39:$A$758,$A87,СВЦЭМ!$B$39:$B$758,K$83)+'СЕТ СН'!$H$9+СВЦЭМ!$D$10+'СЕТ СН'!$H$5-'СЕТ СН'!$H$17</f>
        <v>5603.92367844</v>
      </c>
      <c r="L87" s="36">
        <f>SUMIFS(СВЦЭМ!$C$39:$C$758,СВЦЭМ!$A$39:$A$758,$A87,СВЦЭМ!$B$39:$B$758,L$83)+'СЕТ СН'!$H$9+СВЦЭМ!$D$10+'СЕТ СН'!$H$5-'СЕТ СН'!$H$17</f>
        <v>5622.7348965000001</v>
      </c>
      <c r="M87" s="36">
        <f>SUMIFS(СВЦЭМ!$C$39:$C$758,СВЦЭМ!$A$39:$A$758,$A87,СВЦЭМ!$B$39:$B$758,M$83)+'СЕТ СН'!$H$9+СВЦЭМ!$D$10+'СЕТ СН'!$H$5-'СЕТ СН'!$H$17</f>
        <v>5667.23966096</v>
      </c>
      <c r="N87" s="36">
        <f>SUMIFS(СВЦЭМ!$C$39:$C$758,СВЦЭМ!$A$39:$A$758,$A87,СВЦЭМ!$B$39:$B$758,N$83)+'СЕТ СН'!$H$9+СВЦЭМ!$D$10+'СЕТ СН'!$H$5-'СЕТ СН'!$H$17</f>
        <v>5672.5269062999996</v>
      </c>
      <c r="O87" s="36">
        <f>SUMIFS(СВЦЭМ!$C$39:$C$758,СВЦЭМ!$A$39:$A$758,$A87,СВЦЭМ!$B$39:$B$758,O$83)+'СЕТ СН'!$H$9+СВЦЭМ!$D$10+'СЕТ СН'!$H$5-'СЕТ СН'!$H$17</f>
        <v>5684.5049524699998</v>
      </c>
      <c r="P87" s="36">
        <f>SUMIFS(СВЦЭМ!$C$39:$C$758,СВЦЭМ!$A$39:$A$758,$A87,СВЦЭМ!$B$39:$B$758,P$83)+'СЕТ СН'!$H$9+СВЦЭМ!$D$10+'СЕТ СН'!$H$5-'СЕТ СН'!$H$17</f>
        <v>5685.9307540600003</v>
      </c>
      <c r="Q87" s="36">
        <f>SUMIFS(СВЦЭМ!$C$39:$C$758,СВЦЭМ!$A$39:$A$758,$A87,СВЦЭМ!$B$39:$B$758,Q$83)+'СЕТ СН'!$H$9+СВЦЭМ!$D$10+'СЕТ СН'!$H$5-'СЕТ СН'!$H$17</f>
        <v>5743.3844644300007</v>
      </c>
      <c r="R87" s="36">
        <f>SUMIFS(СВЦЭМ!$C$39:$C$758,СВЦЭМ!$A$39:$A$758,$A87,СВЦЭМ!$B$39:$B$758,R$83)+'СЕТ СН'!$H$9+СВЦЭМ!$D$10+'СЕТ СН'!$H$5-'СЕТ СН'!$H$17</f>
        <v>5743.6137036800001</v>
      </c>
      <c r="S87" s="36">
        <f>SUMIFS(СВЦЭМ!$C$39:$C$758,СВЦЭМ!$A$39:$A$758,$A87,СВЦЭМ!$B$39:$B$758,S$83)+'СЕТ СН'!$H$9+СВЦЭМ!$D$10+'СЕТ СН'!$H$5-'СЕТ СН'!$H$17</f>
        <v>5704.0285064</v>
      </c>
      <c r="T87" s="36">
        <f>SUMIFS(СВЦЭМ!$C$39:$C$758,СВЦЭМ!$A$39:$A$758,$A87,СВЦЭМ!$B$39:$B$758,T$83)+'СЕТ СН'!$H$9+СВЦЭМ!$D$10+'СЕТ СН'!$H$5-'СЕТ СН'!$H$17</f>
        <v>5634.3737112100007</v>
      </c>
      <c r="U87" s="36">
        <f>SUMIFS(СВЦЭМ!$C$39:$C$758,СВЦЭМ!$A$39:$A$758,$A87,СВЦЭМ!$B$39:$B$758,U$83)+'СЕТ СН'!$H$9+СВЦЭМ!$D$10+'СЕТ СН'!$H$5-'СЕТ СН'!$H$17</f>
        <v>5600.8838943400006</v>
      </c>
      <c r="V87" s="36">
        <f>SUMIFS(СВЦЭМ!$C$39:$C$758,СВЦЭМ!$A$39:$A$758,$A87,СВЦЭМ!$B$39:$B$758,V$83)+'СЕТ СН'!$H$9+СВЦЭМ!$D$10+'СЕТ СН'!$H$5-'СЕТ СН'!$H$17</f>
        <v>5580.6158595400002</v>
      </c>
      <c r="W87" s="36">
        <f>SUMIFS(СВЦЭМ!$C$39:$C$758,СВЦЭМ!$A$39:$A$758,$A87,СВЦЭМ!$B$39:$B$758,W$83)+'СЕТ СН'!$H$9+СВЦЭМ!$D$10+'СЕТ СН'!$H$5-'СЕТ СН'!$H$17</f>
        <v>5578.4876714700004</v>
      </c>
      <c r="X87" s="36">
        <f>SUMIFS(СВЦЭМ!$C$39:$C$758,СВЦЭМ!$A$39:$A$758,$A87,СВЦЭМ!$B$39:$B$758,X$83)+'СЕТ СН'!$H$9+СВЦЭМ!$D$10+'СЕТ СН'!$H$5-'СЕТ СН'!$H$17</f>
        <v>5616.7190735300001</v>
      </c>
      <c r="Y87" s="36">
        <f>SUMIFS(СВЦЭМ!$C$39:$C$758,СВЦЭМ!$A$39:$A$758,$A87,СВЦЭМ!$B$39:$B$758,Y$83)+'СЕТ СН'!$H$9+СВЦЭМ!$D$10+'СЕТ СН'!$H$5-'СЕТ СН'!$H$17</f>
        <v>5675.8201174599999</v>
      </c>
    </row>
    <row r="88" spans="1:25" ht="15.75" x14ac:dyDescent="0.2">
      <c r="A88" s="35">
        <f t="shared" si="2"/>
        <v>45387</v>
      </c>
      <c r="B88" s="36">
        <f>SUMIFS(СВЦЭМ!$C$39:$C$758,СВЦЭМ!$A$39:$A$758,$A88,СВЦЭМ!$B$39:$B$758,B$83)+'СЕТ СН'!$H$9+СВЦЭМ!$D$10+'СЕТ СН'!$H$5-'СЕТ СН'!$H$17</f>
        <v>5662.3914360600002</v>
      </c>
      <c r="C88" s="36">
        <f>SUMIFS(СВЦЭМ!$C$39:$C$758,СВЦЭМ!$A$39:$A$758,$A88,СВЦЭМ!$B$39:$B$758,C$83)+'СЕТ СН'!$H$9+СВЦЭМ!$D$10+'СЕТ СН'!$H$5-'СЕТ СН'!$H$17</f>
        <v>5694.6897208600003</v>
      </c>
      <c r="D88" s="36">
        <f>SUMIFS(СВЦЭМ!$C$39:$C$758,СВЦЭМ!$A$39:$A$758,$A88,СВЦЭМ!$B$39:$B$758,D$83)+'СЕТ СН'!$H$9+СВЦЭМ!$D$10+'СЕТ СН'!$H$5-'СЕТ СН'!$H$17</f>
        <v>5723.18713355</v>
      </c>
      <c r="E88" s="36">
        <f>SUMIFS(СВЦЭМ!$C$39:$C$758,СВЦЭМ!$A$39:$A$758,$A88,СВЦЭМ!$B$39:$B$758,E$83)+'СЕТ СН'!$H$9+СВЦЭМ!$D$10+'СЕТ СН'!$H$5-'СЕТ СН'!$H$17</f>
        <v>5738.4718424399998</v>
      </c>
      <c r="F88" s="36">
        <f>SUMIFS(СВЦЭМ!$C$39:$C$758,СВЦЭМ!$A$39:$A$758,$A88,СВЦЭМ!$B$39:$B$758,F$83)+'СЕТ СН'!$H$9+СВЦЭМ!$D$10+'СЕТ СН'!$H$5-'СЕТ СН'!$H$17</f>
        <v>5719.3100464999998</v>
      </c>
      <c r="G88" s="36">
        <f>SUMIFS(СВЦЭМ!$C$39:$C$758,СВЦЭМ!$A$39:$A$758,$A88,СВЦЭМ!$B$39:$B$758,G$83)+'СЕТ СН'!$H$9+СВЦЭМ!$D$10+'СЕТ СН'!$H$5-'СЕТ СН'!$H$17</f>
        <v>5693.0891584399997</v>
      </c>
      <c r="H88" s="36">
        <f>SUMIFS(СВЦЭМ!$C$39:$C$758,СВЦЭМ!$A$39:$A$758,$A88,СВЦЭМ!$B$39:$B$758,H$83)+'СЕТ СН'!$H$9+СВЦЭМ!$D$10+'СЕТ СН'!$H$5-'СЕТ СН'!$H$17</f>
        <v>5634.7844309299999</v>
      </c>
      <c r="I88" s="36">
        <f>SUMIFS(СВЦЭМ!$C$39:$C$758,СВЦЭМ!$A$39:$A$758,$A88,СВЦЭМ!$B$39:$B$758,I$83)+'СЕТ СН'!$H$9+СВЦЭМ!$D$10+'СЕТ СН'!$H$5-'СЕТ СН'!$H$17</f>
        <v>5616.9600979200004</v>
      </c>
      <c r="J88" s="36">
        <f>SUMIFS(СВЦЭМ!$C$39:$C$758,СВЦЭМ!$A$39:$A$758,$A88,СВЦЭМ!$B$39:$B$758,J$83)+'СЕТ СН'!$H$9+СВЦЭМ!$D$10+'СЕТ СН'!$H$5-'СЕТ СН'!$H$17</f>
        <v>5573.7939646300001</v>
      </c>
      <c r="K88" s="36">
        <f>SUMIFS(СВЦЭМ!$C$39:$C$758,СВЦЭМ!$A$39:$A$758,$A88,СВЦЭМ!$B$39:$B$758,K$83)+'СЕТ СН'!$H$9+СВЦЭМ!$D$10+'СЕТ СН'!$H$5-'СЕТ СН'!$H$17</f>
        <v>5562.1035805199999</v>
      </c>
      <c r="L88" s="36">
        <f>SUMIFS(СВЦЭМ!$C$39:$C$758,СВЦЭМ!$A$39:$A$758,$A88,СВЦЭМ!$B$39:$B$758,L$83)+'СЕТ СН'!$H$9+СВЦЭМ!$D$10+'СЕТ СН'!$H$5-'СЕТ СН'!$H$17</f>
        <v>5565.5535863000005</v>
      </c>
      <c r="M88" s="36">
        <f>SUMIFS(СВЦЭМ!$C$39:$C$758,СВЦЭМ!$A$39:$A$758,$A88,СВЦЭМ!$B$39:$B$758,M$83)+'СЕТ СН'!$H$9+СВЦЭМ!$D$10+'СЕТ СН'!$H$5-'СЕТ СН'!$H$17</f>
        <v>5589.7036648600006</v>
      </c>
      <c r="N88" s="36">
        <f>SUMIFS(СВЦЭМ!$C$39:$C$758,СВЦЭМ!$A$39:$A$758,$A88,СВЦЭМ!$B$39:$B$758,N$83)+'СЕТ СН'!$H$9+СВЦЭМ!$D$10+'СЕТ СН'!$H$5-'СЕТ СН'!$H$17</f>
        <v>5605.1541984200003</v>
      </c>
      <c r="O88" s="36">
        <f>SUMIFS(СВЦЭМ!$C$39:$C$758,СВЦЭМ!$A$39:$A$758,$A88,СВЦЭМ!$B$39:$B$758,O$83)+'СЕТ СН'!$H$9+СВЦЭМ!$D$10+'СЕТ СН'!$H$5-'СЕТ СН'!$H$17</f>
        <v>5609.4331547700003</v>
      </c>
      <c r="P88" s="36">
        <f>SUMIFS(СВЦЭМ!$C$39:$C$758,СВЦЭМ!$A$39:$A$758,$A88,СВЦЭМ!$B$39:$B$758,P$83)+'СЕТ СН'!$H$9+СВЦЭМ!$D$10+'СЕТ СН'!$H$5-'СЕТ СН'!$H$17</f>
        <v>5646.8922345999999</v>
      </c>
      <c r="Q88" s="36">
        <f>SUMIFS(СВЦЭМ!$C$39:$C$758,СВЦЭМ!$A$39:$A$758,$A88,СВЦЭМ!$B$39:$B$758,Q$83)+'СЕТ СН'!$H$9+СВЦЭМ!$D$10+'СЕТ СН'!$H$5-'СЕТ СН'!$H$17</f>
        <v>5678.2287895400004</v>
      </c>
      <c r="R88" s="36">
        <f>SUMIFS(СВЦЭМ!$C$39:$C$758,СВЦЭМ!$A$39:$A$758,$A88,СВЦЭМ!$B$39:$B$758,R$83)+'СЕТ СН'!$H$9+СВЦЭМ!$D$10+'СЕТ СН'!$H$5-'СЕТ СН'!$H$17</f>
        <v>5640.2744432100008</v>
      </c>
      <c r="S88" s="36">
        <f>SUMIFS(СВЦЭМ!$C$39:$C$758,СВЦЭМ!$A$39:$A$758,$A88,СВЦЭМ!$B$39:$B$758,S$83)+'СЕТ СН'!$H$9+СВЦЭМ!$D$10+'СЕТ СН'!$H$5-'СЕТ СН'!$H$17</f>
        <v>5628.3708526</v>
      </c>
      <c r="T88" s="36">
        <f>SUMIFS(СВЦЭМ!$C$39:$C$758,СВЦЭМ!$A$39:$A$758,$A88,СВЦЭМ!$B$39:$B$758,T$83)+'СЕТ СН'!$H$9+СВЦЭМ!$D$10+'СЕТ СН'!$H$5-'СЕТ СН'!$H$17</f>
        <v>5600.4068661300007</v>
      </c>
      <c r="U88" s="36">
        <f>SUMIFS(СВЦЭМ!$C$39:$C$758,СВЦЭМ!$A$39:$A$758,$A88,СВЦЭМ!$B$39:$B$758,U$83)+'СЕТ СН'!$H$9+СВЦЭМ!$D$10+'СЕТ СН'!$H$5-'СЕТ СН'!$H$17</f>
        <v>5582.5053784600004</v>
      </c>
      <c r="V88" s="36">
        <f>SUMIFS(СВЦЭМ!$C$39:$C$758,СВЦЭМ!$A$39:$A$758,$A88,СВЦЭМ!$B$39:$B$758,V$83)+'СЕТ СН'!$H$9+СВЦЭМ!$D$10+'СЕТ СН'!$H$5-'СЕТ СН'!$H$17</f>
        <v>5579.5205601500002</v>
      </c>
      <c r="W88" s="36">
        <f>SUMIFS(СВЦЭМ!$C$39:$C$758,СВЦЭМ!$A$39:$A$758,$A88,СВЦЭМ!$B$39:$B$758,W$83)+'СЕТ СН'!$H$9+СВЦЭМ!$D$10+'СЕТ СН'!$H$5-'СЕТ СН'!$H$17</f>
        <v>5583.1214747600006</v>
      </c>
      <c r="X88" s="36">
        <f>SUMIFS(СВЦЭМ!$C$39:$C$758,СВЦЭМ!$A$39:$A$758,$A88,СВЦЭМ!$B$39:$B$758,X$83)+'СЕТ СН'!$H$9+СВЦЭМ!$D$10+'СЕТ СН'!$H$5-'СЕТ СН'!$H$17</f>
        <v>5606.18069354</v>
      </c>
      <c r="Y88" s="36">
        <f>SUMIFS(СВЦЭМ!$C$39:$C$758,СВЦЭМ!$A$39:$A$758,$A88,СВЦЭМ!$B$39:$B$758,Y$83)+'СЕТ СН'!$H$9+СВЦЭМ!$D$10+'СЕТ СН'!$H$5-'СЕТ СН'!$H$17</f>
        <v>5644.0906531199998</v>
      </c>
    </row>
    <row r="89" spans="1:25" ht="15.75" x14ac:dyDescent="0.2">
      <c r="A89" s="35">
        <f t="shared" si="2"/>
        <v>45388</v>
      </c>
      <c r="B89" s="36">
        <f>SUMIFS(СВЦЭМ!$C$39:$C$758,СВЦЭМ!$A$39:$A$758,$A89,СВЦЭМ!$B$39:$B$758,B$83)+'СЕТ СН'!$H$9+СВЦЭМ!$D$10+'СЕТ СН'!$H$5-'СЕТ СН'!$H$17</f>
        <v>5696.5214161399999</v>
      </c>
      <c r="C89" s="36">
        <f>SUMIFS(СВЦЭМ!$C$39:$C$758,СВЦЭМ!$A$39:$A$758,$A89,СВЦЭМ!$B$39:$B$758,C$83)+'СЕТ СН'!$H$9+СВЦЭМ!$D$10+'СЕТ СН'!$H$5-'СЕТ СН'!$H$17</f>
        <v>5712.9734761</v>
      </c>
      <c r="D89" s="36">
        <f>SUMIFS(СВЦЭМ!$C$39:$C$758,СВЦЭМ!$A$39:$A$758,$A89,СВЦЭМ!$B$39:$B$758,D$83)+'СЕТ СН'!$H$9+СВЦЭМ!$D$10+'СЕТ СН'!$H$5-'СЕТ СН'!$H$17</f>
        <v>5713.2951312099995</v>
      </c>
      <c r="E89" s="36">
        <f>SUMIFS(СВЦЭМ!$C$39:$C$758,СВЦЭМ!$A$39:$A$758,$A89,СВЦЭМ!$B$39:$B$758,E$83)+'СЕТ СН'!$H$9+СВЦЭМ!$D$10+'СЕТ СН'!$H$5-'СЕТ СН'!$H$17</f>
        <v>5740.95412502</v>
      </c>
      <c r="F89" s="36">
        <f>SUMIFS(СВЦЭМ!$C$39:$C$758,СВЦЭМ!$A$39:$A$758,$A89,СВЦЭМ!$B$39:$B$758,F$83)+'СЕТ СН'!$H$9+СВЦЭМ!$D$10+'СЕТ СН'!$H$5-'СЕТ СН'!$H$17</f>
        <v>5744.4133339800001</v>
      </c>
      <c r="G89" s="36">
        <f>SUMIFS(СВЦЭМ!$C$39:$C$758,СВЦЭМ!$A$39:$A$758,$A89,СВЦЭМ!$B$39:$B$758,G$83)+'СЕТ СН'!$H$9+СВЦЭМ!$D$10+'СЕТ СН'!$H$5-'СЕТ СН'!$H$17</f>
        <v>5732.0800120200001</v>
      </c>
      <c r="H89" s="36">
        <f>SUMIFS(СВЦЭМ!$C$39:$C$758,СВЦЭМ!$A$39:$A$758,$A89,СВЦЭМ!$B$39:$B$758,H$83)+'СЕТ СН'!$H$9+СВЦЭМ!$D$10+'СЕТ СН'!$H$5-'СЕТ СН'!$H$17</f>
        <v>5707.9016672399994</v>
      </c>
      <c r="I89" s="36">
        <f>SUMIFS(СВЦЭМ!$C$39:$C$758,СВЦЭМ!$A$39:$A$758,$A89,СВЦЭМ!$B$39:$B$758,I$83)+'СЕТ СН'!$H$9+СВЦЭМ!$D$10+'СЕТ СН'!$H$5-'СЕТ СН'!$H$17</f>
        <v>5643.5524969799999</v>
      </c>
      <c r="J89" s="36">
        <f>SUMIFS(СВЦЭМ!$C$39:$C$758,СВЦЭМ!$A$39:$A$758,$A89,СВЦЭМ!$B$39:$B$758,J$83)+'СЕТ СН'!$H$9+СВЦЭМ!$D$10+'СЕТ СН'!$H$5-'СЕТ СН'!$H$17</f>
        <v>5617.1922586700002</v>
      </c>
      <c r="K89" s="36">
        <f>SUMIFS(СВЦЭМ!$C$39:$C$758,СВЦЭМ!$A$39:$A$758,$A89,СВЦЭМ!$B$39:$B$758,K$83)+'СЕТ СН'!$H$9+СВЦЭМ!$D$10+'СЕТ СН'!$H$5-'СЕТ СН'!$H$17</f>
        <v>5572.5453348600004</v>
      </c>
      <c r="L89" s="36">
        <f>SUMIFS(СВЦЭМ!$C$39:$C$758,СВЦЭМ!$A$39:$A$758,$A89,СВЦЭМ!$B$39:$B$758,L$83)+'СЕТ СН'!$H$9+СВЦЭМ!$D$10+'СЕТ СН'!$H$5-'СЕТ СН'!$H$17</f>
        <v>5561.1503501000007</v>
      </c>
      <c r="M89" s="36">
        <f>SUMIFS(СВЦЭМ!$C$39:$C$758,СВЦЭМ!$A$39:$A$758,$A89,СВЦЭМ!$B$39:$B$758,M$83)+'СЕТ СН'!$H$9+СВЦЭМ!$D$10+'СЕТ СН'!$H$5-'СЕТ СН'!$H$17</f>
        <v>5564.9759245900004</v>
      </c>
      <c r="N89" s="36">
        <f>SUMIFS(СВЦЭМ!$C$39:$C$758,СВЦЭМ!$A$39:$A$758,$A89,СВЦЭМ!$B$39:$B$758,N$83)+'СЕТ СН'!$H$9+СВЦЭМ!$D$10+'СЕТ СН'!$H$5-'СЕТ СН'!$H$17</f>
        <v>5568.6315701599997</v>
      </c>
      <c r="O89" s="36">
        <f>SUMIFS(СВЦЭМ!$C$39:$C$758,СВЦЭМ!$A$39:$A$758,$A89,СВЦЭМ!$B$39:$B$758,O$83)+'СЕТ СН'!$H$9+СВЦЭМ!$D$10+'СЕТ СН'!$H$5-'СЕТ СН'!$H$17</f>
        <v>5583.6762525600006</v>
      </c>
      <c r="P89" s="36">
        <f>SUMIFS(СВЦЭМ!$C$39:$C$758,СВЦЭМ!$A$39:$A$758,$A89,СВЦЭМ!$B$39:$B$758,P$83)+'СЕТ СН'!$H$9+СВЦЭМ!$D$10+'СЕТ СН'!$H$5-'СЕТ СН'!$H$17</f>
        <v>5604.64293284</v>
      </c>
      <c r="Q89" s="36">
        <f>SUMIFS(СВЦЭМ!$C$39:$C$758,СВЦЭМ!$A$39:$A$758,$A89,СВЦЭМ!$B$39:$B$758,Q$83)+'СЕТ СН'!$H$9+СВЦЭМ!$D$10+'СЕТ СН'!$H$5-'СЕТ СН'!$H$17</f>
        <v>5610.3693257200002</v>
      </c>
      <c r="R89" s="36">
        <f>SUMIFS(СВЦЭМ!$C$39:$C$758,СВЦЭМ!$A$39:$A$758,$A89,СВЦЭМ!$B$39:$B$758,R$83)+'СЕТ СН'!$H$9+СВЦЭМ!$D$10+'СЕТ СН'!$H$5-'СЕТ СН'!$H$17</f>
        <v>5617.7776047200005</v>
      </c>
      <c r="S89" s="36">
        <f>SUMIFS(СВЦЭМ!$C$39:$C$758,СВЦЭМ!$A$39:$A$758,$A89,СВЦЭМ!$B$39:$B$758,S$83)+'СЕТ СН'!$H$9+СВЦЭМ!$D$10+'СЕТ СН'!$H$5-'СЕТ СН'!$H$17</f>
        <v>5587.7623878200002</v>
      </c>
      <c r="T89" s="36">
        <f>SUMIFS(СВЦЭМ!$C$39:$C$758,СВЦЭМ!$A$39:$A$758,$A89,СВЦЭМ!$B$39:$B$758,T$83)+'СЕТ СН'!$H$9+СВЦЭМ!$D$10+'СЕТ СН'!$H$5-'СЕТ СН'!$H$17</f>
        <v>5565.07334988</v>
      </c>
      <c r="U89" s="36">
        <f>SUMIFS(СВЦЭМ!$C$39:$C$758,СВЦЭМ!$A$39:$A$758,$A89,СВЦЭМ!$B$39:$B$758,U$83)+'СЕТ СН'!$H$9+СВЦЭМ!$D$10+'СЕТ СН'!$H$5-'СЕТ СН'!$H$17</f>
        <v>5542.1233977800002</v>
      </c>
      <c r="V89" s="36">
        <f>SUMIFS(СВЦЭМ!$C$39:$C$758,СВЦЭМ!$A$39:$A$758,$A89,СВЦЭМ!$B$39:$B$758,V$83)+'СЕТ СН'!$H$9+СВЦЭМ!$D$10+'СЕТ СН'!$H$5-'СЕТ СН'!$H$17</f>
        <v>5520.0985491199999</v>
      </c>
      <c r="W89" s="36">
        <f>SUMIFS(СВЦЭМ!$C$39:$C$758,СВЦЭМ!$A$39:$A$758,$A89,СВЦЭМ!$B$39:$B$758,W$83)+'СЕТ СН'!$H$9+СВЦЭМ!$D$10+'СЕТ СН'!$H$5-'СЕТ СН'!$H$17</f>
        <v>5504.1215468600003</v>
      </c>
      <c r="X89" s="36">
        <f>SUMIFS(СВЦЭМ!$C$39:$C$758,СВЦЭМ!$A$39:$A$758,$A89,СВЦЭМ!$B$39:$B$758,X$83)+'СЕТ СН'!$H$9+СВЦЭМ!$D$10+'СЕТ СН'!$H$5-'СЕТ СН'!$H$17</f>
        <v>5551.9281442400006</v>
      </c>
      <c r="Y89" s="36">
        <f>SUMIFS(СВЦЭМ!$C$39:$C$758,СВЦЭМ!$A$39:$A$758,$A89,СВЦЭМ!$B$39:$B$758,Y$83)+'СЕТ СН'!$H$9+СВЦЭМ!$D$10+'СЕТ СН'!$H$5-'СЕТ СН'!$H$17</f>
        <v>5594.0453670000006</v>
      </c>
    </row>
    <row r="90" spans="1:25" ht="15.75" x14ac:dyDescent="0.2">
      <c r="A90" s="35">
        <f t="shared" si="2"/>
        <v>45389</v>
      </c>
      <c r="B90" s="36">
        <f>SUMIFS(СВЦЭМ!$C$39:$C$758,СВЦЭМ!$A$39:$A$758,$A90,СВЦЭМ!$B$39:$B$758,B$83)+'СЕТ СН'!$H$9+СВЦЭМ!$D$10+'СЕТ СН'!$H$5-'СЕТ СН'!$H$17</f>
        <v>5691.54594086</v>
      </c>
      <c r="C90" s="36">
        <f>SUMIFS(СВЦЭМ!$C$39:$C$758,СВЦЭМ!$A$39:$A$758,$A90,СВЦЭМ!$B$39:$B$758,C$83)+'СЕТ СН'!$H$9+СВЦЭМ!$D$10+'СЕТ СН'!$H$5-'СЕТ СН'!$H$17</f>
        <v>5735.96855125</v>
      </c>
      <c r="D90" s="36">
        <f>SUMIFS(СВЦЭМ!$C$39:$C$758,СВЦЭМ!$A$39:$A$758,$A90,СВЦЭМ!$B$39:$B$758,D$83)+'СЕТ СН'!$H$9+СВЦЭМ!$D$10+'СЕТ СН'!$H$5-'СЕТ СН'!$H$17</f>
        <v>5772.18002695</v>
      </c>
      <c r="E90" s="36">
        <f>SUMIFS(СВЦЭМ!$C$39:$C$758,СВЦЭМ!$A$39:$A$758,$A90,СВЦЭМ!$B$39:$B$758,E$83)+'СЕТ СН'!$H$9+СВЦЭМ!$D$10+'СЕТ СН'!$H$5-'СЕТ СН'!$H$17</f>
        <v>5757.6441566600006</v>
      </c>
      <c r="F90" s="36">
        <f>SUMIFS(СВЦЭМ!$C$39:$C$758,СВЦЭМ!$A$39:$A$758,$A90,СВЦЭМ!$B$39:$B$758,F$83)+'СЕТ СН'!$H$9+СВЦЭМ!$D$10+'СЕТ СН'!$H$5-'СЕТ СН'!$H$17</f>
        <v>5768.8236673400006</v>
      </c>
      <c r="G90" s="36">
        <f>SUMIFS(СВЦЭМ!$C$39:$C$758,СВЦЭМ!$A$39:$A$758,$A90,СВЦЭМ!$B$39:$B$758,G$83)+'СЕТ СН'!$H$9+СВЦЭМ!$D$10+'СЕТ СН'!$H$5-'СЕТ СН'!$H$17</f>
        <v>5770.7960672600002</v>
      </c>
      <c r="H90" s="36">
        <f>SUMIFS(СВЦЭМ!$C$39:$C$758,СВЦЭМ!$A$39:$A$758,$A90,СВЦЭМ!$B$39:$B$758,H$83)+'СЕТ СН'!$H$9+СВЦЭМ!$D$10+'СЕТ СН'!$H$5-'СЕТ СН'!$H$17</f>
        <v>5760.3901741700001</v>
      </c>
      <c r="I90" s="36">
        <f>SUMIFS(СВЦЭМ!$C$39:$C$758,СВЦЭМ!$A$39:$A$758,$A90,СВЦЭМ!$B$39:$B$758,I$83)+'СЕТ СН'!$H$9+СВЦЭМ!$D$10+'СЕТ СН'!$H$5-'СЕТ СН'!$H$17</f>
        <v>5696.3825329199999</v>
      </c>
      <c r="J90" s="36">
        <f>SUMIFS(СВЦЭМ!$C$39:$C$758,СВЦЭМ!$A$39:$A$758,$A90,СВЦЭМ!$B$39:$B$758,J$83)+'СЕТ СН'!$H$9+СВЦЭМ!$D$10+'СЕТ СН'!$H$5-'СЕТ СН'!$H$17</f>
        <v>5644.5202745999995</v>
      </c>
      <c r="K90" s="36">
        <f>SUMIFS(СВЦЭМ!$C$39:$C$758,СВЦЭМ!$A$39:$A$758,$A90,СВЦЭМ!$B$39:$B$758,K$83)+'СЕТ СН'!$H$9+СВЦЭМ!$D$10+'СЕТ СН'!$H$5-'СЕТ СН'!$H$17</f>
        <v>5586.4062416200004</v>
      </c>
      <c r="L90" s="36">
        <f>SUMIFS(СВЦЭМ!$C$39:$C$758,СВЦЭМ!$A$39:$A$758,$A90,СВЦЭМ!$B$39:$B$758,L$83)+'СЕТ СН'!$H$9+СВЦЭМ!$D$10+'СЕТ СН'!$H$5-'СЕТ СН'!$H$17</f>
        <v>5558.4783012300004</v>
      </c>
      <c r="M90" s="36">
        <f>SUMIFS(СВЦЭМ!$C$39:$C$758,СВЦЭМ!$A$39:$A$758,$A90,СВЦЭМ!$B$39:$B$758,M$83)+'СЕТ СН'!$H$9+СВЦЭМ!$D$10+'СЕТ СН'!$H$5-'СЕТ СН'!$H$17</f>
        <v>5563.3712537600004</v>
      </c>
      <c r="N90" s="36">
        <f>SUMIFS(СВЦЭМ!$C$39:$C$758,СВЦЭМ!$A$39:$A$758,$A90,СВЦЭМ!$B$39:$B$758,N$83)+'СЕТ СН'!$H$9+СВЦЭМ!$D$10+'СЕТ СН'!$H$5-'СЕТ СН'!$H$17</f>
        <v>5572.7801805500003</v>
      </c>
      <c r="O90" s="36">
        <f>SUMIFS(СВЦЭМ!$C$39:$C$758,СВЦЭМ!$A$39:$A$758,$A90,СВЦЭМ!$B$39:$B$758,O$83)+'СЕТ СН'!$H$9+СВЦЭМ!$D$10+'СЕТ СН'!$H$5-'СЕТ СН'!$H$17</f>
        <v>5599.3882056900002</v>
      </c>
      <c r="P90" s="36">
        <f>SUMIFS(СВЦЭМ!$C$39:$C$758,СВЦЭМ!$A$39:$A$758,$A90,СВЦЭМ!$B$39:$B$758,P$83)+'СЕТ СН'!$H$9+СВЦЭМ!$D$10+'СЕТ СН'!$H$5-'СЕТ СН'!$H$17</f>
        <v>5621.3876685100004</v>
      </c>
      <c r="Q90" s="36">
        <f>SUMIFS(СВЦЭМ!$C$39:$C$758,СВЦЭМ!$A$39:$A$758,$A90,СВЦЭМ!$B$39:$B$758,Q$83)+'СЕТ СН'!$H$9+СВЦЭМ!$D$10+'СЕТ СН'!$H$5-'СЕТ СН'!$H$17</f>
        <v>5631.9255095900007</v>
      </c>
      <c r="R90" s="36">
        <f>SUMIFS(СВЦЭМ!$C$39:$C$758,СВЦЭМ!$A$39:$A$758,$A90,СВЦЭМ!$B$39:$B$758,R$83)+'СЕТ СН'!$H$9+СВЦЭМ!$D$10+'СЕТ СН'!$H$5-'СЕТ СН'!$H$17</f>
        <v>5636.9335626700004</v>
      </c>
      <c r="S90" s="36">
        <f>SUMIFS(СВЦЭМ!$C$39:$C$758,СВЦЭМ!$A$39:$A$758,$A90,СВЦЭМ!$B$39:$B$758,S$83)+'СЕТ СН'!$H$9+СВЦЭМ!$D$10+'СЕТ СН'!$H$5-'СЕТ СН'!$H$17</f>
        <v>5609.2088749000004</v>
      </c>
      <c r="T90" s="36">
        <f>SUMIFS(СВЦЭМ!$C$39:$C$758,СВЦЭМ!$A$39:$A$758,$A90,СВЦЭМ!$B$39:$B$758,T$83)+'СЕТ СН'!$H$9+СВЦЭМ!$D$10+'СЕТ СН'!$H$5-'СЕТ СН'!$H$17</f>
        <v>5575.4419164400006</v>
      </c>
      <c r="U90" s="36">
        <f>SUMIFS(СВЦЭМ!$C$39:$C$758,СВЦЭМ!$A$39:$A$758,$A90,СВЦЭМ!$B$39:$B$758,U$83)+'СЕТ СН'!$H$9+СВЦЭМ!$D$10+'СЕТ СН'!$H$5-'СЕТ СН'!$H$17</f>
        <v>5577.8548457500001</v>
      </c>
      <c r="V90" s="36">
        <f>SUMIFS(СВЦЭМ!$C$39:$C$758,СВЦЭМ!$A$39:$A$758,$A90,СВЦЭМ!$B$39:$B$758,V$83)+'СЕТ СН'!$H$9+СВЦЭМ!$D$10+'СЕТ СН'!$H$5-'СЕТ СН'!$H$17</f>
        <v>5542.0114901800007</v>
      </c>
      <c r="W90" s="36">
        <f>SUMIFS(СВЦЭМ!$C$39:$C$758,СВЦЭМ!$A$39:$A$758,$A90,СВЦЭМ!$B$39:$B$758,W$83)+'СЕТ СН'!$H$9+СВЦЭМ!$D$10+'СЕТ СН'!$H$5-'СЕТ СН'!$H$17</f>
        <v>5522.6986518499998</v>
      </c>
      <c r="X90" s="36">
        <f>SUMIFS(СВЦЭМ!$C$39:$C$758,СВЦЭМ!$A$39:$A$758,$A90,СВЦЭМ!$B$39:$B$758,X$83)+'СЕТ СН'!$H$9+СВЦЭМ!$D$10+'СЕТ СН'!$H$5-'СЕТ СН'!$H$17</f>
        <v>5577.5499936300002</v>
      </c>
      <c r="Y90" s="36">
        <f>SUMIFS(СВЦЭМ!$C$39:$C$758,СВЦЭМ!$A$39:$A$758,$A90,СВЦЭМ!$B$39:$B$758,Y$83)+'СЕТ СН'!$H$9+СВЦЭМ!$D$10+'СЕТ СН'!$H$5-'СЕТ СН'!$H$17</f>
        <v>5608.6233489000006</v>
      </c>
    </row>
    <row r="91" spans="1:25" ht="15.75" x14ac:dyDescent="0.2">
      <c r="A91" s="35">
        <f t="shared" si="2"/>
        <v>45390</v>
      </c>
      <c r="B91" s="36">
        <f>SUMIFS(СВЦЭМ!$C$39:$C$758,СВЦЭМ!$A$39:$A$758,$A91,СВЦЭМ!$B$39:$B$758,B$83)+'СЕТ СН'!$H$9+СВЦЭМ!$D$10+'СЕТ СН'!$H$5-'СЕТ СН'!$H$17</f>
        <v>5580.4180349500002</v>
      </c>
      <c r="C91" s="36">
        <f>SUMIFS(СВЦЭМ!$C$39:$C$758,СВЦЭМ!$A$39:$A$758,$A91,СВЦЭМ!$B$39:$B$758,C$83)+'СЕТ СН'!$H$9+СВЦЭМ!$D$10+'СЕТ СН'!$H$5-'СЕТ СН'!$H$17</f>
        <v>5613.27153301</v>
      </c>
      <c r="D91" s="36">
        <f>SUMIFS(СВЦЭМ!$C$39:$C$758,СВЦЭМ!$A$39:$A$758,$A91,СВЦЭМ!$B$39:$B$758,D$83)+'СЕТ СН'!$H$9+СВЦЭМ!$D$10+'СЕТ СН'!$H$5-'СЕТ СН'!$H$17</f>
        <v>5633.5284317300002</v>
      </c>
      <c r="E91" s="36">
        <f>SUMIFS(СВЦЭМ!$C$39:$C$758,СВЦЭМ!$A$39:$A$758,$A91,СВЦЭМ!$B$39:$B$758,E$83)+'СЕТ СН'!$H$9+СВЦЭМ!$D$10+'СЕТ СН'!$H$5-'СЕТ СН'!$H$17</f>
        <v>5653.2478354800005</v>
      </c>
      <c r="F91" s="36">
        <f>SUMIFS(СВЦЭМ!$C$39:$C$758,СВЦЭМ!$A$39:$A$758,$A91,СВЦЭМ!$B$39:$B$758,F$83)+'СЕТ СН'!$H$9+СВЦЭМ!$D$10+'СЕТ СН'!$H$5-'СЕТ СН'!$H$17</f>
        <v>5630.9224111700005</v>
      </c>
      <c r="G91" s="36">
        <f>SUMIFS(СВЦЭМ!$C$39:$C$758,СВЦЭМ!$A$39:$A$758,$A91,СВЦЭМ!$B$39:$B$758,G$83)+'СЕТ СН'!$H$9+СВЦЭМ!$D$10+'СЕТ СН'!$H$5-'СЕТ СН'!$H$17</f>
        <v>5639.1188596499996</v>
      </c>
      <c r="H91" s="36">
        <f>SUMIFS(СВЦЭМ!$C$39:$C$758,СВЦЭМ!$A$39:$A$758,$A91,СВЦЭМ!$B$39:$B$758,H$83)+'СЕТ СН'!$H$9+СВЦЭМ!$D$10+'СЕТ СН'!$H$5-'СЕТ СН'!$H$17</f>
        <v>5592.7919200300003</v>
      </c>
      <c r="I91" s="36">
        <f>SUMIFS(СВЦЭМ!$C$39:$C$758,СВЦЭМ!$A$39:$A$758,$A91,СВЦЭМ!$B$39:$B$758,I$83)+'СЕТ СН'!$H$9+СВЦЭМ!$D$10+'СЕТ СН'!$H$5-'СЕТ СН'!$H$17</f>
        <v>5626.1849147700004</v>
      </c>
      <c r="J91" s="36">
        <f>SUMIFS(СВЦЭМ!$C$39:$C$758,СВЦЭМ!$A$39:$A$758,$A91,СВЦЭМ!$B$39:$B$758,J$83)+'СЕТ СН'!$H$9+СВЦЭМ!$D$10+'СЕТ СН'!$H$5-'СЕТ СН'!$H$17</f>
        <v>5579.3550833999998</v>
      </c>
      <c r="K91" s="36">
        <f>SUMIFS(СВЦЭМ!$C$39:$C$758,СВЦЭМ!$A$39:$A$758,$A91,СВЦЭМ!$B$39:$B$758,K$83)+'СЕТ СН'!$H$9+СВЦЭМ!$D$10+'СЕТ СН'!$H$5-'СЕТ СН'!$H$17</f>
        <v>5563.6303874000005</v>
      </c>
      <c r="L91" s="36">
        <f>SUMIFS(СВЦЭМ!$C$39:$C$758,СВЦЭМ!$A$39:$A$758,$A91,СВЦЭМ!$B$39:$B$758,L$83)+'СЕТ СН'!$H$9+СВЦЭМ!$D$10+'СЕТ СН'!$H$5-'СЕТ СН'!$H$17</f>
        <v>5564.6782217700002</v>
      </c>
      <c r="M91" s="36">
        <f>SUMIFS(СВЦЭМ!$C$39:$C$758,СВЦЭМ!$A$39:$A$758,$A91,СВЦЭМ!$B$39:$B$758,M$83)+'СЕТ СН'!$H$9+СВЦЭМ!$D$10+'СЕТ СН'!$H$5-'СЕТ СН'!$H$17</f>
        <v>5591.6134733700001</v>
      </c>
      <c r="N91" s="36">
        <f>SUMIFS(СВЦЭМ!$C$39:$C$758,СВЦЭМ!$A$39:$A$758,$A91,СВЦЭМ!$B$39:$B$758,N$83)+'СЕТ СН'!$H$9+СВЦЭМ!$D$10+'СЕТ СН'!$H$5-'СЕТ СН'!$H$17</f>
        <v>5606.26365678</v>
      </c>
      <c r="O91" s="36">
        <f>SUMIFS(СВЦЭМ!$C$39:$C$758,СВЦЭМ!$A$39:$A$758,$A91,СВЦЭМ!$B$39:$B$758,O$83)+'СЕТ СН'!$H$9+СВЦЭМ!$D$10+'СЕТ СН'!$H$5-'СЕТ СН'!$H$17</f>
        <v>5624.03233009</v>
      </c>
      <c r="P91" s="36">
        <f>SUMIFS(СВЦЭМ!$C$39:$C$758,СВЦЭМ!$A$39:$A$758,$A91,СВЦЭМ!$B$39:$B$758,P$83)+'СЕТ СН'!$H$9+СВЦЭМ!$D$10+'СЕТ СН'!$H$5-'СЕТ СН'!$H$17</f>
        <v>5638.7933217700001</v>
      </c>
      <c r="Q91" s="36">
        <f>SUMIFS(СВЦЭМ!$C$39:$C$758,СВЦЭМ!$A$39:$A$758,$A91,СВЦЭМ!$B$39:$B$758,Q$83)+'СЕТ СН'!$H$9+СВЦЭМ!$D$10+'СЕТ СН'!$H$5-'СЕТ СН'!$H$17</f>
        <v>5656.4919713300005</v>
      </c>
      <c r="R91" s="36">
        <f>SUMIFS(СВЦЭМ!$C$39:$C$758,СВЦЭМ!$A$39:$A$758,$A91,СВЦЭМ!$B$39:$B$758,R$83)+'СЕТ СН'!$H$9+СВЦЭМ!$D$10+'СЕТ СН'!$H$5-'СЕТ СН'!$H$17</f>
        <v>5662.0651603999995</v>
      </c>
      <c r="S91" s="36">
        <f>SUMIFS(СВЦЭМ!$C$39:$C$758,СВЦЭМ!$A$39:$A$758,$A91,СВЦЭМ!$B$39:$B$758,S$83)+'СЕТ СН'!$H$9+СВЦЭМ!$D$10+'СЕТ СН'!$H$5-'СЕТ СН'!$H$17</f>
        <v>5634.7570416400004</v>
      </c>
      <c r="T91" s="36">
        <f>SUMIFS(СВЦЭМ!$C$39:$C$758,СВЦЭМ!$A$39:$A$758,$A91,СВЦЭМ!$B$39:$B$758,T$83)+'СЕТ СН'!$H$9+СВЦЭМ!$D$10+'СЕТ СН'!$H$5-'СЕТ СН'!$H$17</f>
        <v>5623.7003981800008</v>
      </c>
      <c r="U91" s="36">
        <f>SUMIFS(СВЦЭМ!$C$39:$C$758,СВЦЭМ!$A$39:$A$758,$A91,СВЦЭМ!$B$39:$B$758,U$83)+'СЕТ СН'!$H$9+СВЦЭМ!$D$10+'СЕТ СН'!$H$5-'СЕТ СН'!$H$17</f>
        <v>5599.5063556499999</v>
      </c>
      <c r="V91" s="36">
        <f>SUMIFS(СВЦЭМ!$C$39:$C$758,СВЦЭМ!$A$39:$A$758,$A91,СВЦЭМ!$B$39:$B$758,V$83)+'СЕТ СН'!$H$9+СВЦЭМ!$D$10+'СЕТ СН'!$H$5-'СЕТ СН'!$H$17</f>
        <v>5595.5945755499997</v>
      </c>
      <c r="W91" s="36">
        <f>SUMIFS(СВЦЭМ!$C$39:$C$758,СВЦЭМ!$A$39:$A$758,$A91,СВЦЭМ!$B$39:$B$758,W$83)+'СЕТ СН'!$H$9+СВЦЭМ!$D$10+'СЕТ СН'!$H$5-'СЕТ СН'!$H$17</f>
        <v>5589.94852747</v>
      </c>
      <c r="X91" s="36">
        <f>SUMIFS(СВЦЭМ!$C$39:$C$758,СВЦЭМ!$A$39:$A$758,$A91,СВЦЭМ!$B$39:$B$758,X$83)+'СЕТ СН'!$H$9+СВЦЭМ!$D$10+'СЕТ СН'!$H$5-'СЕТ СН'!$H$17</f>
        <v>5627.2280283099999</v>
      </c>
      <c r="Y91" s="36">
        <f>SUMIFS(СВЦЭМ!$C$39:$C$758,СВЦЭМ!$A$39:$A$758,$A91,СВЦЭМ!$B$39:$B$758,Y$83)+'СЕТ СН'!$H$9+СВЦЭМ!$D$10+'СЕТ СН'!$H$5-'СЕТ СН'!$H$17</f>
        <v>5661.5726977699996</v>
      </c>
    </row>
    <row r="92" spans="1:25" ht="15.75" x14ac:dyDescent="0.2">
      <c r="A92" s="35">
        <f t="shared" si="2"/>
        <v>45391</v>
      </c>
      <c r="B92" s="36">
        <f>SUMIFS(СВЦЭМ!$C$39:$C$758,СВЦЭМ!$A$39:$A$758,$A92,СВЦЭМ!$B$39:$B$758,B$83)+'СЕТ СН'!$H$9+СВЦЭМ!$D$10+'СЕТ СН'!$H$5-'СЕТ СН'!$H$17</f>
        <v>5654.9859885400001</v>
      </c>
      <c r="C92" s="36">
        <f>SUMIFS(СВЦЭМ!$C$39:$C$758,СВЦЭМ!$A$39:$A$758,$A92,СВЦЭМ!$B$39:$B$758,C$83)+'СЕТ СН'!$H$9+СВЦЭМ!$D$10+'СЕТ СН'!$H$5-'СЕТ СН'!$H$17</f>
        <v>5697.9018923599997</v>
      </c>
      <c r="D92" s="36">
        <f>SUMIFS(СВЦЭМ!$C$39:$C$758,СВЦЭМ!$A$39:$A$758,$A92,СВЦЭМ!$B$39:$B$758,D$83)+'СЕТ СН'!$H$9+СВЦЭМ!$D$10+'СЕТ СН'!$H$5-'СЕТ СН'!$H$17</f>
        <v>5734.3943123200006</v>
      </c>
      <c r="E92" s="36">
        <f>SUMIFS(СВЦЭМ!$C$39:$C$758,СВЦЭМ!$A$39:$A$758,$A92,СВЦЭМ!$B$39:$B$758,E$83)+'СЕТ СН'!$H$9+СВЦЭМ!$D$10+'СЕТ СН'!$H$5-'СЕТ СН'!$H$17</f>
        <v>5755.0106111300001</v>
      </c>
      <c r="F92" s="36">
        <f>SUMIFS(СВЦЭМ!$C$39:$C$758,СВЦЭМ!$A$39:$A$758,$A92,СВЦЭМ!$B$39:$B$758,F$83)+'СЕТ СН'!$H$9+СВЦЭМ!$D$10+'СЕТ СН'!$H$5-'СЕТ СН'!$H$17</f>
        <v>5746.4711437699998</v>
      </c>
      <c r="G92" s="36">
        <f>SUMIFS(СВЦЭМ!$C$39:$C$758,СВЦЭМ!$A$39:$A$758,$A92,СВЦЭМ!$B$39:$B$758,G$83)+'СЕТ СН'!$H$9+СВЦЭМ!$D$10+'СЕТ СН'!$H$5-'СЕТ СН'!$H$17</f>
        <v>5724.2091414999995</v>
      </c>
      <c r="H92" s="36">
        <f>SUMIFS(СВЦЭМ!$C$39:$C$758,СВЦЭМ!$A$39:$A$758,$A92,СВЦЭМ!$B$39:$B$758,H$83)+'СЕТ СН'!$H$9+СВЦЭМ!$D$10+'СЕТ СН'!$H$5-'СЕТ СН'!$H$17</f>
        <v>5678.0306462600001</v>
      </c>
      <c r="I92" s="36">
        <f>SUMIFS(СВЦЭМ!$C$39:$C$758,СВЦЭМ!$A$39:$A$758,$A92,СВЦЭМ!$B$39:$B$758,I$83)+'СЕТ СН'!$H$9+СВЦЭМ!$D$10+'СЕТ СН'!$H$5-'СЕТ СН'!$H$17</f>
        <v>5630.4656446300005</v>
      </c>
      <c r="J92" s="36">
        <f>SUMIFS(СВЦЭМ!$C$39:$C$758,СВЦЭМ!$A$39:$A$758,$A92,СВЦЭМ!$B$39:$B$758,J$83)+'СЕТ СН'!$H$9+СВЦЭМ!$D$10+'СЕТ СН'!$H$5-'СЕТ СН'!$H$17</f>
        <v>5611.9507599500002</v>
      </c>
      <c r="K92" s="36">
        <f>SUMIFS(СВЦЭМ!$C$39:$C$758,СВЦЭМ!$A$39:$A$758,$A92,СВЦЭМ!$B$39:$B$758,K$83)+'СЕТ СН'!$H$9+СВЦЭМ!$D$10+'СЕТ СН'!$H$5-'СЕТ СН'!$H$17</f>
        <v>5601.24829219</v>
      </c>
      <c r="L92" s="36">
        <f>SUMIFS(СВЦЭМ!$C$39:$C$758,СВЦЭМ!$A$39:$A$758,$A92,СВЦЭМ!$B$39:$B$758,L$83)+'СЕТ СН'!$H$9+СВЦЭМ!$D$10+'СЕТ СН'!$H$5-'СЕТ СН'!$H$17</f>
        <v>5608.4279153000007</v>
      </c>
      <c r="M92" s="36">
        <f>SUMIFS(СВЦЭМ!$C$39:$C$758,СВЦЭМ!$A$39:$A$758,$A92,СВЦЭМ!$B$39:$B$758,M$83)+'СЕТ СН'!$H$9+СВЦЭМ!$D$10+'СЕТ СН'!$H$5-'СЕТ СН'!$H$17</f>
        <v>5627.9640663800001</v>
      </c>
      <c r="N92" s="36">
        <f>SUMIFS(СВЦЭМ!$C$39:$C$758,СВЦЭМ!$A$39:$A$758,$A92,СВЦЭМ!$B$39:$B$758,N$83)+'СЕТ СН'!$H$9+СВЦЭМ!$D$10+'СЕТ СН'!$H$5-'СЕТ СН'!$H$17</f>
        <v>5641.4580244400004</v>
      </c>
      <c r="O92" s="36">
        <f>SUMIFS(СВЦЭМ!$C$39:$C$758,СВЦЭМ!$A$39:$A$758,$A92,СВЦЭМ!$B$39:$B$758,O$83)+'СЕТ СН'!$H$9+СВЦЭМ!$D$10+'СЕТ СН'!$H$5-'СЕТ СН'!$H$17</f>
        <v>5658.0305350799999</v>
      </c>
      <c r="P92" s="36">
        <f>SUMIFS(СВЦЭМ!$C$39:$C$758,СВЦЭМ!$A$39:$A$758,$A92,СВЦЭМ!$B$39:$B$758,P$83)+'СЕТ СН'!$H$9+СВЦЭМ!$D$10+'СЕТ СН'!$H$5-'СЕТ СН'!$H$17</f>
        <v>5670.06271285</v>
      </c>
      <c r="Q92" s="36">
        <f>SUMIFS(СВЦЭМ!$C$39:$C$758,СВЦЭМ!$A$39:$A$758,$A92,СВЦЭМ!$B$39:$B$758,Q$83)+'СЕТ СН'!$H$9+СВЦЭМ!$D$10+'СЕТ СН'!$H$5-'СЕТ СН'!$H$17</f>
        <v>5685.8548198600001</v>
      </c>
      <c r="R92" s="36">
        <f>SUMIFS(СВЦЭМ!$C$39:$C$758,СВЦЭМ!$A$39:$A$758,$A92,СВЦЭМ!$B$39:$B$758,R$83)+'СЕТ СН'!$H$9+СВЦЭМ!$D$10+'СЕТ СН'!$H$5-'СЕТ СН'!$H$17</f>
        <v>5687.0549931599999</v>
      </c>
      <c r="S92" s="36">
        <f>SUMIFS(СВЦЭМ!$C$39:$C$758,СВЦЭМ!$A$39:$A$758,$A92,СВЦЭМ!$B$39:$B$758,S$83)+'СЕТ СН'!$H$9+СВЦЭМ!$D$10+'СЕТ СН'!$H$5-'СЕТ СН'!$H$17</f>
        <v>5672.8312220899998</v>
      </c>
      <c r="T92" s="36">
        <f>SUMIFS(СВЦЭМ!$C$39:$C$758,СВЦЭМ!$A$39:$A$758,$A92,СВЦЭМ!$B$39:$B$758,T$83)+'СЕТ СН'!$H$9+СВЦЭМ!$D$10+'СЕТ СН'!$H$5-'СЕТ СН'!$H$17</f>
        <v>5643.1528077700004</v>
      </c>
      <c r="U92" s="36">
        <f>SUMIFS(СВЦЭМ!$C$39:$C$758,СВЦЭМ!$A$39:$A$758,$A92,СВЦЭМ!$B$39:$B$758,U$83)+'СЕТ СН'!$H$9+СВЦЭМ!$D$10+'СЕТ СН'!$H$5-'СЕТ СН'!$H$17</f>
        <v>5635.1297832800001</v>
      </c>
      <c r="V92" s="36">
        <f>SUMIFS(СВЦЭМ!$C$39:$C$758,СВЦЭМ!$A$39:$A$758,$A92,СВЦЭМ!$B$39:$B$758,V$83)+'СЕТ СН'!$H$9+СВЦЭМ!$D$10+'СЕТ СН'!$H$5-'СЕТ СН'!$H$17</f>
        <v>5607.1328500400004</v>
      </c>
      <c r="W92" s="36">
        <f>SUMIFS(СВЦЭМ!$C$39:$C$758,СВЦЭМ!$A$39:$A$758,$A92,СВЦЭМ!$B$39:$B$758,W$83)+'СЕТ СН'!$H$9+СВЦЭМ!$D$10+'СЕТ СН'!$H$5-'СЕТ СН'!$H$17</f>
        <v>5614.8420333600006</v>
      </c>
      <c r="X92" s="36">
        <f>SUMIFS(СВЦЭМ!$C$39:$C$758,СВЦЭМ!$A$39:$A$758,$A92,СВЦЭМ!$B$39:$B$758,X$83)+'СЕТ СН'!$H$9+СВЦЭМ!$D$10+'СЕТ СН'!$H$5-'СЕТ СН'!$H$17</f>
        <v>5701.82014678</v>
      </c>
      <c r="Y92" s="36">
        <f>SUMIFS(СВЦЭМ!$C$39:$C$758,СВЦЭМ!$A$39:$A$758,$A92,СВЦЭМ!$B$39:$B$758,Y$83)+'СЕТ СН'!$H$9+СВЦЭМ!$D$10+'СЕТ СН'!$H$5-'СЕТ СН'!$H$17</f>
        <v>5702.0963923199997</v>
      </c>
    </row>
    <row r="93" spans="1:25" ht="15.75" x14ac:dyDescent="0.2">
      <c r="A93" s="35">
        <f t="shared" si="2"/>
        <v>45392</v>
      </c>
      <c r="B93" s="36">
        <f>SUMIFS(СВЦЭМ!$C$39:$C$758,СВЦЭМ!$A$39:$A$758,$A93,СВЦЭМ!$B$39:$B$758,B$83)+'СЕТ СН'!$H$9+СВЦЭМ!$D$10+'СЕТ СН'!$H$5-'СЕТ СН'!$H$17</f>
        <v>5788.5331640499999</v>
      </c>
      <c r="C93" s="36">
        <f>SUMIFS(СВЦЭМ!$C$39:$C$758,СВЦЭМ!$A$39:$A$758,$A93,СВЦЭМ!$B$39:$B$758,C$83)+'СЕТ СН'!$H$9+СВЦЭМ!$D$10+'СЕТ СН'!$H$5-'СЕТ СН'!$H$17</f>
        <v>5873.21428603</v>
      </c>
      <c r="D93" s="36">
        <f>SUMIFS(СВЦЭМ!$C$39:$C$758,СВЦЭМ!$A$39:$A$758,$A93,СВЦЭМ!$B$39:$B$758,D$83)+'СЕТ СН'!$H$9+СВЦЭМ!$D$10+'СЕТ СН'!$H$5-'СЕТ СН'!$H$17</f>
        <v>5872.8486380800005</v>
      </c>
      <c r="E93" s="36">
        <f>SUMIFS(СВЦЭМ!$C$39:$C$758,СВЦЭМ!$A$39:$A$758,$A93,СВЦЭМ!$B$39:$B$758,E$83)+'СЕТ СН'!$H$9+СВЦЭМ!$D$10+'СЕТ СН'!$H$5-'СЕТ СН'!$H$17</f>
        <v>5864.2773844200001</v>
      </c>
      <c r="F93" s="36">
        <f>SUMIFS(СВЦЭМ!$C$39:$C$758,СВЦЭМ!$A$39:$A$758,$A93,СВЦЭМ!$B$39:$B$758,F$83)+'СЕТ СН'!$H$9+СВЦЭМ!$D$10+'СЕТ СН'!$H$5-'СЕТ СН'!$H$17</f>
        <v>5863.4454269799999</v>
      </c>
      <c r="G93" s="36">
        <f>SUMIFS(СВЦЭМ!$C$39:$C$758,СВЦЭМ!$A$39:$A$758,$A93,СВЦЭМ!$B$39:$B$758,G$83)+'СЕТ СН'!$H$9+СВЦЭМ!$D$10+'СЕТ СН'!$H$5-'СЕТ СН'!$H$17</f>
        <v>5817.31957943</v>
      </c>
      <c r="H93" s="36">
        <f>SUMIFS(СВЦЭМ!$C$39:$C$758,СВЦЭМ!$A$39:$A$758,$A93,СВЦЭМ!$B$39:$B$758,H$83)+'СЕТ СН'!$H$9+СВЦЭМ!$D$10+'СЕТ СН'!$H$5-'СЕТ СН'!$H$17</f>
        <v>5736.9433482300001</v>
      </c>
      <c r="I93" s="36">
        <f>SUMIFS(СВЦЭМ!$C$39:$C$758,СВЦЭМ!$A$39:$A$758,$A93,СВЦЭМ!$B$39:$B$758,I$83)+'СЕТ СН'!$H$9+СВЦЭМ!$D$10+'СЕТ СН'!$H$5-'СЕТ СН'!$H$17</f>
        <v>5672.4001418999997</v>
      </c>
      <c r="J93" s="36">
        <f>SUMIFS(СВЦЭМ!$C$39:$C$758,СВЦЭМ!$A$39:$A$758,$A93,СВЦЭМ!$B$39:$B$758,J$83)+'СЕТ СН'!$H$9+СВЦЭМ!$D$10+'СЕТ СН'!$H$5-'СЕТ СН'!$H$17</f>
        <v>5573.6155833100001</v>
      </c>
      <c r="K93" s="36">
        <f>SUMIFS(СВЦЭМ!$C$39:$C$758,СВЦЭМ!$A$39:$A$758,$A93,СВЦЭМ!$B$39:$B$758,K$83)+'СЕТ СН'!$H$9+СВЦЭМ!$D$10+'СЕТ СН'!$H$5-'СЕТ СН'!$H$17</f>
        <v>5567.8615833200001</v>
      </c>
      <c r="L93" s="36">
        <f>SUMIFS(СВЦЭМ!$C$39:$C$758,СВЦЭМ!$A$39:$A$758,$A93,СВЦЭМ!$B$39:$B$758,L$83)+'СЕТ СН'!$H$9+СВЦЭМ!$D$10+'СЕТ СН'!$H$5-'СЕТ СН'!$H$17</f>
        <v>5575.2680382899998</v>
      </c>
      <c r="M93" s="36">
        <f>SUMIFS(СВЦЭМ!$C$39:$C$758,СВЦЭМ!$A$39:$A$758,$A93,СВЦЭМ!$B$39:$B$758,M$83)+'СЕТ СН'!$H$9+СВЦЭМ!$D$10+'СЕТ СН'!$H$5-'СЕТ СН'!$H$17</f>
        <v>5588.8837977200001</v>
      </c>
      <c r="N93" s="36">
        <f>SUMIFS(СВЦЭМ!$C$39:$C$758,СВЦЭМ!$A$39:$A$758,$A93,СВЦЭМ!$B$39:$B$758,N$83)+'СЕТ СН'!$H$9+СВЦЭМ!$D$10+'СЕТ СН'!$H$5-'СЕТ СН'!$H$17</f>
        <v>5582.1372582000004</v>
      </c>
      <c r="O93" s="36">
        <f>SUMIFS(СВЦЭМ!$C$39:$C$758,СВЦЭМ!$A$39:$A$758,$A93,СВЦЭМ!$B$39:$B$758,O$83)+'СЕТ СН'!$H$9+СВЦЭМ!$D$10+'СЕТ СН'!$H$5-'СЕТ СН'!$H$17</f>
        <v>5589.4774233600001</v>
      </c>
      <c r="P93" s="36">
        <f>SUMIFS(СВЦЭМ!$C$39:$C$758,СВЦЭМ!$A$39:$A$758,$A93,СВЦЭМ!$B$39:$B$758,P$83)+'СЕТ СН'!$H$9+СВЦЭМ!$D$10+'СЕТ СН'!$H$5-'СЕТ СН'!$H$17</f>
        <v>5601.9278301000004</v>
      </c>
      <c r="Q93" s="36">
        <f>SUMIFS(СВЦЭМ!$C$39:$C$758,СВЦЭМ!$A$39:$A$758,$A93,СВЦЭМ!$B$39:$B$758,Q$83)+'СЕТ СН'!$H$9+СВЦЭМ!$D$10+'СЕТ СН'!$H$5-'СЕТ СН'!$H$17</f>
        <v>5619.7581137899997</v>
      </c>
      <c r="R93" s="36">
        <f>SUMIFS(СВЦЭМ!$C$39:$C$758,СВЦЭМ!$A$39:$A$758,$A93,СВЦЭМ!$B$39:$B$758,R$83)+'СЕТ СН'!$H$9+СВЦЭМ!$D$10+'СЕТ СН'!$H$5-'СЕТ СН'!$H$17</f>
        <v>5628.6228852800004</v>
      </c>
      <c r="S93" s="36">
        <f>SUMIFS(СВЦЭМ!$C$39:$C$758,СВЦЭМ!$A$39:$A$758,$A93,СВЦЭМ!$B$39:$B$758,S$83)+'СЕТ СН'!$H$9+СВЦЭМ!$D$10+'СЕТ СН'!$H$5-'СЕТ СН'!$H$17</f>
        <v>5605.9134494800001</v>
      </c>
      <c r="T93" s="36">
        <f>SUMIFS(СВЦЭМ!$C$39:$C$758,СВЦЭМ!$A$39:$A$758,$A93,СВЦЭМ!$B$39:$B$758,T$83)+'СЕТ СН'!$H$9+СВЦЭМ!$D$10+'СЕТ СН'!$H$5-'СЕТ СН'!$H$17</f>
        <v>5583.2529753199997</v>
      </c>
      <c r="U93" s="36">
        <f>SUMIFS(СВЦЭМ!$C$39:$C$758,СВЦЭМ!$A$39:$A$758,$A93,СВЦЭМ!$B$39:$B$758,U$83)+'СЕТ СН'!$H$9+СВЦЭМ!$D$10+'СЕТ СН'!$H$5-'СЕТ СН'!$H$17</f>
        <v>5559.5697354800004</v>
      </c>
      <c r="V93" s="36">
        <f>SUMIFS(СВЦЭМ!$C$39:$C$758,СВЦЭМ!$A$39:$A$758,$A93,СВЦЭМ!$B$39:$B$758,V$83)+'СЕТ СН'!$H$9+СВЦЭМ!$D$10+'СЕТ СН'!$H$5-'СЕТ СН'!$H$17</f>
        <v>5543.9339617799997</v>
      </c>
      <c r="W93" s="36">
        <f>SUMIFS(СВЦЭМ!$C$39:$C$758,СВЦЭМ!$A$39:$A$758,$A93,СВЦЭМ!$B$39:$B$758,W$83)+'СЕТ СН'!$H$9+СВЦЭМ!$D$10+'СЕТ СН'!$H$5-'СЕТ СН'!$H$17</f>
        <v>5530.7640970400007</v>
      </c>
      <c r="X93" s="36">
        <f>SUMIFS(СВЦЭМ!$C$39:$C$758,СВЦЭМ!$A$39:$A$758,$A93,СВЦЭМ!$B$39:$B$758,X$83)+'СЕТ СН'!$H$9+СВЦЭМ!$D$10+'СЕТ СН'!$H$5-'СЕТ СН'!$H$17</f>
        <v>5582.2979140099997</v>
      </c>
      <c r="Y93" s="36">
        <f>SUMIFS(СВЦЭМ!$C$39:$C$758,СВЦЭМ!$A$39:$A$758,$A93,СВЦЭМ!$B$39:$B$758,Y$83)+'СЕТ СН'!$H$9+СВЦЭМ!$D$10+'СЕТ СН'!$H$5-'СЕТ СН'!$H$17</f>
        <v>5615.55616654</v>
      </c>
    </row>
    <row r="94" spans="1:25" ht="15.75" x14ac:dyDescent="0.2">
      <c r="A94" s="35">
        <f t="shared" si="2"/>
        <v>45393</v>
      </c>
      <c r="B94" s="36">
        <f>SUMIFS(СВЦЭМ!$C$39:$C$758,СВЦЭМ!$A$39:$A$758,$A94,СВЦЭМ!$B$39:$B$758,B$83)+'СЕТ СН'!$H$9+СВЦЭМ!$D$10+'СЕТ СН'!$H$5-'СЕТ СН'!$H$17</f>
        <v>5667.9159161099997</v>
      </c>
      <c r="C94" s="36">
        <f>SUMIFS(СВЦЭМ!$C$39:$C$758,СВЦЭМ!$A$39:$A$758,$A94,СВЦЭМ!$B$39:$B$758,C$83)+'СЕТ СН'!$H$9+СВЦЭМ!$D$10+'СЕТ СН'!$H$5-'СЕТ СН'!$H$17</f>
        <v>5723.7307139700006</v>
      </c>
      <c r="D94" s="36">
        <f>SUMIFS(СВЦЭМ!$C$39:$C$758,СВЦЭМ!$A$39:$A$758,$A94,СВЦЭМ!$B$39:$B$758,D$83)+'СЕТ СН'!$H$9+СВЦЭМ!$D$10+'СЕТ СН'!$H$5-'СЕТ СН'!$H$17</f>
        <v>5776.21903793</v>
      </c>
      <c r="E94" s="36">
        <f>SUMIFS(СВЦЭМ!$C$39:$C$758,СВЦЭМ!$A$39:$A$758,$A94,СВЦЭМ!$B$39:$B$758,E$83)+'СЕТ СН'!$H$9+СВЦЭМ!$D$10+'СЕТ СН'!$H$5-'СЕТ СН'!$H$17</f>
        <v>5783.6668048699994</v>
      </c>
      <c r="F94" s="36">
        <f>SUMIFS(СВЦЭМ!$C$39:$C$758,СВЦЭМ!$A$39:$A$758,$A94,СВЦЭМ!$B$39:$B$758,F$83)+'СЕТ СН'!$H$9+СВЦЭМ!$D$10+'СЕТ СН'!$H$5-'СЕТ СН'!$H$17</f>
        <v>5781.7314750799997</v>
      </c>
      <c r="G94" s="36">
        <f>SUMIFS(СВЦЭМ!$C$39:$C$758,СВЦЭМ!$A$39:$A$758,$A94,СВЦЭМ!$B$39:$B$758,G$83)+'СЕТ СН'!$H$9+СВЦЭМ!$D$10+'СЕТ СН'!$H$5-'СЕТ СН'!$H$17</f>
        <v>5757.7309079900006</v>
      </c>
      <c r="H94" s="36">
        <f>SUMIFS(СВЦЭМ!$C$39:$C$758,СВЦЭМ!$A$39:$A$758,$A94,СВЦЭМ!$B$39:$B$758,H$83)+'СЕТ СН'!$H$9+СВЦЭМ!$D$10+'СЕТ СН'!$H$5-'СЕТ СН'!$H$17</f>
        <v>5692.4759209399999</v>
      </c>
      <c r="I94" s="36">
        <f>SUMIFS(СВЦЭМ!$C$39:$C$758,СВЦЭМ!$A$39:$A$758,$A94,СВЦЭМ!$B$39:$B$758,I$83)+'СЕТ СН'!$H$9+СВЦЭМ!$D$10+'СЕТ СН'!$H$5-'СЕТ СН'!$H$17</f>
        <v>5610.1267313200005</v>
      </c>
      <c r="J94" s="36">
        <f>SUMIFS(СВЦЭМ!$C$39:$C$758,СВЦЭМ!$A$39:$A$758,$A94,СВЦЭМ!$B$39:$B$758,J$83)+'СЕТ СН'!$H$9+СВЦЭМ!$D$10+'СЕТ СН'!$H$5-'СЕТ СН'!$H$17</f>
        <v>5604.5452273800001</v>
      </c>
      <c r="K94" s="36">
        <f>SUMIFS(СВЦЭМ!$C$39:$C$758,СВЦЭМ!$A$39:$A$758,$A94,СВЦЭМ!$B$39:$B$758,K$83)+'СЕТ СН'!$H$9+СВЦЭМ!$D$10+'СЕТ СН'!$H$5-'СЕТ СН'!$H$17</f>
        <v>5604.8891012700005</v>
      </c>
      <c r="L94" s="36">
        <f>SUMIFS(СВЦЭМ!$C$39:$C$758,СВЦЭМ!$A$39:$A$758,$A94,СВЦЭМ!$B$39:$B$758,L$83)+'СЕТ СН'!$H$9+СВЦЭМ!$D$10+'СЕТ СН'!$H$5-'СЕТ СН'!$H$17</f>
        <v>5601.3758826600006</v>
      </c>
      <c r="M94" s="36">
        <f>SUMIFS(СВЦЭМ!$C$39:$C$758,СВЦЭМ!$A$39:$A$758,$A94,СВЦЭМ!$B$39:$B$758,M$83)+'СЕТ СН'!$H$9+СВЦЭМ!$D$10+'СЕТ СН'!$H$5-'СЕТ СН'!$H$17</f>
        <v>5603.5354653800005</v>
      </c>
      <c r="N94" s="36">
        <f>SUMIFS(СВЦЭМ!$C$39:$C$758,СВЦЭМ!$A$39:$A$758,$A94,СВЦЭМ!$B$39:$B$758,N$83)+'СЕТ СН'!$H$9+СВЦЭМ!$D$10+'СЕТ СН'!$H$5-'СЕТ СН'!$H$17</f>
        <v>5610.7632910700004</v>
      </c>
      <c r="O94" s="36">
        <f>SUMIFS(СВЦЭМ!$C$39:$C$758,СВЦЭМ!$A$39:$A$758,$A94,СВЦЭМ!$B$39:$B$758,O$83)+'СЕТ СН'!$H$9+СВЦЭМ!$D$10+'СЕТ СН'!$H$5-'СЕТ СН'!$H$17</f>
        <v>5621.38993957</v>
      </c>
      <c r="P94" s="36">
        <f>SUMIFS(СВЦЭМ!$C$39:$C$758,СВЦЭМ!$A$39:$A$758,$A94,СВЦЭМ!$B$39:$B$758,P$83)+'СЕТ СН'!$H$9+СВЦЭМ!$D$10+'СЕТ СН'!$H$5-'СЕТ СН'!$H$17</f>
        <v>5647.15634847</v>
      </c>
      <c r="Q94" s="36">
        <f>SUMIFS(СВЦЭМ!$C$39:$C$758,СВЦЭМ!$A$39:$A$758,$A94,СВЦЭМ!$B$39:$B$758,Q$83)+'СЕТ СН'!$H$9+СВЦЭМ!$D$10+'СЕТ СН'!$H$5-'СЕТ СН'!$H$17</f>
        <v>5659.3927986500003</v>
      </c>
      <c r="R94" s="36">
        <f>SUMIFS(СВЦЭМ!$C$39:$C$758,СВЦЭМ!$A$39:$A$758,$A94,СВЦЭМ!$B$39:$B$758,R$83)+'СЕТ СН'!$H$9+СВЦЭМ!$D$10+'СЕТ СН'!$H$5-'СЕТ СН'!$H$17</f>
        <v>5650.0613262300003</v>
      </c>
      <c r="S94" s="36">
        <f>SUMIFS(СВЦЭМ!$C$39:$C$758,СВЦЭМ!$A$39:$A$758,$A94,СВЦЭМ!$B$39:$B$758,S$83)+'СЕТ СН'!$H$9+СВЦЭМ!$D$10+'СЕТ СН'!$H$5-'СЕТ СН'!$H$17</f>
        <v>5632.7568773900002</v>
      </c>
      <c r="T94" s="36">
        <f>SUMIFS(СВЦЭМ!$C$39:$C$758,СВЦЭМ!$A$39:$A$758,$A94,СВЦЭМ!$B$39:$B$758,T$83)+'СЕТ СН'!$H$9+СВЦЭМ!$D$10+'СЕТ СН'!$H$5-'СЕТ СН'!$H$17</f>
        <v>5597.7074581699999</v>
      </c>
      <c r="U94" s="36">
        <f>SUMIFS(СВЦЭМ!$C$39:$C$758,СВЦЭМ!$A$39:$A$758,$A94,СВЦЭМ!$B$39:$B$758,U$83)+'СЕТ СН'!$H$9+СВЦЭМ!$D$10+'СЕТ СН'!$H$5-'СЕТ СН'!$H$17</f>
        <v>5572.9431497100004</v>
      </c>
      <c r="V94" s="36">
        <f>SUMIFS(СВЦЭМ!$C$39:$C$758,СВЦЭМ!$A$39:$A$758,$A94,СВЦЭМ!$B$39:$B$758,V$83)+'СЕТ СН'!$H$9+СВЦЭМ!$D$10+'СЕТ СН'!$H$5-'СЕТ СН'!$H$17</f>
        <v>5577.1980122599998</v>
      </c>
      <c r="W94" s="36">
        <f>SUMIFS(СВЦЭМ!$C$39:$C$758,СВЦЭМ!$A$39:$A$758,$A94,СВЦЭМ!$B$39:$B$758,W$83)+'СЕТ СН'!$H$9+СВЦЭМ!$D$10+'СЕТ СН'!$H$5-'СЕТ СН'!$H$17</f>
        <v>5561.52592043</v>
      </c>
      <c r="X94" s="36">
        <f>SUMIFS(СВЦЭМ!$C$39:$C$758,СВЦЭМ!$A$39:$A$758,$A94,СВЦЭМ!$B$39:$B$758,X$83)+'СЕТ СН'!$H$9+СВЦЭМ!$D$10+'СЕТ СН'!$H$5-'СЕТ СН'!$H$17</f>
        <v>5602.3721732800004</v>
      </c>
      <c r="Y94" s="36">
        <f>SUMIFS(СВЦЭМ!$C$39:$C$758,СВЦЭМ!$A$39:$A$758,$A94,СВЦЭМ!$B$39:$B$758,Y$83)+'СЕТ СН'!$H$9+СВЦЭМ!$D$10+'СЕТ СН'!$H$5-'СЕТ СН'!$H$17</f>
        <v>5642.1883698599995</v>
      </c>
    </row>
    <row r="95" spans="1:25" ht="15.75" x14ac:dyDescent="0.2">
      <c r="A95" s="35">
        <f t="shared" si="2"/>
        <v>45394</v>
      </c>
      <c r="B95" s="36">
        <f>SUMIFS(СВЦЭМ!$C$39:$C$758,СВЦЭМ!$A$39:$A$758,$A95,СВЦЭМ!$B$39:$B$758,B$83)+'СЕТ СН'!$H$9+СВЦЭМ!$D$10+'СЕТ СН'!$H$5-'СЕТ СН'!$H$17</f>
        <v>5618.5580977500003</v>
      </c>
      <c r="C95" s="36">
        <f>SUMIFS(СВЦЭМ!$C$39:$C$758,СВЦЭМ!$A$39:$A$758,$A95,СВЦЭМ!$B$39:$B$758,C$83)+'СЕТ СН'!$H$9+СВЦЭМ!$D$10+'СЕТ СН'!$H$5-'СЕТ СН'!$H$17</f>
        <v>5597.2071800600006</v>
      </c>
      <c r="D95" s="36">
        <f>SUMIFS(СВЦЭМ!$C$39:$C$758,СВЦЭМ!$A$39:$A$758,$A95,СВЦЭМ!$B$39:$B$758,D$83)+'СЕТ СН'!$H$9+СВЦЭМ!$D$10+'СЕТ СН'!$H$5-'СЕТ СН'!$H$17</f>
        <v>5625.8447975400004</v>
      </c>
      <c r="E95" s="36">
        <f>SUMIFS(СВЦЭМ!$C$39:$C$758,СВЦЭМ!$A$39:$A$758,$A95,СВЦЭМ!$B$39:$B$758,E$83)+'СЕТ СН'!$H$9+СВЦЭМ!$D$10+'СЕТ СН'!$H$5-'СЕТ СН'!$H$17</f>
        <v>5662.8411203300002</v>
      </c>
      <c r="F95" s="36">
        <f>SUMIFS(СВЦЭМ!$C$39:$C$758,СВЦЭМ!$A$39:$A$758,$A95,СВЦЭМ!$B$39:$B$758,F$83)+'СЕТ СН'!$H$9+СВЦЭМ!$D$10+'СЕТ СН'!$H$5-'СЕТ СН'!$H$17</f>
        <v>5658.6550023099999</v>
      </c>
      <c r="G95" s="36">
        <f>SUMIFS(СВЦЭМ!$C$39:$C$758,СВЦЭМ!$A$39:$A$758,$A95,СВЦЭМ!$B$39:$B$758,G$83)+'СЕТ СН'!$H$9+СВЦЭМ!$D$10+'СЕТ СН'!$H$5-'СЕТ СН'!$H$17</f>
        <v>5625.58167701</v>
      </c>
      <c r="H95" s="36">
        <f>SUMIFS(СВЦЭМ!$C$39:$C$758,СВЦЭМ!$A$39:$A$758,$A95,СВЦЭМ!$B$39:$B$758,H$83)+'СЕТ СН'!$H$9+СВЦЭМ!$D$10+'СЕТ СН'!$H$5-'СЕТ СН'!$H$17</f>
        <v>5563.4411813900006</v>
      </c>
      <c r="I95" s="36">
        <f>SUMIFS(СВЦЭМ!$C$39:$C$758,СВЦЭМ!$A$39:$A$758,$A95,СВЦЭМ!$B$39:$B$758,I$83)+'СЕТ СН'!$H$9+СВЦЭМ!$D$10+'СЕТ СН'!$H$5-'СЕТ СН'!$H$17</f>
        <v>5489.3468689000001</v>
      </c>
      <c r="J95" s="36">
        <f>SUMIFS(СВЦЭМ!$C$39:$C$758,СВЦЭМ!$A$39:$A$758,$A95,СВЦЭМ!$B$39:$B$758,J$83)+'СЕТ СН'!$H$9+СВЦЭМ!$D$10+'СЕТ СН'!$H$5-'СЕТ СН'!$H$17</f>
        <v>5460.1046190200004</v>
      </c>
      <c r="K95" s="36">
        <f>SUMIFS(СВЦЭМ!$C$39:$C$758,СВЦЭМ!$A$39:$A$758,$A95,СВЦЭМ!$B$39:$B$758,K$83)+'СЕТ СН'!$H$9+СВЦЭМ!$D$10+'СЕТ СН'!$H$5-'СЕТ СН'!$H$17</f>
        <v>5459.4580784899999</v>
      </c>
      <c r="L95" s="36">
        <f>SUMIFS(СВЦЭМ!$C$39:$C$758,СВЦЭМ!$A$39:$A$758,$A95,СВЦЭМ!$B$39:$B$758,L$83)+'СЕТ СН'!$H$9+СВЦЭМ!$D$10+'СЕТ СН'!$H$5-'СЕТ СН'!$H$17</f>
        <v>5453.28436341</v>
      </c>
      <c r="M95" s="36">
        <f>SUMIFS(СВЦЭМ!$C$39:$C$758,СВЦЭМ!$A$39:$A$758,$A95,СВЦЭМ!$B$39:$B$758,M$83)+'СЕТ СН'!$H$9+СВЦЭМ!$D$10+'СЕТ СН'!$H$5-'СЕТ СН'!$H$17</f>
        <v>5461.8131075800002</v>
      </c>
      <c r="N95" s="36">
        <f>SUMIFS(СВЦЭМ!$C$39:$C$758,СВЦЭМ!$A$39:$A$758,$A95,СВЦЭМ!$B$39:$B$758,N$83)+'СЕТ СН'!$H$9+СВЦЭМ!$D$10+'СЕТ СН'!$H$5-'СЕТ СН'!$H$17</f>
        <v>5478.8641677599999</v>
      </c>
      <c r="O95" s="36">
        <f>SUMIFS(СВЦЭМ!$C$39:$C$758,СВЦЭМ!$A$39:$A$758,$A95,СВЦЭМ!$B$39:$B$758,O$83)+'СЕТ СН'!$H$9+СВЦЭМ!$D$10+'СЕТ СН'!$H$5-'СЕТ СН'!$H$17</f>
        <v>5487.3376382300003</v>
      </c>
      <c r="P95" s="36">
        <f>SUMIFS(СВЦЭМ!$C$39:$C$758,СВЦЭМ!$A$39:$A$758,$A95,СВЦЭМ!$B$39:$B$758,P$83)+'СЕТ СН'!$H$9+СВЦЭМ!$D$10+'СЕТ СН'!$H$5-'СЕТ СН'!$H$17</f>
        <v>5504.13667549</v>
      </c>
      <c r="Q95" s="36">
        <f>SUMIFS(СВЦЭМ!$C$39:$C$758,СВЦЭМ!$A$39:$A$758,$A95,СВЦЭМ!$B$39:$B$758,Q$83)+'СЕТ СН'!$H$9+СВЦЭМ!$D$10+'СЕТ СН'!$H$5-'СЕТ СН'!$H$17</f>
        <v>5519.5526152100001</v>
      </c>
      <c r="R95" s="36">
        <f>SUMIFS(СВЦЭМ!$C$39:$C$758,СВЦЭМ!$A$39:$A$758,$A95,СВЦЭМ!$B$39:$B$758,R$83)+'СЕТ СН'!$H$9+СВЦЭМ!$D$10+'СЕТ СН'!$H$5-'СЕТ СН'!$H$17</f>
        <v>5521.8194365199997</v>
      </c>
      <c r="S95" s="36">
        <f>SUMIFS(СВЦЭМ!$C$39:$C$758,СВЦЭМ!$A$39:$A$758,$A95,СВЦЭМ!$B$39:$B$758,S$83)+'СЕТ СН'!$H$9+СВЦЭМ!$D$10+'СЕТ СН'!$H$5-'СЕТ СН'!$H$17</f>
        <v>5512.0868049199998</v>
      </c>
      <c r="T95" s="36">
        <f>SUMIFS(СВЦЭМ!$C$39:$C$758,СВЦЭМ!$A$39:$A$758,$A95,СВЦЭМ!$B$39:$B$758,T$83)+'СЕТ СН'!$H$9+СВЦЭМ!$D$10+'СЕТ СН'!$H$5-'СЕТ СН'!$H$17</f>
        <v>5479.3639372100006</v>
      </c>
      <c r="U95" s="36">
        <f>SUMIFS(СВЦЭМ!$C$39:$C$758,СВЦЭМ!$A$39:$A$758,$A95,СВЦЭМ!$B$39:$B$758,U$83)+'СЕТ СН'!$H$9+СВЦЭМ!$D$10+'СЕТ СН'!$H$5-'СЕТ СН'!$H$17</f>
        <v>5478.5655248399999</v>
      </c>
      <c r="V95" s="36">
        <f>SUMIFS(СВЦЭМ!$C$39:$C$758,СВЦЭМ!$A$39:$A$758,$A95,СВЦЭМ!$B$39:$B$758,V$83)+'СЕТ СН'!$H$9+СВЦЭМ!$D$10+'СЕТ СН'!$H$5-'СЕТ СН'!$H$17</f>
        <v>5460.7564800400005</v>
      </c>
      <c r="W95" s="36">
        <f>SUMIFS(СВЦЭМ!$C$39:$C$758,СВЦЭМ!$A$39:$A$758,$A95,СВЦЭМ!$B$39:$B$758,W$83)+'СЕТ СН'!$H$9+СВЦЭМ!$D$10+'СЕТ СН'!$H$5-'СЕТ СН'!$H$17</f>
        <v>5455.9086690100003</v>
      </c>
      <c r="X95" s="36">
        <f>SUMIFS(СВЦЭМ!$C$39:$C$758,СВЦЭМ!$A$39:$A$758,$A95,СВЦЭМ!$B$39:$B$758,X$83)+'СЕТ СН'!$H$9+СВЦЭМ!$D$10+'СЕТ СН'!$H$5-'СЕТ СН'!$H$17</f>
        <v>5502.0884192900003</v>
      </c>
      <c r="Y95" s="36">
        <f>SUMIFS(СВЦЭМ!$C$39:$C$758,СВЦЭМ!$A$39:$A$758,$A95,СВЦЭМ!$B$39:$B$758,Y$83)+'СЕТ СН'!$H$9+СВЦЭМ!$D$10+'СЕТ СН'!$H$5-'СЕТ СН'!$H$17</f>
        <v>5527.5962858800003</v>
      </c>
    </row>
    <row r="96" spans="1:25" ht="15.75" x14ac:dyDescent="0.2">
      <c r="A96" s="35">
        <f t="shared" si="2"/>
        <v>45395</v>
      </c>
      <c r="B96" s="36">
        <f>SUMIFS(СВЦЭМ!$C$39:$C$758,СВЦЭМ!$A$39:$A$758,$A96,СВЦЭМ!$B$39:$B$758,B$83)+'СЕТ СН'!$H$9+СВЦЭМ!$D$10+'СЕТ СН'!$H$5-'СЕТ СН'!$H$17</f>
        <v>5586.7031833700003</v>
      </c>
      <c r="C96" s="36">
        <f>SUMIFS(СВЦЭМ!$C$39:$C$758,СВЦЭМ!$A$39:$A$758,$A96,СВЦЭМ!$B$39:$B$758,C$83)+'СЕТ СН'!$H$9+СВЦЭМ!$D$10+'СЕТ СН'!$H$5-'СЕТ СН'!$H$17</f>
        <v>5593.92107442</v>
      </c>
      <c r="D96" s="36">
        <f>SUMIFS(СВЦЭМ!$C$39:$C$758,СВЦЭМ!$A$39:$A$758,$A96,СВЦЭМ!$B$39:$B$758,D$83)+'СЕТ СН'!$H$9+СВЦЭМ!$D$10+'СЕТ СН'!$H$5-'СЕТ СН'!$H$17</f>
        <v>5623.6602745099999</v>
      </c>
      <c r="E96" s="36">
        <f>SUMIFS(СВЦЭМ!$C$39:$C$758,СВЦЭМ!$A$39:$A$758,$A96,СВЦЭМ!$B$39:$B$758,E$83)+'СЕТ СН'!$H$9+СВЦЭМ!$D$10+'СЕТ СН'!$H$5-'СЕТ СН'!$H$17</f>
        <v>5650.8032661799998</v>
      </c>
      <c r="F96" s="36">
        <f>SUMIFS(СВЦЭМ!$C$39:$C$758,СВЦЭМ!$A$39:$A$758,$A96,СВЦЭМ!$B$39:$B$758,F$83)+'СЕТ СН'!$H$9+СВЦЭМ!$D$10+'СЕТ СН'!$H$5-'СЕТ СН'!$H$17</f>
        <v>5652.9580420800003</v>
      </c>
      <c r="G96" s="36">
        <f>SUMIFS(СВЦЭМ!$C$39:$C$758,СВЦЭМ!$A$39:$A$758,$A96,СВЦЭМ!$B$39:$B$758,G$83)+'СЕТ СН'!$H$9+СВЦЭМ!$D$10+'СЕТ СН'!$H$5-'СЕТ СН'!$H$17</f>
        <v>5658.6515352500001</v>
      </c>
      <c r="H96" s="36">
        <f>SUMIFS(СВЦЭМ!$C$39:$C$758,СВЦЭМ!$A$39:$A$758,$A96,СВЦЭМ!$B$39:$B$758,H$83)+'СЕТ СН'!$H$9+СВЦЭМ!$D$10+'СЕТ СН'!$H$5-'СЕТ СН'!$H$17</f>
        <v>5635.5398841599999</v>
      </c>
      <c r="I96" s="36">
        <f>SUMIFS(СВЦЭМ!$C$39:$C$758,СВЦЭМ!$A$39:$A$758,$A96,СВЦЭМ!$B$39:$B$758,I$83)+'СЕТ СН'!$H$9+СВЦЭМ!$D$10+'СЕТ СН'!$H$5-'СЕТ СН'!$H$17</f>
        <v>5615.1276704700003</v>
      </c>
      <c r="J96" s="36">
        <f>SUMIFS(СВЦЭМ!$C$39:$C$758,СВЦЭМ!$A$39:$A$758,$A96,СВЦЭМ!$B$39:$B$758,J$83)+'СЕТ СН'!$H$9+СВЦЭМ!$D$10+'СЕТ СН'!$H$5-'СЕТ СН'!$H$17</f>
        <v>5564.4244616900005</v>
      </c>
      <c r="K96" s="36">
        <f>SUMIFS(СВЦЭМ!$C$39:$C$758,СВЦЭМ!$A$39:$A$758,$A96,СВЦЭМ!$B$39:$B$758,K$83)+'СЕТ СН'!$H$9+СВЦЭМ!$D$10+'СЕТ СН'!$H$5-'СЕТ СН'!$H$17</f>
        <v>5502.5034192599996</v>
      </c>
      <c r="L96" s="36">
        <f>SUMIFS(СВЦЭМ!$C$39:$C$758,СВЦЭМ!$A$39:$A$758,$A96,СВЦЭМ!$B$39:$B$758,L$83)+'СЕТ СН'!$H$9+СВЦЭМ!$D$10+'СЕТ СН'!$H$5-'СЕТ СН'!$H$17</f>
        <v>5475.7982007999999</v>
      </c>
      <c r="M96" s="36">
        <f>SUMIFS(СВЦЭМ!$C$39:$C$758,СВЦЭМ!$A$39:$A$758,$A96,СВЦЭМ!$B$39:$B$758,M$83)+'СЕТ СН'!$H$9+СВЦЭМ!$D$10+'СЕТ СН'!$H$5-'СЕТ СН'!$H$17</f>
        <v>5507.2128813300005</v>
      </c>
      <c r="N96" s="36">
        <f>SUMIFS(СВЦЭМ!$C$39:$C$758,СВЦЭМ!$A$39:$A$758,$A96,СВЦЭМ!$B$39:$B$758,N$83)+'СЕТ СН'!$H$9+СВЦЭМ!$D$10+'СЕТ СН'!$H$5-'СЕТ СН'!$H$17</f>
        <v>5520.0265931100002</v>
      </c>
      <c r="O96" s="36">
        <f>SUMIFS(СВЦЭМ!$C$39:$C$758,СВЦЭМ!$A$39:$A$758,$A96,СВЦЭМ!$B$39:$B$758,O$83)+'СЕТ СН'!$H$9+СВЦЭМ!$D$10+'СЕТ СН'!$H$5-'СЕТ СН'!$H$17</f>
        <v>5533.8876971500003</v>
      </c>
      <c r="P96" s="36">
        <f>SUMIFS(СВЦЭМ!$C$39:$C$758,СВЦЭМ!$A$39:$A$758,$A96,СВЦЭМ!$B$39:$B$758,P$83)+'СЕТ СН'!$H$9+СВЦЭМ!$D$10+'СЕТ СН'!$H$5-'СЕТ СН'!$H$17</f>
        <v>5549.96732522</v>
      </c>
      <c r="Q96" s="36">
        <f>SUMIFS(СВЦЭМ!$C$39:$C$758,СВЦЭМ!$A$39:$A$758,$A96,СВЦЭМ!$B$39:$B$758,Q$83)+'СЕТ СН'!$H$9+СВЦЭМ!$D$10+'СЕТ СН'!$H$5-'СЕТ СН'!$H$17</f>
        <v>5555.7084986899999</v>
      </c>
      <c r="R96" s="36">
        <f>SUMIFS(СВЦЭМ!$C$39:$C$758,СВЦЭМ!$A$39:$A$758,$A96,СВЦЭМ!$B$39:$B$758,R$83)+'СЕТ СН'!$H$9+СВЦЭМ!$D$10+'СЕТ СН'!$H$5-'СЕТ СН'!$H$17</f>
        <v>5552.47268979</v>
      </c>
      <c r="S96" s="36">
        <f>SUMIFS(СВЦЭМ!$C$39:$C$758,СВЦЭМ!$A$39:$A$758,$A96,СВЦЭМ!$B$39:$B$758,S$83)+'СЕТ СН'!$H$9+СВЦЭМ!$D$10+'СЕТ СН'!$H$5-'СЕТ СН'!$H$17</f>
        <v>5548.7082159199999</v>
      </c>
      <c r="T96" s="36">
        <f>SUMIFS(СВЦЭМ!$C$39:$C$758,СВЦЭМ!$A$39:$A$758,$A96,СВЦЭМ!$B$39:$B$758,T$83)+'СЕТ СН'!$H$9+СВЦЭМ!$D$10+'СЕТ СН'!$H$5-'СЕТ СН'!$H$17</f>
        <v>5517.3113164799997</v>
      </c>
      <c r="U96" s="36">
        <f>SUMIFS(СВЦЭМ!$C$39:$C$758,СВЦЭМ!$A$39:$A$758,$A96,СВЦЭМ!$B$39:$B$758,U$83)+'СЕТ СН'!$H$9+СВЦЭМ!$D$10+'СЕТ СН'!$H$5-'СЕТ СН'!$H$17</f>
        <v>5514.6150044400001</v>
      </c>
      <c r="V96" s="36">
        <f>SUMIFS(СВЦЭМ!$C$39:$C$758,СВЦЭМ!$A$39:$A$758,$A96,СВЦЭМ!$B$39:$B$758,V$83)+'СЕТ СН'!$H$9+СВЦЭМ!$D$10+'СЕТ СН'!$H$5-'СЕТ СН'!$H$17</f>
        <v>5500.9228672899999</v>
      </c>
      <c r="W96" s="36">
        <f>SUMIFS(СВЦЭМ!$C$39:$C$758,СВЦЭМ!$A$39:$A$758,$A96,СВЦЭМ!$B$39:$B$758,W$83)+'СЕТ СН'!$H$9+СВЦЭМ!$D$10+'СЕТ СН'!$H$5-'СЕТ СН'!$H$17</f>
        <v>5478.3544263700005</v>
      </c>
      <c r="X96" s="36">
        <f>SUMIFS(СВЦЭМ!$C$39:$C$758,СВЦЭМ!$A$39:$A$758,$A96,СВЦЭМ!$B$39:$B$758,X$83)+'СЕТ СН'!$H$9+СВЦЭМ!$D$10+'СЕТ СН'!$H$5-'СЕТ СН'!$H$17</f>
        <v>5527.4111556200005</v>
      </c>
      <c r="Y96" s="36">
        <f>SUMIFS(СВЦЭМ!$C$39:$C$758,СВЦЭМ!$A$39:$A$758,$A96,СВЦЭМ!$B$39:$B$758,Y$83)+'СЕТ СН'!$H$9+СВЦЭМ!$D$10+'СЕТ СН'!$H$5-'СЕТ СН'!$H$17</f>
        <v>5549.4535159699999</v>
      </c>
    </row>
    <row r="97" spans="1:25" ht="15.75" x14ac:dyDescent="0.2">
      <c r="A97" s="35">
        <f t="shared" si="2"/>
        <v>45396</v>
      </c>
      <c r="B97" s="36">
        <f>SUMIFS(СВЦЭМ!$C$39:$C$758,СВЦЭМ!$A$39:$A$758,$A97,СВЦЭМ!$B$39:$B$758,B$83)+'СЕТ СН'!$H$9+СВЦЭМ!$D$10+'СЕТ СН'!$H$5-'СЕТ СН'!$H$17</f>
        <v>5480.7555050999999</v>
      </c>
      <c r="C97" s="36">
        <f>SUMIFS(СВЦЭМ!$C$39:$C$758,СВЦЭМ!$A$39:$A$758,$A97,СВЦЭМ!$B$39:$B$758,C$83)+'СЕТ СН'!$H$9+СВЦЭМ!$D$10+'СЕТ СН'!$H$5-'СЕТ СН'!$H$17</f>
        <v>5551.36671699</v>
      </c>
      <c r="D97" s="36">
        <f>SUMIFS(СВЦЭМ!$C$39:$C$758,СВЦЭМ!$A$39:$A$758,$A97,СВЦЭМ!$B$39:$B$758,D$83)+'СЕТ СН'!$H$9+СВЦЭМ!$D$10+'СЕТ СН'!$H$5-'СЕТ СН'!$H$17</f>
        <v>5598.6221578499999</v>
      </c>
      <c r="E97" s="36">
        <f>SUMIFS(СВЦЭМ!$C$39:$C$758,СВЦЭМ!$A$39:$A$758,$A97,СВЦЭМ!$B$39:$B$758,E$83)+'СЕТ СН'!$H$9+СВЦЭМ!$D$10+'СЕТ СН'!$H$5-'СЕТ СН'!$H$17</f>
        <v>5611.0376458000001</v>
      </c>
      <c r="F97" s="36">
        <f>SUMIFS(СВЦЭМ!$C$39:$C$758,СВЦЭМ!$A$39:$A$758,$A97,СВЦЭМ!$B$39:$B$758,F$83)+'СЕТ СН'!$H$9+СВЦЭМ!$D$10+'СЕТ СН'!$H$5-'СЕТ СН'!$H$17</f>
        <v>5623.4688542900003</v>
      </c>
      <c r="G97" s="36">
        <f>SUMIFS(СВЦЭМ!$C$39:$C$758,СВЦЭМ!$A$39:$A$758,$A97,СВЦЭМ!$B$39:$B$758,G$83)+'СЕТ СН'!$H$9+СВЦЭМ!$D$10+'СЕТ СН'!$H$5-'СЕТ СН'!$H$17</f>
        <v>5640.6292571900003</v>
      </c>
      <c r="H97" s="36">
        <f>SUMIFS(СВЦЭМ!$C$39:$C$758,СВЦЭМ!$A$39:$A$758,$A97,СВЦЭМ!$B$39:$B$758,H$83)+'СЕТ СН'!$H$9+СВЦЭМ!$D$10+'СЕТ СН'!$H$5-'СЕТ СН'!$H$17</f>
        <v>5651.27212349</v>
      </c>
      <c r="I97" s="36">
        <f>SUMIFS(СВЦЭМ!$C$39:$C$758,СВЦЭМ!$A$39:$A$758,$A97,СВЦЭМ!$B$39:$B$758,I$83)+'СЕТ СН'!$H$9+СВЦЭМ!$D$10+'СЕТ СН'!$H$5-'СЕТ СН'!$H$17</f>
        <v>5630.89276875</v>
      </c>
      <c r="J97" s="36">
        <f>SUMIFS(СВЦЭМ!$C$39:$C$758,СВЦЭМ!$A$39:$A$758,$A97,СВЦЭМ!$B$39:$B$758,J$83)+'СЕТ СН'!$H$9+СВЦЭМ!$D$10+'СЕТ СН'!$H$5-'СЕТ СН'!$H$17</f>
        <v>5566.2300648700002</v>
      </c>
      <c r="K97" s="36">
        <f>SUMIFS(СВЦЭМ!$C$39:$C$758,СВЦЭМ!$A$39:$A$758,$A97,СВЦЭМ!$B$39:$B$758,K$83)+'СЕТ СН'!$H$9+СВЦЭМ!$D$10+'СЕТ СН'!$H$5-'СЕТ СН'!$H$17</f>
        <v>5501.5058867500002</v>
      </c>
      <c r="L97" s="36">
        <f>SUMIFS(СВЦЭМ!$C$39:$C$758,СВЦЭМ!$A$39:$A$758,$A97,СВЦЭМ!$B$39:$B$758,L$83)+'СЕТ СН'!$H$9+СВЦЭМ!$D$10+'СЕТ СН'!$H$5-'СЕТ СН'!$H$17</f>
        <v>5462.3301122299999</v>
      </c>
      <c r="M97" s="36">
        <f>SUMIFS(СВЦЭМ!$C$39:$C$758,СВЦЭМ!$A$39:$A$758,$A97,СВЦЭМ!$B$39:$B$758,M$83)+'СЕТ СН'!$H$9+СВЦЭМ!$D$10+'СЕТ СН'!$H$5-'СЕТ СН'!$H$17</f>
        <v>5481.8120953600001</v>
      </c>
      <c r="N97" s="36">
        <f>SUMIFS(СВЦЭМ!$C$39:$C$758,СВЦЭМ!$A$39:$A$758,$A97,СВЦЭМ!$B$39:$B$758,N$83)+'СЕТ СН'!$H$9+СВЦЭМ!$D$10+'СЕТ СН'!$H$5-'СЕТ СН'!$H$17</f>
        <v>5499.4972321700006</v>
      </c>
      <c r="O97" s="36">
        <f>SUMIFS(СВЦЭМ!$C$39:$C$758,СВЦЭМ!$A$39:$A$758,$A97,СВЦЭМ!$B$39:$B$758,O$83)+'СЕТ СН'!$H$9+СВЦЭМ!$D$10+'СЕТ СН'!$H$5-'СЕТ СН'!$H$17</f>
        <v>5521.6971169600001</v>
      </c>
      <c r="P97" s="36">
        <f>SUMIFS(СВЦЭМ!$C$39:$C$758,СВЦЭМ!$A$39:$A$758,$A97,СВЦЭМ!$B$39:$B$758,P$83)+'СЕТ СН'!$H$9+СВЦЭМ!$D$10+'СЕТ СН'!$H$5-'СЕТ СН'!$H$17</f>
        <v>5537.4547144799999</v>
      </c>
      <c r="Q97" s="36">
        <f>SUMIFS(СВЦЭМ!$C$39:$C$758,СВЦЭМ!$A$39:$A$758,$A97,СВЦЭМ!$B$39:$B$758,Q$83)+'СЕТ СН'!$H$9+СВЦЭМ!$D$10+'СЕТ СН'!$H$5-'СЕТ СН'!$H$17</f>
        <v>5559.2368412800006</v>
      </c>
      <c r="R97" s="36">
        <f>SUMIFS(СВЦЭМ!$C$39:$C$758,СВЦЭМ!$A$39:$A$758,$A97,СВЦЭМ!$B$39:$B$758,R$83)+'СЕТ СН'!$H$9+СВЦЭМ!$D$10+'СЕТ СН'!$H$5-'СЕТ СН'!$H$17</f>
        <v>5574.4391606300005</v>
      </c>
      <c r="S97" s="36">
        <f>SUMIFS(СВЦЭМ!$C$39:$C$758,СВЦЭМ!$A$39:$A$758,$A97,СВЦЭМ!$B$39:$B$758,S$83)+'СЕТ СН'!$H$9+СВЦЭМ!$D$10+'СЕТ СН'!$H$5-'СЕТ СН'!$H$17</f>
        <v>5542.4694599200002</v>
      </c>
      <c r="T97" s="36">
        <f>SUMIFS(СВЦЭМ!$C$39:$C$758,СВЦЭМ!$A$39:$A$758,$A97,СВЦЭМ!$B$39:$B$758,T$83)+'СЕТ СН'!$H$9+СВЦЭМ!$D$10+'СЕТ СН'!$H$5-'СЕТ СН'!$H$17</f>
        <v>5507.7203160500003</v>
      </c>
      <c r="U97" s="36">
        <f>SUMIFS(СВЦЭМ!$C$39:$C$758,СВЦЭМ!$A$39:$A$758,$A97,СВЦЭМ!$B$39:$B$758,U$83)+'СЕТ СН'!$H$9+СВЦЭМ!$D$10+'СЕТ СН'!$H$5-'СЕТ СН'!$H$17</f>
        <v>5519.5350686399997</v>
      </c>
      <c r="V97" s="36">
        <f>SUMIFS(СВЦЭМ!$C$39:$C$758,СВЦЭМ!$A$39:$A$758,$A97,СВЦЭМ!$B$39:$B$758,V$83)+'СЕТ СН'!$H$9+СВЦЭМ!$D$10+'СЕТ СН'!$H$5-'СЕТ СН'!$H$17</f>
        <v>5415.72964804</v>
      </c>
      <c r="W97" s="36">
        <f>SUMIFS(СВЦЭМ!$C$39:$C$758,СВЦЭМ!$A$39:$A$758,$A97,СВЦЭМ!$B$39:$B$758,W$83)+'СЕТ СН'!$H$9+СВЦЭМ!$D$10+'СЕТ СН'!$H$5-'СЕТ СН'!$H$17</f>
        <v>5398.3302781100001</v>
      </c>
      <c r="X97" s="36">
        <f>SUMIFS(СВЦЭМ!$C$39:$C$758,СВЦЭМ!$A$39:$A$758,$A97,СВЦЭМ!$B$39:$B$758,X$83)+'СЕТ СН'!$H$9+СВЦЭМ!$D$10+'СЕТ СН'!$H$5-'СЕТ СН'!$H$17</f>
        <v>5464.3830089500007</v>
      </c>
      <c r="Y97" s="36">
        <f>SUMIFS(СВЦЭМ!$C$39:$C$758,СВЦЭМ!$A$39:$A$758,$A97,СВЦЭМ!$B$39:$B$758,Y$83)+'СЕТ СН'!$H$9+СВЦЭМ!$D$10+'СЕТ СН'!$H$5-'СЕТ СН'!$H$17</f>
        <v>5490.5867464600005</v>
      </c>
    </row>
    <row r="98" spans="1:25" ht="15.75" x14ac:dyDescent="0.2">
      <c r="A98" s="35">
        <f t="shared" si="2"/>
        <v>45397</v>
      </c>
      <c r="B98" s="36">
        <f>SUMIFS(СВЦЭМ!$C$39:$C$758,СВЦЭМ!$A$39:$A$758,$A98,СВЦЭМ!$B$39:$B$758,B$83)+'СЕТ СН'!$H$9+СВЦЭМ!$D$10+'СЕТ СН'!$H$5-'СЕТ СН'!$H$17</f>
        <v>5531.9169950699998</v>
      </c>
      <c r="C98" s="36">
        <f>SUMIFS(СВЦЭМ!$C$39:$C$758,СВЦЭМ!$A$39:$A$758,$A98,СВЦЭМ!$B$39:$B$758,C$83)+'СЕТ СН'!$H$9+СВЦЭМ!$D$10+'СЕТ СН'!$H$5-'СЕТ СН'!$H$17</f>
        <v>5645.2738503399996</v>
      </c>
      <c r="D98" s="36">
        <f>SUMIFS(СВЦЭМ!$C$39:$C$758,СВЦЭМ!$A$39:$A$758,$A98,СВЦЭМ!$B$39:$B$758,D$83)+'СЕТ СН'!$H$9+СВЦЭМ!$D$10+'СЕТ СН'!$H$5-'СЕТ СН'!$H$17</f>
        <v>5690.5423891400005</v>
      </c>
      <c r="E98" s="36">
        <f>SUMIFS(СВЦЭМ!$C$39:$C$758,СВЦЭМ!$A$39:$A$758,$A98,СВЦЭМ!$B$39:$B$758,E$83)+'СЕТ СН'!$H$9+СВЦЭМ!$D$10+'СЕТ СН'!$H$5-'СЕТ СН'!$H$17</f>
        <v>5696.64161668</v>
      </c>
      <c r="F98" s="36">
        <f>SUMIFS(СВЦЭМ!$C$39:$C$758,СВЦЭМ!$A$39:$A$758,$A98,СВЦЭМ!$B$39:$B$758,F$83)+'СЕТ СН'!$H$9+СВЦЭМ!$D$10+'СЕТ СН'!$H$5-'СЕТ СН'!$H$17</f>
        <v>5696.2703248799999</v>
      </c>
      <c r="G98" s="36">
        <f>SUMIFS(СВЦЭМ!$C$39:$C$758,СВЦЭМ!$A$39:$A$758,$A98,СВЦЭМ!$B$39:$B$758,G$83)+'СЕТ СН'!$H$9+СВЦЭМ!$D$10+'СЕТ СН'!$H$5-'СЕТ СН'!$H$17</f>
        <v>5605.6905264800007</v>
      </c>
      <c r="H98" s="36">
        <f>SUMIFS(СВЦЭМ!$C$39:$C$758,СВЦЭМ!$A$39:$A$758,$A98,СВЦЭМ!$B$39:$B$758,H$83)+'СЕТ СН'!$H$9+СВЦЭМ!$D$10+'СЕТ СН'!$H$5-'СЕТ СН'!$H$17</f>
        <v>5531.0684505400004</v>
      </c>
      <c r="I98" s="36">
        <f>SUMIFS(СВЦЭМ!$C$39:$C$758,СВЦЭМ!$A$39:$A$758,$A98,СВЦЭМ!$B$39:$B$758,I$83)+'СЕТ СН'!$H$9+СВЦЭМ!$D$10+'СЕТ СН'!$H$5-'СЕТ СН'!$H$17</f>
        <v>5460.7378648000004</v>
      </c>
      <c r="J98" s="36">
        <f>SUMIFS(СВЦЭМ!$C$39:$C$758,СВЦЭМ!$A$39:$A$758,$A98,СВЦЭМ!$B$39:$B$758,J$83)+'СЕТ СН'!$H$9+СВЦЭМ!$D$10+'СЕТ СН'!$H$5-'СЕТ СН'!$H$17</f>
        <v>5426.8080241300004</v>
      </c>
      <c r="K98" s="36">
        <f>SUMIFS(СВЦЭМ!$C$39:$C$758,СВЦЭМ!$A$39:$A$758,$A98,СВЦЭМ!$B$39:$B$758,K$83)+'СЕТ СН'!$H$9+СВЦЭМ!$D$10+'СЕТ СН'!$H$5-'СЕТ СН'!$H$17</f>
        <v>5420.8639979199997</v>
      </c>
      <c r="L98" s="36">
        <f>SUMIFS(СВЦЭМ!$C$39:$C$758,СВЦЭМ!$A$39:$A$758,$A98,СВЦЭМ!$B$39:$B$758,L$83)+'СЕТ СН'!$H$9+СВЦЭМ!$D$10+'СЕТ СН'!$H$5-'СЕТ СН'!$H$17</f>
        <v>5422.4480997299997</v>
      </c>
      <c r="M98" s="36">
        <f>SUMIFS(СВЦЭМ!$C$39:$C$758,СВЦЭМ!$A$39:$A$758,$A98,СВЦЭМ!$B$39:$B$758,M$83)+'СЕТ СН'!$H$9+СВЦЭМ!$D$10+'СЕТ СН'!$H$5-'СЕТ СН'!$H$17</f>
        <v>5453.6662812600007</v>
      </c>
      <c r="N98" s="36">
        <f>SUMIFS(СВЦЭМ!$C$39:$C$758,СВЦЭМ!$A$39:$A$758,$A98,СВЦЭМ!$B$39:$B$758,N$83)+'СЕТ СН'!$H$9+СВЦЭМ!$D$10+'СЕТ СН'!$H$5-'СЕТ СН'!$H$17</f>
        <v>5459.3561997800007</v>
      </c>
      <c r="O98" s="36">
        <f>SUMIFS(СВЦЭМ!$C$39:$C$758,СВЦЭМ!$A$39:$A$758,$A98,СВЦЭМ!$B$39:$B$758,O$83)+'СЕТ СН'!$H$9+СВЦЭМ!$D$10+'СЕТ СН'!$H$5-'СЕТ СН'!$H$17</f>
        <v>5481.6858389200006</v>
      </c>
      <c r="P98" s="36">
        <f>SUMIFS(СВЦЭМ!$C$39:$C$758,СВЦЭМ!$A$39:$A$758,$A98,СВЦЭМ!$B$39:$B$758,P$83)+'СЕТ СН'!$H$9+СВЦЭМ!$D$10+'СЕТ СН'!$H$5-'СЕТ СН'!$H$17</f>
        <v>5496.7632504400008</v>
      </c>
      <c r="Q98" s="36">
        <f>SUMIFS(СВЦЭМ!$C$39:$C$758,СВЦЭМ!$A$39:$A$758,$A98,СВЦЭМ!$B$39:$B$758,Q$83)+'СЕТ СН'!$H$9+СВЦЭМ!$D$10+'СЕТ СН'!$H$5-'СЕТ СН'!$H$17</f>
        <v>5498.5168595900004</v>
      </c>
      <c r="R98" s="36">
        <f>SUMIFS(СВЦЭМ!$C$39:$C$758,СВЦЭМ!$A$39:$A$758,$A98,СВЦЭМ!$B$39:$B$758,R$83)+'СЕТ СН'!$H$9+СВЦЭМ!$D$10+'СЕТ СН'!$H$5-'СЕТ СН'!$H$17</f>
        <v>5504.8844737199997</v>
      </c>
      <c r="S98" s="36">
        <f>SUMIFS(СВЦЭМ!$C$39:$C$758,СВЦЭМ!$A$39:$A$758,$A98,СВЦЭМ!$B$39:$B$758,S$83)+'СЕТ СН'!$H$9+СВЦЭМ!$D$10+'СЕТ СН'!$H$5-'СЕТ СН'!$H$17</f>
        <v>5507.0303501500002</v>
      </c>
      <c r="T98" s="36">
        <f>SUMIFS(СВЦЭМ!$C$39:$C$758,СВЦЭМ!$A$39:$A$758,$A98,СВЦЭМ!$B$39:$B$758,T$83)+'СЕТ СН'!$H$9+СВЦЭМ!$D$10+'СЕТ СН'!$H$5-'СЕТ СН'!$H$17</f>
        <v>5478.6299617499999</v>
      </c>
      <c r="U98" s="36">
        <f>SUMIFS(СВЦЭМ!$C$39:$C$758,СВЦЭМ!$A$39:$A$758,$A98,СВЦЭМ!$B$39:$B$758,U$83)+'СЕТ СН'!$H$9+СВЦЭМ!$D$10+'СЕТ СН'!$H$5-'СЕТ СН'!$H$17</f>
        <v>5453.2129343300003</v>
      </c>
      <c r="V98" s="36">
        <f>SUMIFS(СВЦЭМ!$C$39:$C$758,СВЦЭМ!$A$39:$A$758,$A98,СВЦЭМ!$B$39:$B$758,V$83)+'СЕТ СН'!$H$9+СВЦЭМ!$D$10+'СЕТ СН'!$H$5-'СЕТ СН'!$H$17</f>
        <v>5432.24058969</v>
      </c>
      <c r="W98" s="36">
        <f>SUMIFS(СВЦЭМ!$C$39:$C$758,СВЦЭМ!$A$39:$A$758,$A98,СВЦЭМ!$B$39:$B$758,W$83)+'СЕТ СН'!$H$9+СВЦЭМ!$D$10+'СЕТ СН'!$H$5-'СЕТ СН'!$H$17</f>
        <v>5424.1838062000006</v>
      </c>
      <c r="X98" s="36">
        <f>SUMIFS(СВЦЭМ!$C$39:$C$758,СВЦЭМ!$A$39:$A$758,$A98,СВЦЭМ!$B$39:$B$758,X$83)+'СЕТ СН'!$H$9+СВЦЭМ!$D$10+'СЕТ СН'!$H$5-'СЕТ СН'!$H$17</f>
        <v>5434.4266616800005</v>
      </c>
      <c r="Y98" s="36">
        <f>SUMIFS(СВЦЭМ!$C$39:$C$758,СВЦЭМ!$A$39:$A$758,$A98,СВЦЭМ!$B$39:$B$758,Y$83)+'СЕТ СН'!$H$9+СВЦЭМ!$D$10+'СЕТ СН'!$H$5-'СЕТ СН'!$H$17</f>
        <v>5482.7779008100006</v>
      </c>
    </row>
    <row r="99" spans="1:25" ht="15.75" x14ac:dyDescent="0.2">
      <c r="A99" s="35">
        <f t="shared" si="2"/>
        <v>45398</v>
      </c>
      <c r="B99" s="36">
        <f>SUMIFS(СВЦЭМ!$C$39:$C$758,СВЦЭМ!$A$39:$A$758,$A99,СВЦЭМ!$B$39:$B$758,B$83)+'СЕТ СН'!$H$9+СВЦЭМ!$D$10+'СЕТ СН'!$H$5-'СЕТ СН'!$H$17</f>
        <v>5592.2494803700001</v>
      </c>
      <c r="C99" s="36">
        <f>SUMIFS(СВЦЭМ!$C$39:$C$758,СВЦЭМ!$A$39:$A$758,$A99,СВЦЭМ!$B$39:$B$758,C$83)+'СЕТ СН'!$H$9+СВЦЭМ!$D$10+'СЕТ СН'!$H$5-'СЕТ СН'!$H$17</f>
        <v>5622.0027018199999</v>
      </c>
      <c r="D99" s="36">
        <f>SUMIFS(СВЦЭМ!$C$39:$C$758,СВЦЭМ!$A$39:$A$758,$A99,СВЦЭМ!$B$39:$B$758,D$83)+'СЕТ СН'!$H$9+СВЦЭМ!$D$10+'СЕТ СН'!$H$5-'СЕТ СН'!$H$17</f>
        <v>5679.8317918000002</v>
      </c>
      <c r="E99" s="36">
        <f>SUMIFS(СВЦЭМ!$C$39:$C$758,СВЦЭМ!$A$39:$A$758,$A99,СВЦЭМ!$B$39:$B$758,E$83)+'СЕТ СН'!$H$9+СВЦЭМ!$D$10+'СЕТ СН'!$H$5-'СЕТ СН'!$H$17</f>
        <v>5703.5297379399999</v>
      </c>
      <c r="F99" s="36">
        <f>SUMIFS(СВЦЭМ!$C$39:$C$758,СВЦЭМ!$A$39:$A$758,$A99,СВЦЭМ!$B$39:$B$758,F$83)+'СЕТ СН'!$H$9+СВЦЭМ!$D$10+'СЕТ СН'!$H$5-'СЕТ СН'!$H$17</f>
        <v>5705.8005880999999</v>
      </c>
      <c r="G99" s="36">
        <f>SUMIFS(СВЦЭМ!$C$39:$C$758,СВЦЭМ!$A$39:$A$758,$A99,СВЦЭМ!$B$39:$B$758,G$83)+'СЕТ СН'!$H$9+СВЦЭМ!$D$10+'СЕТ СН'!$H$5-'СЕТ СН'!$H$17</f>
        <v>5675.8613439800001</v>
      </c>
      <c r="H99" s="36">
        <f>SUMIFS(СВЦЭМ!$C$39:$C$758,СВЦЭМ!$A$39:$A$758,$A99,СВЦЭМ!$B$39:$B$758,H$83)+'СЕТ СН'!$H$9+СВЦЭМ!$D$10+'СЕТ СН'!$H$5-'СЕТ СН'!$H$17</f>
        <v>5602.94894062</v>
      </c>
      <c r="I99" s="36">
        <f>SUMIFS(СВЦЭМ!$C$39:$C$758,СВЦЭМ!$A$39:$A$758,$A99,СВЦЭМ!$B$39:$B$758,I$83)+'СЕТ СН'!$H$9+СВЦЭМ!$D$10+'СЕТ СН'!$H$5-'СЕТ СН'!$H$17</f>
        <v>5538.7034685799999</v>
      </c>
      <c r="J99" s="36">
        <f>SUMIFS(СВЦЭМ!$C$39:$C$758,СВЦЭМ!$A$39:$A$758,$A99,СВЦЭМ!$B$39:$B$758,J$83)+'СЕТ СН'!$H$9+СВЦЭМ!$D$10+'СЕТ СН'!$H$5-'СЕТ СН'!$H$17</f>
        <v>5492.3354161400002</v>
      </c>
      <c r="K99" s="36">
        <f>SUMIFS(СВЦЭМ!$C$39:$C$758,СВЦЭМ!$A$39:$A$758,$A99,СВЦЭМ!$B$39:$B$758,K$83)+'СЕТ СН'!$H$9+СВЦЭМ!$D$10+'СЕТ СН'!$H$5-'СЕТ СН'!$H$17</f>
        <v>5471.31062853</v>
      </c>
      <c r="L99" s="36">
        <f>SUMIFS(СВЦЭМ!$C$39:$C$758,СВЦЭМ!$A$39:$A$758,$A99,СВЦЭМ!$B$39:$B$758,L$83)+'СЕТ СН'!$H$9+СВЦЭМ!$D$10+'СЕТ СН'!$H$5-'СЕТ СН'!$H$17</f>
        <v>5472.5110224</v>
      </c>
      <c r="M99" s="36">
        <f>SUMIFS(СВЦЭМ!$C$39:$C$758,СВЦЭМ!$A$39:$A$758,$A99,СВЦЭМ!$B$39:$B$758,M$83)+'СЕТ СН'!$H$9+СВЦЭМ!$D$10+'СЕТ СН'!$H$5-'СЕТ СН'!$H$17</f>
        <v>5489.2305178300003</v>
      </c>
      <c r="N99" s="36">
        <f>SUMIFS(СВЦЭМ!$C$39:$C$758,СВЦЭМ!$A$39:$A$758,$A99,СВЦЭМ!$B$39:$B$758,N$83)+'СЕТ СН'!$H$9+СВЦЭМ!$D$10+'СЕТ СН'!$H$5-'СЕТ СН'!$H$17</f>
        <v>5493.49711372</v>
      </c>
      <c r="O99" s="36">
        <f>SUMIFS(СВЦЭМ!$C$39:$C$758,СВЦЭМ!$A$39:$A$758,$A99,СВЦЭМ!$B$39:$B$758,O$83)+'СЕТ СН'!$H$9+СВЦЭМ!$D$10+'СЕТ СН'!$H$5-'СЕТ СН'!$H$17</f>
        <v>5498.1676937000002</v>
      </c>
      <c r="P99" s="36">
        <f>SUMIFS(СВЦЭМ!$C$39:$C$758,СВЦЭМ!$A$39:$A$758,$A99,СВЦЭМ!$B$39:$B$758,P$83)+'СЕТ СН'!$H$9+СВЦЭМ!$D$10+'СЕТ СН'!$H$5-'СЕТ СН'!$H$17</f>
        <v>5516.6558771199998</v>
      </c>
      <c r="Q99" s="36">
        <f>SUMIFS(СВЦЭМ!$C$39:$C$758,СВЦЭМ!$A$39:$A$758,$A99,СВЦЭМ!$B$39:$B$758,Q$83)+'СЕТ СН'!$H$9+СВЦЭМ!$D$10+'СЕТ СН'!$H$5-'СЕТ СН'!$H$17</f>
        <v>5523.9137097700004</v>
      </c>
      <c r="R99" s="36">
        <f>SUMIFS(СВЦЭМ!$C$39:$C$758,СВЦЭМ!$A$39:$A$758,$A99,СВЦЭМ!$B$39:$B$758,R$83)+'СЕТ СН'!$H$9+СВЦЭМ!$D$10+'СЕТ СН'!$H$5-'СЕТ СН'!$H$17</f>
        <v>5538.3274430900001</v>
      </c>
      <c r="S99" s="36">
        <f>SUMIFS(СВЦЭМ!$C$39:$C$758,СВЦЭМ!$A$39:$A$758,$A99,СВЦЭМ!$B$39:$B$758,S$83)+'СЕТ СН'!$H$9+СВЦЭМ!$D$10+'СЕТ СН'!$H$5-'СЕТ СН'!$H$17</f>
        <v>5523.0246666000003</v>
      </c>
      <c r="T99" s="36">
        <f>SUMIFS(СВЦЭМ!$C$39:$C$758,СВЦЭМ!$A$39:$A$758,$A99,СВЦЭМ!$B$39:$B$758,T$83)+'СЕТ СН'!$H$9+СВЦЭМ!$D$10+'СЕТ СН'!$H$5-'СЕТ СН'!$H$17</f>
        <v>5467.0510465300003</v>
      </c>
      <c r="U99" s="36">
        <f>SUMIFS(СВЦЭМ!$C$39:$C$758,СВЦЭМ!$A$39:$A$758,$A99,СВЦЭМ!$B$39:$B$758,U$83)+'СЕТ СН'!$H$9+СВЦЭМ!$D$10+'СЕТ СН'!$H$5-'СЕТ СН'!$H$17</f>
        <v>5499.6251991700001</v>
      </c>
      <c r="V99" s="36">
        <f>SUMIFS(СВЦЭМ!$C$39:$C$758,СВЦЭМ!$A$39:$A$758,$A99,СВЦЭМ!$B$39:$B$758,V$83)+'СЕТ СН'!$H$9+СВЦЭМ!$D$10+'СЕТ СН'!$H$5-'СЕТ СН'!$H$17</f>
        <v>5469.0671778699998</v>
      </c>
      <c r="W99" s="36">
        <f>SUMIFS(СВЦЭМ!$C$39:$C$758,СВЦЭМ!$A$39:$A$758,$A99,СВЦЭМ!$B$39:$B$758,W$83)+'СЕТ СН'!$H$9+СВЦЭМ!$D$10+'СЕТ СН'!$H$5-'СЕТ СН'!$H$17</f>
        <v>5454.3248358500005</v>
      </c>
      <c r="X99" s="36">
        <f>SUMIFS(СВЦЭМ!$C$39:$C$758,СВЦЭМ!$A$39:$A$758,$A99,СВЦЭМ!$B$39:$B$758,X$83)+'СЕТ СН'!$H$9+СВЦЭМ!$D$10+'СЕТ СН'!$H$5-'СЕТ СН'!$H$17</f>
        <v>5454.8269660100004</v>
      </c>
      <c r="Y99" s="36">
        <f>SUMIFS(СВЦЭМ!$C$39:$C$758,СВЦЭМ!$A$39:$A$758,$A99,СВЦЭМ!$B$39:$B$758,Y$83)+'СЕТ СН'!$H$9+СВЦЭМ!$D$10+'СЕТ СН'!$H$5-'СЕТ СН'!$H$17</f>
        <v>5462.5028223999998</v>
      </c>
    </row>
    <row r="100" spans="1:25" ht="15.75" x14ac:dyDescent="0.2">
      <c r="A100" s="35">
        <f t="shared" si="2"/>
        <v>45399</v>
      </c>
      <c r="B100" s="36">
        <f>SUMIFS(СВЦЭМ!$C$39:$C$758,СВЦЭМ!$A$39:$A$758,$A100,СВЦЭМ!$B$39:$B$758,B$83)+'СЕТ СН'!$H$9+СВЦЭМ!$D$10+'СЕТ СН'!$H$5-'СЕТ СН'!$H$17</f>
        <v>5523.1432552799997</v>
      </c>
      <c r="C100" s="36">
        <f>SUMIFS(СВЦЭМ!$C$39:$C$758,СВЦЭМ!$A$39:$A$758,$A100,СВЦЭМ!$B$39:$B$758,C$83)+'СЕТ СН'!$H$9+СВЦЭМ!$D$10+'СЕТ СН'!$H$5-'СЕТ СН'!$H$17</f>
        <v>5570.5820552100004</v>
      </c>
      <c r="D100" s="36">
        <f>SUMIFS(СВЦЭМ!$C$39:$C$758,СВЦЭМ!$A$39:$A$758,$A100,СВЦЭМ!$B$39:$B$758,D$83)+'СЕТ СН'!$H$9+СВЦЭМ!$D$10+'СЕТ СН'!$H$5-'СЕТ СН'!$H$17</f>
        <v>5589.3791845599999</v>
      </c>
      <c r="E100" s="36">
        <f>SUMIFS(СВЦЭМ!$C$39:$C$758,СВЦЭМ!$A$39:$A$758,$A100,СВЦЭМ!$B$39:$B$758,E$83)+'СЕТ СН'!$H$9+СВЦЭМ!$D$10+'СЕТ СН'!$H$5-'СЕТ СН'!$H$17</f>
        <v>5605.5461210800004</v>
      </c>
      <c r="F100" s="36">
        <f>SUMIFS(СВЦЭМ!$C$39:$C$758,СВЦЭМ!$A$39:$A$758,$A100,СВЦЭМ!$B$39:$B$758,F$83)+'СЕТ СН'!$H$9+СВЦЭМ!$D$10+'СЕТ СН'!$H$5-'СЕТ СН'!$H$17</f>
        <v>5599.4717297200004</v>
      </c>
      <c r="G100" s="36">
        <f>SUMIFS(СВЦЭМ!$C$39:$C$758,СВЦЭМ!$A$39:$A$758,$A100,СВЦЭМ!$B$39:$B$758,G$83)+'СЕТ СН'!$H$9+СВЦЭМ!$D$10+'СЕТ СН'!$H$5-'СЕТ СН'!$H$17</f>
        <v>5574.9591319600004</v>
      </c>
      <c r="H100" s="36">
        <f>SUMIFS(СВЦЭМ!$C$39:$C$758,СВЦЭМ!$A$39:$A$758,$A100,СВЦЭМ!$B$39:$B$758,H$83)+'СЕТ СН'!$H$9+СВЦЭМ!$D$10+'СЕТ СН'!$H$5-'СЕТ СН'!$H$17</f>
        <v>5507.4112489100007</v>
      </c>
      <c r="I100" s="36">
        <f>SUMIFS(СВЦЭМ!$C$39:$C$758,СВЦЭМ!$A$39:$A$758,$A100,СВЦЭМ!$B$39:$B$758,I$83)+'СЕТ СН'!$H$9+СВЦЭМ!$D$10+'СЕТ СН'!$H$5-'СЕТ СН'!$H$17</f>
        <v>5443.4742312600001</v>
      </c>
      <c r="J100" s="36">
        <f>SUMIFS(СВЦЭМ!$C$39:$C$758,СВЦЭМ!$A$39:$A$758,$A100,СВЦЭМ!$B$39:$B$758,J$83)+'СЕТ СН'!$H$9+СВЦЭМ!$D$10+'СЕТ СН'!$H$5-'СЕТ СН'!$H$17</f>
        <v>5383.4618564499997</v>
      </c>
      <c r="K100" s="36">
        <f>SUMIFS(СВЦЭМ!$C$39:$C$758,СВЦЭМ!$A$39:$A$758,$A100,СВЦЭМ!$B$39:$B$758,K$83)+'СЕТ СН'!$H$9+СВЦЭМ!$D$10+'СЕТ СН'!$H$5-'СЕТ СН'!$H$17</f>
        <v>5354.9192936899999</v>
      </c>
      <c r="L100" s="36">
        <f>SUMIFS(СВЦЭМ!$C$39:$C$758,СВЦЭМ!$A$39:$A$758,$A100,СВЦЭМ!$B$39:$B$758,L$83)+'СЕТ СН'!$H$9+СВЦЭМ!$D$10+'СЕТ СН'!$H$5-'СЕТ СН'!$H$17</f>
        <v>5365.3059241299998</v>
      </c>
      <c r="M100" s="36">
        <f>SUMIFS(СВЦЭМ!$C$39:$C$758,СВЦЭМ!$A$39:$A$758,$A100,СВЦЭМ!$B$39:$B$758,M$83)+'СЕТ СН'!$H$9+СВЦЭМ!$D$10+'СЕТ СН'!$H$5-'СЕТ СН'!$H$17</f>
        <v>5379.6413308199999</v>
      </c>
      <c r="N100" s="36">
        <f>SUMIFS(СВЦЭМ!$C$39:$C$758,СВЦЭМ!$A$39:$A$758,$A100,СВЦЭМ!$B$39:$B$758,N$83)+'СЕТ СН'!$H$9+СВЦЭМ!$D$10+'СЕТ СН'!$H$5-'СЕТ СН'!$H$17</f>
        <v>5383.8275923900001</v>
      </c>
      <c r="O100" s="36">
        <f>SUMIFS(СВЦЭМ!$C$39:$C$758,СВЦЭМ!$A$39:$A$758,$A100,СВЦЭМ!$B$39:$B$758,O$83)+'СЕТ СН'!$H$9+СВЦЭМ!$D$10+'СЕТ СН'!$H$5-'СЕТ СН'!$H$17</f>
        <v>5408.8220092400006</v>
      </c>
      <c r="P100" s="36">
        <f>SUMIFS(СВЦЭМ!$C$39:$C$758,СВЦЭМ!$A$39:$A$758,$A100,СВЦЭМ!$B$39:$B$758,P$83)+'СЕТ СН'!$H$9+СВЦЭМ!$D$10+'СЕТ СН'!$H$5-'СЕТ СН'!$H$17</f>
        <v>5407.9377227900004</v>
      </c>
      <c r="Q100" s="36">
        <f>SUMIFS(СВЦЭМ!$C$39:$C$758,СВЦЭМ!$A$39:$A$758,$A100,СВЦЭМ!$B$39:$B$758,Q$83)+'СЕТ СН'!$H$9+СВЦЭМ!$D$10+'СЕТ СН'!$H$5-'СЕТ СН'!$H$17</f>
        <v>5420.8691039700007</v>
      </c>
      <c r="R100" s="36">
        <f>SUMIFS(СВЦЭМ!$C$39:$C$758,СВЦЭМ!$A$39:$A$758,$A100,СВЦЭМ!$B$39:$B$758,R$83)+'СЕТ СН'!$H$9+СВЦЭМ!$D$10+'СЕТ СН'!$H$5-'СЕТ СН'!$H$17</f>
        <v>5433.3228988000001</v>
      </c>
      <c r="S100" s="36">
        <f>SUMIFS(СВЦЭМ!$C$39:$C$758,СВЦЭМ!$A$39:$A$758,$A100,СВЦЭМ!$B$39:$B$758,S$83)+'СЕТ СН'!$H$9+СВЦЭМ!$D$10+'СЕТ СН'!$H$5-'СЕТ СН'!$H$17</f>
        <v>5422.87831293</v>
      </c>
      <c r="T100" s="36">
        <f>SUMIFS(СВЦЭМ!$C$39:$C$758,СВЦЭМ!$A$39:$A$758,$A100,СВЦЭМ!$B$39:$B$758,T$83)+'СЕТ СН'!$H$9+СВЦЭМ!$D$10+'СЕТ СН'!$H$5-'СЕТ СН'!$H$17</f>
        <v>5401.9705289499998</v>
      </c>
      <c r="U100" s="36">
        <f>SUMIFS(СВЦЭМ!$C$39:$C$758,СВЦЭМ!$A$39:$A$758,$A100,СВЦЭМ!$B$39:$B$758,U$83)+'СЕТ СН'!$H$9+СВЦЭМ!$D$10+'СЕТ СН'!$H$5-'СЕТ СН'!$H$17</f>
        <v>5376.9896482700005</v>
      </c>
      <c r="V100" s="36">
        <f>SUMIFS(СВЦЭМ!$C$39:$C$758,СВЦЭМ!$A$39:$A$758,$A100,СВЦЭМ!$B$39:$B$758,V$83)+'СЕТ СН'!$H$9+СВЦЭМ!$D$10+'СЕТ СН'!$H$5-'СЕТ СН'!$H$17</f>
        <v>5346.4345708500005</v>
      </c>
      <c r="W100" s="36">
        <f>SUMIFS(СВЦЭМ!$C$39:$C$758,СВЦЭМ!$A$39:$A$758,$A100,СВЦЭМ!$B$39:$B$758,W$83)+'СЕТ СН'!$H$9+СВЦЭМ!$D$10+'СЕТ СН'!$H$5-'СЕТ СН'!$H$17</f>
        <v>5335.5641203900004</v>
      </c>
      <c r="X100" s="36">
        <f>SUMIFS(СВЦЭМ!$C$39:$C$758,СВЦЭМ!$A$39:$A$758,$A100,СВЦЭМ!$B$39:$B$758,X$83)+'СЕТ СН'!$H$9+СВЦЭМ!$D$10+'СЕТ СН'!$H$5-'СЕТ СН'!$H$17</f>
        <v>5387.3948085600005</v>
      </c>
      <c r="Y100" s="36">
        <f>SUMIFS(СВЦЭМ!$C$39:$C$758,СВЦЭМ!$A$39:$A$758,$A100,СВЦЭМ!$B$39:$B$758,Y$83)+'СЕТ СН'!$H$9+СВЦЭМ!$D$10+'СЕТ СН'!$H$5-'СЕТ СН'!$H$17</f>
        <v>5420.74415864</v>
      </c>
    </row>
    <row r="101" spans="1:25" ht="15.75" x14ac:dyDescent="0.2">
      <c r="A101" s="35">
        <f t="shared" si="2"/>
        <v>45400</v>
      </c>
      <c r="B101" s="36">
        <f>SUMIFS(СВЦЭМ!$C$39:$C$758,СВЦЭМ!$A$39:$A$758,$A101,СВЦЭМ!$B$39:$B$758,B$83)+'СЕТ СН'!$H$9+СВЦЭМ!$D$10+'СЕТ СН'!$H$5-'СЕТ СН'!$H$17</f>
        <v>5546.3200770800004</v>
      </c>
      <c r="C101" s="36">
        <f>SUMIFS(СВЦЭМ!$C$39:$C$758,СВЦЭМ!$A$39:$A$758,$A101,СВЦЭМ!$B$39:$B$758,C$83)+'СЕТ СН'!$H$9+СВЦЭМ!$D$10+'СЕТ СН'!$H$5-'СЕТ СН'!$H$17</f>
        <v>5529.2000236000003</v>
      </c>
      <c r="D101" s="36">
        <f>SUMIFS(СВЦЭМ!$C$39:$C$758,СВЦЭМ!$A$39:$A$758,$A101,СВЦЭМ!$B$39:$B$758,D$83)+'СЕТ СН'!$H$9+СВЦЭМ!$D$10+'СЕТ СН'!$H$5-'СЕТ СН'!$H$17</f>
        <v>5555.7095369300005</v>
      </c>
      <c r="E101" s="36">
        <f>SUMIFS(СВЦЭМ!$C$39:$C$758,СВЦЭМ!$A$39:$A$758,$A101,СВЦЭМ!$B$39:$B$758,E$83)+'СЕТ СН'!$H$9+СВЦЭМ!$D$10+'СЕТ СН'!$H$5-'СЕТ СН'!$H$17</f>
        <v>5562.5501438500005</v>
      </c>
      <c r="F101" s="36">
        <f>SUMIFS(СВЦЭМ!$C$39:$C$758,СВЦЭМ!$A$39:$A$758,$A101,СВЦЭМ!$B$39:$B$758,F$83)+'СЕТ СН'!$H$9+СВЦЭМ!$D$10+'СЕТ СН'!$H$5-'СЕТ СН'!$H$17</f>
        <v>5556.3247657499996</v>
      </c>
      <c r="G101" s="36">
        <f>SUMIFS(СВЦЭМ!$C$39:$C$758,СВЦЭМ!$A$39:$A$758,$A101,СВЦЭМ!$B$39:$B$758,G$83)+'СЕТ СН'!$H$9+СВЦЭМ!$D$10+'СЕТ СН'!$H$5-'СЕТ СН'!$H$17</f>
        <v>5539.0374071000006</v>
      </c>
      <c r="H101" s="36">
        <f>SUMIFS(СВЦЭМ!$C$39:$C$758,СВЦЭМ!$A$39:$A$758,$A101,СВЦЭМ!$B$39:$B$758,H$83)+'СЕТ СН'!$H$9+СВЦЭМ!$D$10+'СЕТ СН'!$H$5-'СЕТ СН'!$H$17</f>
        <v>5483.15009371</v>
      </c>
      <c r="I101" s="36">
        <f>SUMIFS(СВЦЭМ!$C$39:$C$758,СВЦЭМ!$A$39:$A$758,$A101,СВЦЭМ!$B$39:$B$758,I$83)+'СЕТ СН'!$H$9+СВЦЭМ!$D$10+'СЕТ СН'!$H$5-'СЕТ СН'!$H$17</f>
        <v>5406.7846969100001</v>
      </c>
      <c r="J101" s="36">
        <f>SUMIFS(СВЦЭМ!$C$39:$C$758,СВЦЭМ!$A$39:$A$758,$A101,СВЦЭМ!$B$39:$B$758,J$83)+'СЕТ СН'!$H$9+СВЦЭМ!$D$10+'СЕТ СН'!$H$5-'СЕТ СН'!$H$17</f>
        <v>5364.5383630699998</v>
      </c>
      <c r="K101" s="36">
        <f>SUMIFS(СВЦЭМ!$C$39:$C$758,СВЦЭМ!$A$39:$A$758,$A101,СВЦЭМ!$B$39:$B$758,K$83)+'СЕТ СН'!$H$9+СВЦЭМ!$D$10+'СЕТ СН'!$H$5-'СЕТ СН'!$H$17</f>
        <v>5324.2623869300005</v>
      </c>
      <c r="L101" s="36">
        <f>SUMIFS(СВЦЭМ!$C$39:$C$758,СВЦЭМ!$A$39:$A$758,$A101,СВЦЭМ!$B$39:$B$758,L$83)+'СЕТ СН'!$H$9+СВЦЭМ!$D$10+'СЕТ СН'!$H$5-'СЕТ СН'!$H$17</f>
        <v>5315.3100417599999</v>
      </c>
      <c r="M101" s="36">
        <f>SUMIFS(СВЦЭМ!$C$39:$C$758,СВЦЭМ!$A$39:$A$758,$A101,СВЦЭМ!$B$39:$B$758,M$83)+'СЕТ СН'!$H$9+СВЦЭМ!$D$10+'СЕТ СН'!$H$5-'СЕТ СН'!$H$17</f>
        <v>5397.0897087000003</v>
      </c>
      <c r="N101" s="36">
        <f>SUMIFS(СВЦЭМ!$C$39:$C$758,СВЦЭМ!$A$39:$A$758,$A101,СВЦЭМ!$B$39:$B$758,N$83)+'СЕТ СН'!$H$9+СВЦЭМ!$D$10+'СЕТ СН'!$H$5-'СЕТ СН'!$H$17</f>
        <v>5406.72657342</v>
      </c>
      <c r="O101" s="36">
        <f>SUMIFS(СВЦЭМ!$C$39:$C$758,СВЦЭМ!$A$39:$A$758,$A101,СВЦЭМ!$B$39:$B$758,O$83)+'СЕТ СН'!$H$9+СВЦЭМ!$D$10+'СЕТ СН'!$H$5-'СЕТ СН'!$H$17</f>
        <v>5424.9024546199998</v>
      </c>
      <c r="P101" s="36">
        <f>SUMIFS(СВЦЭМ!$C$39:$C$758,СВЦЭМ!$A$39:$A$758,$A101,СВЦЭМ!$B$39:$B$758,P$83)+'СЕТ СН'!$H$9+СВЦЭМ!$D$10+'СЕТ СН'!$H$5-'СЕТ СН'!$H$17</f>
        <v>5443.6680516500001</v>
      </c>
      <c r="Q101" s="36">
        <f>SUMIFS(СВЦЭМ!$C$39:$C$758,СВЦЭМ!$A$39:$A$758,$A101,СВЦЭМ!$B$39:$B$758,Q$83)+'СЕТ СН'!$H$9+СВЦЭМ!$D$10+'СЕТ СН'!$H$5-'СЕТ СН'!$H$17</f>
        <v>5461.2462039700004</v>
      </c>
      <c r="R101" s="36">
        <f>SUMIFS(СВЦЭМ!$C$39:$C$758,СВЦЭМ!$A$39:$A$758,$A101,СВЦЭМ!$B$39:$B$758,R$83)+'СЕТ СН'!$H$9+СВЦЭМ!$D$10+'СЕТ СН'!$H$5-'СЕТ СН'!$H$17</f>
        <v>5458.5619206600004</v>
      </c>
      <c r="S101" s="36">
        <f>SUMIFS(СВЦЭМ!$C$39:$C$758,СВЦЭМ!$A$39:$A$758,$A101,СВЦЭМ!$B$39:$B$758,S$83)+'СЕТ СН'!$H$9+СВЦЭМ!$D$10+'СЕТ СН'!$H$5-'СЕТ СН'!$H$17</f>
        <v>5459.7615254499997</v>
      </c>
      <c r="T101" s="36">
        <f>SUMIFS(СВЦЭМ!$C$39:$C$758,СВЦЭМ!$A$39:$A$758,$A101,СВЦЭМ!$B$39:$B$758,T$83)+'СЕТ СН'!$H$9+СВЦЭМ!$D$10+'СЕТ СН'!$H$5-'СЕТ СН'!$H$17</f>
        <v>5425.4252021600005</v>
      </c>
      <c r="U101" s="36">
        <f>SUMIFS(СВЦЭМ!$C$39:$C$758,СВЦЭМ!$A$39:$A$758,$A101,СВЦЭМ!$B$39:$B$758,U$83)+'СЕТ СН'!$H$9+СВЦЭМ!$D$10+'СЕТ СН'!$H$5-'СЕТ СН'!$H$17</f>
        <v>5428.2696020000003</v>
      </c>
      <c r="V101" s="36">
        <f>SUMIFS(СВЦЭМ!$C$39:$C$758,СВЦЭМ!$A$39:$A$758,$A101,СВЦЭМ!$B$39:$B$758,V$83)+'СЕТ СН'!$H$9+СВЦЭМ!$D$10+'СЕТ СН'!$H$5-'СЕТ СН'!$H$17</f>
        <v>5386.37199745</v>
      </c>
      <c r="W101" s="36">
        <f>SUMIFS(СВЦЭМ!$C$39:$C$758,СВЦЭМ!$A$39:$A$758,$A101,СВЦЭМ!$B$39:$B$758,W$83)+'СЕТ СН'!$H$9+СВЦЭМ!$D$10+'СЕТ СН'!$H$5-'СЕТ СН'!$H$17</f>
        <v>5354.7051545600007</v>
      </c>
      <c r="X101" s="36">
        <f>SUMIFS(СВЦЭМ!$C$39:$C$758,СВЦЭМ!$A$39:$A$758,$A101,СВЦЭМ!$B$39:$B$758,X$83)+'СЕТ СН'!$H$9+СВЦЭМ!$D$10+'СЕТ СН'!$H$5-'СЕТ СН'!$H$17</f>
        <v>5408.30855333</v>
      </c>
      <c r="Y101" s="36">
        <f>SUMIFS(СВЦЭМ!$C$39:$C$758,СВЦЭМ!$A$39:$A$758,$A101,СВЦЭМ!$B$39:$B$758,Y$83)+'СЕТ СН'!$H$9+СВЦЭМ!$D$10+'СЕТ СН'!$H$5-'СЕТ СН'!$H$17</f>
        <v>5478.5294670200001</v>
      </c>
    </row>
    <row r="102" spans="1:25" ht="15.75" x14ac:dyDescent="0.2">
      <c r="A102" s="35">
        <f t="shared" si="2"/>
        <v>45401</v>
      </c>
      <c r="B102" s="36">
        <f>SUMIFS(СВЦЭМ!$C$39:$C$758,СВЦЭМ!$A$39:$A$758,$A102,СВЦЭМ!$B$39:$B$758,B$83)+'СЕТ СН'!$H$9+СВЦЭМ!$D$10+'СЕТ СН'!$H$5-'СЕТ СН'!$H$17</f>
        <v>5508.7822282699999</v>
      </c>
      <c r="C102" s="36">
        <f>SUMIFS(СВЦЭМ!$C$39:$C$758,СВЦЭМ!$A$39:$A$758,$A102,СВЦЭМ!$B$39:$B$758,C$83)+'СЕТ СН'!$H$9+СВЦЭМ!$D$10+'СЕТ СН'!$H$5-'СЕТ СН'!$H$17</f>
        <v>5551.9512840799998</v>
      </c>
      <c r="D102" s="36">
        <f>SUMIFS(СВЦЭМ!$C$39:$C$758,СВЦЭМ!$A$39:$A$758,$A102,СВЦЭМ!$B$39:$B$758,D$83)+'СЕТ СН'!$H$9+СВЦЭМ!$D$10+'СЕТ СН'!$H$5-'СЕТ СН'!$H$17</f>
        <v>5570.6271283599999</v>
      </c>
      <c r="E102" s="36">
        <f>SUMIFS(СВЦЭМ!$C$39:$C$758,СВЦЭМ!$A$39:$A$758,$A102,СВЦЭМ!$B$39:$B$758,E$83)+'СЕТ СН'!$H$9+СВЦЭМ!$D$10+'СЕТ СН'!$H$5-'СЕТ СН'!$H$17</f>
        <v>5579.6329538700002</v>
      </c>
      <c r="F102" s="36">
        <f>SUMIFS(СВЦЭМ!$C$39:$C$758,СВЦЭМ!$A$39:$A$758,$A102,СВЦЭМ!$B$39:$B$758,F$83)+'СЕТ СН'!$H$9+СВЦЭМ!$D$10+'СЕТ СН'!$H$5-'СЕТ СН'!$H$17</f>
        <v>5550.8655031200005</v>
      </c>
      <c r="G102" s="36">
        <f>SUMIFS(СВЦЭМ!$C$39:$C$758,СВЦЭМ!$A$39:$A$758,$A102,СВЦЭМ!$B$39:$B$758,G$83)+'СЕТ СН'!$H$9+СВЦЭМ!$D$10+'СЕТ СН'!$H$5-'СЕТ СН'!$H$17</f>
        <v>5537.5786760400006</v>
      </c>
      <c r="H102" s="36">
        <f>SUMIFS(СВЦЭМ!$C$39:$C$758,СВЦЭМ!$A$39:$A$758,$A102,СВЦЭМ!$B$39:$B$758,H$83)+'СЕТ СН'!$H$9+СВЦЭМ!$D$10+'СЕТ СН'!$H$5-'СЕТ СН'!$H$17</f>
        <v>5457.8705509700003</v>
      </c>
      <c r="I102" s="36">
        <f>SUMIFS(СВЦЭМ!$C$39:$C$758,СВЦЭМ!$A$39:$A$758,$A102,СВЦЭМ!$B$39:$B$758,I$83)+'СЕТ СН'!$H$9+СВЦЭМ!$D$10+'СЕТ СН'!$H$5-'СЕТ СН'!$H$17</f>
        <v>5433.0443315100001</v>
      </c>
      <c r="J102" s="36">
        <f>SUMIFS(СВЦЭМ!$C$39:$C$758,СВЦЭМ!$A$39:$A$758,$A102,СВЦЭМ!$B$39:$B$758,J$83)+'СЕТ СН'!$H$9+СВЦЭМ!$D$10+'СЕТ СН'!$H$5-'СЕТ СН'!$H$17</f>
        <v>5380.6067063200007</v>
      </c>
      <c r="K102" s="36">
        <f>SUMIFS(СВЦЭМ!$C$39:$C$758,СВЦЭМ!$A$39:$A$758,$A102,СВЦЭМ!$B$39:$B$758,K$83)+'СЕТ СН'!$H$9+СВЦЭМ!$D$10+'СЕТ СН'!$H$5-'СЕТ СН'!$H$17</f>
        <v>5387.1099912299997</v>
      </c>
      <c r="L102" s="36">
        <f>SUMIFS(СВЦЭМ!$C$39:$C$758,СВЦЭМ!$A$39:$A$758,$A102,СВЦЭМ!$B$39:$B$758,L$83)+'СЕТ СН'!$H$9+СВЦЭМ!$D$10+'СЕТ СН'!$H$5-'СЕТ СН'!$H$17</f>
        <v>5374.4720157400006</v>
      </c>
      <c r="M102" s="36">
        <f>SUMIFS(СВЦЭМ!$C$39:$C$758,СВЦЭМ!$A$39:$A$758,$A102,СВЦЭМ!$B$39:$B$758,M$83)+'СЕТ СН'!$H$9+СВЦЭМ!$D$10+'СЕТ СН'!$H$5-'СЕТ СН'!$H$17</f>
        <v>5373.8130078900003</v>
      </c>
      <c r="N102" s="36">
        <f>SUMIFS(СВЦЭМ!$C$39:$C$758,СВЦЭМ!$A$39:$A$758,$A102,СВЦЭМ!$B$39:$B$758,N$83)+'СЕТ СН'!$H$9+СВЦЭМ!$D$10+'СЕТ СН'!$H$5-'СЕТ СН'!$H$17</f>
        <v>5382.4764464700002</v>
      </c>
      <c r="O102" s="36">
        <f>SUMIFS(СВЦЭМ!$C$39:$C$758,СВЦЭМ!$A$39:$A$758,$A102,СВЦЭМ!$B$39:$B$758,O$83)+'СЕТ СН'!$H$9+СВЦЭМ!$D$10+'СЕТ СН'!$H$5-'СЕТ СН'!$H$17</f>
        <v>5398.8652182200003</v>
      </c>
      <c r="P102" s="36">
        <f>SUMIFS(СВЦЭМ!$C$39:$C$758,СВЦЭМ!$A$39:$A$758,$A102,СВЦЭМ!$B$39:$B$758,P$83)+'СЕТ СН'!$H$9+СВЦЭМ!$D$10+'СЕТ СН'!$H$5-'СЕТ СН'!$H$17</f>
        <v>5413.1279832300006</v>
      </c>
      <c r="Q102" s="36">
        <f>SUMIFS(СВЦЭМ!$C$39:$C$758,СВЦЭМ!$A$39:$A$758,$A102,СВЦЭМ!$B$39:$B$758,Q$83)+'СЕТ СН'!$H$9+СВЦЭМ!$D$10+'СЕТ СН'!$H$5-'СЕТ СН'!$H$17</f>
        <v>5420.8722301800008</v>
      </c>
      <c r="R102" s="36">
        <f>SUMIFS(СВЦЭМ!$C$39:$C$758,СВЦЭМ!$A$39:$A$758,$A102,СВЦЭМ!$B$39:$B$758,R$83)+'СЕТ СН'!$H$9+СВЦЭМ!$D$10+'СЕТ СН'!$H$5-'СЕТ СН'!$H$17</f>
        <v>5422.5983857600004</v>
      </c>
      <c r="S102" s="36">
        <f>SUMIFS(СВЦЭМ!$C$39:$C$758,СВЦЭМ!$A$39:$A$758,$A102,СВЦЭМ!$B$39:$B$758,S$83)+'СЕТ СН'!$H$9+СВЦЭМ!$D$10+'СЕТ СН'!$H$5-'СЕТ СН'!$H$17</f>
        <v>5466.7507940000005</v>
      </c>
      <c r="T102" s="36">
        <f>SUMIFS(СВЦЭМ!$C$39:$C$758,СВЦЭМ!$A$39:$A$758,$A102,СВЦЭМ!$B$39:$B$758,T$83)+'СЕТ СН'!$H$9+СВЦЭМ!$D$10+'СЕТ СН'!$H$5-'СЕТ СН'!$H$17</f>
        <v>5443.8969392899999</v>
      </c>
      <c r="U102" s="36">
        <f>SUMIFS(СВЦЭМ!$C$39:$C$758,СВЦЭМ!$A$39:$A$758,$A102,СВЦЭМ!$B$39:$B$758,U$83)+'СЕТ СН'!$H$9+СВЦЭМ!$D$10+'СЕТ СН'!$H$5-'СЕТ СН'!$H$17</f>
        <v>5353.7503428099999</v>
      </c>
      <c r="V102" s="36">
        <f>SUMIFS(СВЦЭМ!$C$39:$C$758,СВЦЭМ!$A$39:$A$758,$A102,СВЦЭМ!$B$39:$B$758,V$83)+'СЕТ СН'!$H$9+СВЦЭМ!$D$10+'СЕТ СН'!$H$5-'СЕТ СН'!$H$17</f>
        <v>5362.0080401699997</v>
      </c>
      <c r="W102" s="36">
        <f>SUMIFS(СВЦЭМ!$C$39:$C$758,СВЦЭМ!$A$39:$A$758,$A102,СВЦЭМ!$B$39:$B$758,W$83)+'СЕТ СН'!$H$9+СВЦЭМ!$D$10+'СЕТ СН'!$H$5-'СЕТ СН'!$H$17</f>
        <v>5347.3983280400007</v>
      </c>
      <c r="X102" s="36">
        <f>SUMIFS(СВЦЭМ!$C$39:$C$758,СВЦЭМ!$A$39:$A$758,$A102,СВЦЭМ!$B$39:$B$758,X$83)+'СЕТ СН'!$H$9+СВЦЭМ!$D$10+'СЕТ СН'!$H$5-'СЕТ СН'!$H$17</f>
        <v>5433.5071767899999</v>
      </c>
      <c r="Y102" s="36">
        <f>SUMIFS(СВЦЭМ!$C$39:$C$758,СВЦЭМ!$A$39:$A$758,$A102,СВЦЭМ!$B$39:$B$758,Y$83)+'СЕТ СН'!$H$9+СВЦЭМ!$D$10+'СЕТ СН'!$H$5-'СЕТ СН'!$H$17</f>
        <v>5460.2317749600006</v>
      </c>
    </row>
    <row r="103" spans="1:25" ht="15.75" x14ac:dyDescent="0.2">
      <c r="A103" s="35">
        <f t="shared" si="2"/>
        <v>45402</v>
      </c>
      <c r="B103" s="36">
        <f>SUMIFS(СВЦЭМ!$C$39:$C$758,СВЦЭМ!$A$39:$A$758,$A103,СВЦЭМ!$B$39:$B$758,B$83)+'СЕТ СН'!$H$9+СВЦЭМ!$D$10+'СЕТ СН'!$H$5-'СЕТ СН'!$H$17</f>
        <v>5412.7189426100003</v>
      </c>
      <c r="C103" s="36">
        <f>SUMIFS(СВЦЭМ!$C$39:$C$758,СВЦЭМ!$A$39:$A$758,$A103,СВЦЭМ!$B$39:$B$758,C$83)+'СЕТ СН'!$H$9+СВЦЭМ!$D$10+'СЕТ СН'!$H$5-'СЕТ СН'!$H$17</f>
        <v>5545.5843113299998</v>
      </c>
      <c r="D103" s="36">
        <f>SUMIFS(СВЦЭМ!$C$39:$C$758,СВЦЭМ!$A$39:$A$758,$A103,СВЦЭМ!$B$39:$B$758,D$83)+'СЕТ СН'!$H$9+СВЦЭМ!$D$10+'СЕТ СН'!$H$5-'СЕТ СН'!$H$17</f>
        <v>5662.7719058599996</v>
      </c>
      <c r="E103" s="36">
        <f>SUMIFS(СВЦЭМ!$C$39:$C$758,СВЦЭМ!$A$39:$A$758,$A103,СВЦЭМ!$B$39:$B$758,E$83)+'СЕТ СН'!$H$9+СВЦЭМ!$D$10+'СЕТ СН'!$H$5-'СЕТ СН'!$H$17</f>
        <v>5687.8972647499995</v>
      </c>
      <c r="F103" s="36">
        <f>SUMIFS(СВЦЭМ!$C$39:$C$758,СВЦЭМ!$A$39:$A$758,$A103,СВЦЭМ!$B$39:$B$758,F$83)+'СЕТ СН'!$H$9+СВЦЭМ!$D$10+'СЕТ СН'!$H$5-'СЕТ СН'!$H$17</f>
        <v>5686.5290274600002</v>
      </c>
      <c r="G103" s="36">
        <f>SUMIFS(СВЦЭМ!$C$39:$C$758,СВЦЭМ!$A$39:$A$758,$A103,СВЦЭМ!$B$39:$B$758,G$83)+'СЕТ СН'!$H$9+СВЦЭМ!$D$10+'СЕТ СН'!$H$5-'СЕТ СН'!$H$17</f>
        <v>5680.9460670400003</v>
      </c>
      <c r="H103" s="36">
        <f>SUMIFS(СВЦЭМ!$C$39:$C$758,СВЦЭМ!$A$39:$A$758,$A103,СВЦЭМ!$B$39:$B$758,H$83)+'СЕТ СН'!$H$9+СВЦЭМ!$D$10+'СЕТ СН'!$H$5-'СЕТ СН'!$H$17</f>
        <v>5643.9402143799998</v>
      </c>
      <c r="I103" s="36">
        <f>SUMIFS(СВЦЭМ!$C$39:$C$758,СВЦЭМ!$A$39:$A$758,$A103,СВЦЭМ!$B$39:$B$758,I$83)+'СЕТ СН'!$H$9+СВЦЭМ!$D$10+'СЕТ СН'!$H$5-'СЕТ СН'!$H$17</f>
        <v>5602.0835608300004</v>
      </c>
      <c r="J103" s="36">
        <f>SUMIFS(СВЦЭМ!$C$39:$C$758,СВЦЭМ!$A$39:$A$758,$A103,СВЦЭМ!$B$39:$B$758,J$83)+'СЕТ СН'!$H$9+СВЦЭМ!$D$10+'СЕТ СН'!$H$5-'СЕТ СН'!$H$17</f>
        <v>5491.50084694</v>
      </c>
      <c r="K103" s="36">
        <f>SUMIFS(СВЦЭМ!$C$39:$C$758,СВЦЭМ!$A$39:$A$758,$A103,СВЦЭМ!$B$39:$B$758,K$83)+'СЕТ СН'!$H$9+СВЦЭМ!$D$10+'СЕТ СН'!$H$5-'СЕТ СН'!$H$17</f>
        <v>5455.1755411300001</v>
      </c>
      <c r="L103" s="36">
        <f>SUMIFS(СВЦЭМ!$C$39:$C$758,СВЦЭМ!$A$39:$A$758,$A103,СВЦЭМ!$B$39:$B$758,L$83)+'СЕТ СН'!$H$9+СВЦЭМ!$D$10+'СЕТ СН'!$H$5-'СЕТ СН'!$H$17</f>
        <v>5448.0255904400001</v>
      </c>
      <c r="M103" s="36">
        <f>SUMIFS(СВЦЭМ!$C$39:$C$758,СВЦЭМ!$A$39:$A$758,$A103,СВЦЭМ!$B$39:$B$758,M$83)+'СЕТ СН'!$H$9+СВЦЭМ!$D$10+'СЕТ СН'!$H$5-'СЕТ СН'!$H$17</f>
        <v>5434.1249200700004</v>
      </c>
      <c r="N103" s="36">
        <f>SUMIFS(СВЦЭМ!$C$39:$C$758,СВЦЭМ!$A$39:$A$758,$A103,СВЦЭМ!$B$39:$B$758,N$83)+'СЕТ СН'!$H$9+СВЦЭМ!$D$10+'СЕТ СН'!$H$5-'СЕТ СН'!$H$17</f>
        <v>5413.5193158299999</v>
      </c>
      <c r="O103" s="36">
        <f>SUMIFS(СВЦЭМ!$C$39:$C$758,СВЦЭМ!$A$39:$A$758,$A103,СВЦЭМ!$B$39:$B$758,O$83)+'СЕТ СН'!$H$9+СВЦЭМ!$D$10+'СЕТ СН'!$H$5-'СЕТ СН'!$H$17</f>
        <v>5399.5332000100007</v>
      </c>
      <c r="P103" s="36">
        <f>SUMIFS(СВЦЭМ!$C$39:$C$758,СВЦЭМ!$A$39:$A$758,$A103,СВЦЭМ!$B$39:$B$758,P$83)+'СЕТ СН'!$H$9+СВЦЭМ!$D$10+'СЕТ СН'!$H$5-'СЕТ СН'!$H$17</f>
        <v>5401.4925178399999</v>
      </c>
      <c r="Q103" s="36">
        <f>SUMIFS(СВЦЭМ!$C$39:$C$758,СВЦЭМ!$A$39:$A$758,$A103,СВЦЭМ!$B$39:$B$758,Q$83)+'СЕТ СН'!$H$9+СВЦЭМ!$D$10+'СЕТ СН'!$H$5-'СЕТ СН'!$H$17</f>
        <v>5413.8374834700007</v>
      </c>
      <c r="R103" s="36">
        <f>SUMIFS(СВЦЭМ!$C$39:$C$758,СВЦЭМ!$A$39:$A$758,$A103,СВЦЭМ!$B$39:$B$758,R$83)+'СЕТ СН'!$H$9+СВЦЭМ!$D$10+'СЕТ СН'!$H$5-'СЕТ СН'!$H$17</f>
        <v>5494.8485564399998</v>
      </c>
      <c r="S103" s="36">
        <f>SUMIFS(СВЦЭМ!$C$39:$C$758,СВЦЭМ!$A$39:$A$758,$A103,СВЦЭМ!$B$39:$B$758,S$83)+'СЕТ СН'!$H$9+СВЦЭМ!$D$10+'СЕТ СН'!$H$5-'СЕТ СН'!$H$17</f>
        <v>5468.8759397800004</v>
      </c>
      <c r="T103" s="36">
        <f>SUMIFS(СВЦЭМ!$C$39:$C$758,СВЦЭМ!$A$39:$A$758,$A103,СВЦЭМ!$B$39:$B$758,T$83)+'СЕТ СН'!$H$9+СВЦЭМ!$D$10+'СЕТ СН'!$H$5-'СЕТ СН'!$H$17</f>
        <v>5442.7453591200001</v>
      </c>
      <c r="U103" s="36">
        <f>SUMIFS(СВЦЭМ!$C$39:$C$758,СВЦЭМ!$A$39:$A$758,$A103,СВЦЭМ!$B$39:$B$758,U$83)+'СЕТ СН'!$H$9+СВЦЭМ!$D$10+'СЕТ СН'!$H$5-'СЕТ СН'!$H$17</f>
        <v>5440.2135089399999</v>
      </c>
      <c r="V103" s="36">
        <f>SUMIFS(СВЦЭМ!$C$39:$C$758,СВЦЭМ!$A$39:$A$758,$A103,СВЦЭМ!$B$39:$B$758,V$83)+'СЕТ СН'!$H$9+СВЦЭМ!$D$10+'СЕТ СН'!$H$5-'СЕТ СН'!$H$17</f>
        <v>5413.8432603500005</v>
      </c>
      <c r="W103" s="36">
        <f>SUMIFS(СВЦЭМ!$C$39:$C$758,СВЦЭМ!$A$39:$A$758,$A103,СВЦЭМ!$B$39:$B$758,W$83)+'СЕТ СН'!$H$9+СВЦЭМ!$D$10+'СЕТ СН'!$H$5-'СЕТ СН'!$H$17</f>
        <v>5396.2291550299997</v>
      </c>
      <c r="X103" s="36">
        <f>SUMIFS(СВЦЭМ!$C$39:$C$758,СВЦЭМ!$A$39:$A$758,$A103,СВЦЭМ!$B$39:$B$758,X$83)+'СЕТ СН'!$H$9+СВЦЭМ!$D$10+'СЕТ СН'!$H$5-'СЕТ СН'!$H$17</f>
        <v>5432.6877325700007</v>
      </c>
      <c r="Y103" s="36">
        <f>SUMIFS(СВЦЭМ!$C$39:$C$758,СВЦЭМ!$A$39:$A$758,$A103,СВЦЭМ!$B$39:$B$758,Y$83)+'СЕТ СН'!$H$9+СВЦЭМ!$D$10+'СЕТ СН'!$H$5-'СЕТ СН'!$H$17</f>
        <v>5469.7159221399997</v>
      </c>
    </row>
    <row r="104" spans="1:25" ht="15.75" x14ac:dyDescent="0.2">
      <c r="A104" s="35">
        <f t="shared" si="2"/>
        <v>45403</v>
      </c>
      <c r="B104" s="36">
        <f>SUMIFS(СВЦЭМ!$C$39:$C$758,СВЦЭМ!$A$39:$A$758,$A104,СВЦЭМ!$B$39:$B$758,B$83)+'СЕТ СН'!$H$9+СВЦЭМ!$D$10+'СЕТ СН'!$H$5-'СЕТ СН'!$H$17</f>
        <v>5564.4736297199997</v>
      </c>
      <c r="C104" s="36">
        <f>SUMIFS(СВЦЭМ!$C$39:$C$758,СВЦЭМ!$A$39:$A$758,$A104,СВЦЭМ!$B$39:$B$758,C$83)+'СЕТ СН'!$H$9+СВЦЭМ!$D$10+'СЕТ СН'!$H$5-'СЕТ СН'!$H$17</f>
        <v>5626.7898338699997</v>
      </c>
      <c r="D104" s="36">
        <f>SUMIFS(СВЦЭМ!$C$39:$C$758,СВЦЭМ!$A$39:$A$758,$A104,СВЦЭМ!$B$39:$B$758,D$83)+'СЕТ СН'!$H$9+СВЦЭМ!$D$10+'СЕТ СН'!$H$5-'СЕТ СН'!$H$17</f>
        <v>5647.5767221400001</v>
      </c>
      <c r="E104" s="36">
        <f>SUMIFS(СВЦЭМ!$C$39:$C$758,СВЦЭМ!$A$39:$A$758,$A104,СВЦЭМ!$B$39:$B$758,E$83)+'СЕТ СН'!$H$9+СВЦЭМ!$D$10+'СЕТ СН'!$H$5-'СЕТ СН'!$H$17</f>
        <v>5659.2295715199998</v>
      </c>
      <c r="F104" s="36">
        <f>SUMIFS(СВЦЭМ!$C$39:$C$758,СВЦЭМ!$A$39:$A$758,$A104,СВЦЭМ!$B$39:$B$758,F$83)+'СЕТ СН'!$H$9+СВЦЭМ!$D$10+'СЕТ СН'!$H$5-'СЕТ СН'!$H$17</f>
        <v>5661.1081240900003</v>
      </c>
      <c r="G104" s="36">
        <f>SUMIFS(СВЦЭМ!$C$39:$C$758,СВЦЭМ!$A$39:$A$758,$A104,СВЦЭМ!$B$39:$B$758,G$83)+'СЕТ СН'!$H$9+СВЦЭМ!$D$10+'СЕТ СН'!$H$5-'СЕТ СН'!$H$17</f>
        <v>5638.7168596800002</v>
      </c>
      <c r="H104" s="36">
        <f>SUMIFS(СВЦЭМ!$C$39:$C$758,СВЦЭМ!$A$39:$A$758,$A104,СВЦЭМ!$B$39:$B$758,H$83)+'СЕТ СН'!$H$9+СВЦЭМ!$D$10+'СЕТ СН'!$H$5-'СЕТ СН'!$H$17</f>
        <v>5628.8252748800005</v>
      </c>
      <c r="I104" s="36">
        <f>SUMIFS(СВЦЭМ!$C$39:$C$758,СВЦЭМ!$A$39:$A$758,$A104,СВЦЭМ!$B$39:$B$758,I$83)+'СЕТ СН'!$H$9+СВЦЭМ!$D$10+'СЕТ СН'!$H$5-'СЕТ СН'!$H$17</f>
        <v>5600.2051871599997</v>
      </c>
      <c r="J104" s="36">
        <f>SUMIFS(СВЦЭМ!$C$39:$C$758,СВЦЭМ!$A$39:$A$758,$A104,СВЦЭМ!$B$39:$B$758,J$83)+'СЕТ СН'!$H$9+СВЦЭМ!$D$10+'СЕТ СН'!$H$5-'СЕТ СН'!$H$17</f>
        <v>5451.1966053100005</v>
      </c>
      <c r="K104" s="36">
        <f>SUMIFS(СВЦЭМ!$C$39:$C$758,СВЦЭМ!$A$39:$A$758,$A104,СВЦЭМ!$B$39:$B$758,K$83)+'СЕТ СН'!$H$9+СВЦЭМ!$D$10+'СЕТ СН'!$H$5-'СЕТ СН'!$H$17</f>
        <v>5379.2985479300005</v>
      </c>
      <c r="L104" s="36">
        <f>SUMIFS(СВЦЭМ!$C$39:$C$758,СВЦЭМ!$A$39:$A$758,$A104,СВЦЭМ!$B$39:$B$758,L$83)+'СЕТ СН'!$H$9+СВЦЭМ!$D$10+'СЕТ СН'!$H$5-'СЕТ СН'!$H$17</f>
        <v>5368.22455739</v>
      </c>
      <c r="M104" s="36">
        <f>SUMIFS(СВЦЭМ!$C$39:$C$758,СВЦЭМ!$A$39:$A$758,$A104,СВЦЭМ!$B$39:$B$758,M$83)+'СЕТ СН'!$H$9+СВЦЭМ!$D$10+'СЕТ СН'!$H$5-'СЕТ СН'!$H$17</f>
        <v>5370.2653593100003</v>
      </c>
      <c r="N104" s="36">
        <f>SUMIFS(СВЦЭМ!$C$39:$C$758,СВЦЭМ!$A$39:$A$758,$A104,СВЦЭМ!$B$39:$B$758,N$83)+'СЕТ СН'!$H$9+СВЦЭМ!$D$10+'СЕТ СН'!$H$5-'СЕТ СН'!$H$17</f>
        <v>5404.0301470900004</v>
      </c>
      <c r="O104" s="36">
        <f>SUMIFS(СВЦЭМ!$C$39:$C$758,СВЦЭМ!$A$39:$A$758,$A104,СВЦЭМ!$B$39:$B$758,O$83)+'СЕТ СН'!$H$9+СВЦЭМ!$D$10+'СЕТ СН'!$H$5-'СЕТ СН'!$H$17</f>
        <v>5435.6879326300004</v>
      </c>
      <c r="P104" s="36">
        <f>SUMIFS(СВЦЭМ!$C$39:$C$758,СВЦЭМ!$A$39:$A$758,$A104,СВЦЭМ!$B$39:$B$758,P$83)+'СЕТ СН'!$H$9+СВЦЭМ!$D$10+'СЕТ СН'!$H$5-'СЕТ СН'!$H$17</f>
        <v>5477.9113344500001</v>
      </c>
      <c r="Q104" s="36">
        <f>SUMIFS(СВЦЭМ!$C$39:$C$758,СВЦЭМ!$A$39:$A$758,$A104,СВЦЭМ!$B$39:$B$758,Q$83)+'СЕТ СН'!$H$9+СВЦЭМ!$D$10+'СЕТ СН'!$H$5-'СЕТ СН'!$H$17</f>
        <v>5509.8449796900004</v>
      </c>
      <c r="R104" s="36">
        <f>SUMIFS(СВЦЭМ!$C$39:$C$758,СВЦЭМ!$A$39:$A$758,$A104,СВЦЭМ!$B$39:$B$758,R$83)+'СЕТ СН'!$H$9+СВЦЭМ!$D$10+'СЕТ СН'!$H$5-'СЕТ СН'!$H$17</f>
        <v>5541.32399455</v>
      </c>
      <c r="S104" s="36">
        <f>SUMIFS(СВЦЭМ!$C$39:$C$758,СВЦЭМ!$A$39:$A$758,$A104,СВЦЭМ!$B$39:$B$758,S$83)+'СЕТ СН'!$H$9+СВЦЭМ!$D$10+'СЕТ СН'!$H$5-'СЕТ СН'!$H$17</f>
        <v>5522.1469115800001</v>
      </c>
      <c r="T104" s="36">
        <f>SUMIFS(СВЦЭМ!$C$39:$C$758,СВЦЭМ!$A$39:$A$758,$A104,СВЦЭМ!$B$39:$B$758,T$83)+'СЕТ СН'!$H$9+СВЦЭМ!$D$10+'СЕТ СН'!$H$5-'СЕТ СН'!$H$17</f>
        <v>5476.7719511300002</v>
      </c>
      <c r="U104" s="36">
        <f>SUMIFS(СВЦЭМ!$C$39:$C$758,СВЦЭМ!$A$39:$A$758,$A104,СВЦЭМ!$B$39:$B$758,U$83)+'СЕТ СН'!$H$9+СВЦЭМ!$D$10+'СЕТ СН'!$H$5-'СЕТ СН'!$H$17</f>
        <v>5459.8851063399998</v>
      </c>
      <c r="V104" s="36">
        <f>SUMIFS(СВЦЭМ!$C$39:$C$758,СВЦЭМ!$A$39:$A$758,$A104,СВЦЭМ!$B$39:$B$758,V$83)+'СЕТ СН'!$H$9+СВЦЭМ!$D$10+'СЕТ СН'!$H$5-'СЕТ СН'!$H$17</f>
        <v>5416.91371187</v>
      </c>
      <c r="W104" s="36">
        <f>SUMIFS(СВЦЭМ!$C$39:$C$758,СВЦЭМ!$A$39:$A$758,$A104,СВЦЭМ!$B$39:$B$758,W$83)+'СЕТ СН'!$H$9+СВЦЭМ!$D$10+'СЕТ СН'!$H$5-'СЕТ СН'!$H$17</f>
        <v>5414.7740578499997</v>
      </c>
      <c r="X104" s="36">
        <f>SUMIFS(СВЦЭМ!$C$39:$C$758,СВЦЭМ!$A$39:$A$758,$A104,СВЦЭМ!$B$39:$B$758,X$83)+'СЕТ СН'!$H$9+СВЦЭМ!$D$10+'СЕТ СН'!$H$5-'СЕТ СН'!$H$17</f>
        <v>5481.7424083100004</v>
      </c>
      <c r="Y104" s="36">
        <f>SUMIFS(СВЦЭМ!$C$39:$C$758,СВЦЭМ!$A$39:$A$758,$A104,СВЦЭМ!$B$39:$B$758,Y$83)+'СЕТ СН'!$H$9+СВЦЭМ!$D$10+'СЕТ СН'!$H$5-'СЕТ СН'!$H$17</f>
        <v>5550.9345414500003</v>
      </c>
    </row>
    <row r="105" spans="1:25" ht="15.75" x14ac:dyDescent="0.2">
      <c r="A105" s="35">
        <f t="shared" si="2"/>
        <v>45404</v>
      </c>
      <c r="B105" s="36">
        <f>SUMIFS(СВЦЭМ!$C$39:$C$758,СВЦЭМ!$A$39:$A$758,$A105,СВЦЭМ!$B$39:$B$758,B$83)+'СЕТ СН'!$H$9+СВЦЭМ!$D$10+'СЕТ СН'!$H$5-'СЕТ СН'!$H$17</f>
        <v>5634.7617323600007</v>
      </c>
      <c r="C105" s="36">
        <f>SUMIFS(СВЦЭМ!$C$39:$C$758,СВЦЭМ!$A$39:$A$758,$A105,СВЦЭМ!$B$39:$B$758,C$83)+'СЕТ СН'!$H$9+СВЦЭМ!$D$10+'СЕТ СН'!$H$5-'СЕТ СН'!$H$17</f>
        <v>5655.5080094699997</v>
      </c>
      <c r="D105" s="36">
        <f>SUMIFS(СВЦЭМ!$C$39:$C$758,СВЦЭМ!$A$39:$A$758,$A105,СВЦЭМ!$B$39:$B$758,D$83)+'СЕТ СН'!$H$9+СВЦЭМ!$D$10+'СЕТ СН'!$H$5-'СЕТ СН'!$H$17</f>
        <v>5661.99581949</v>
      </c>
      <c r="E105" s="36">
        <f>SUMIFS(СВЦЭМ!$C$39:$C$758,СВЦЭМ!$A$39:$A$758,$A105,СВЦЭМ!$B$39:$B$758,E$83)+'СЕТ СН'!$H$9+СВЦЭМ!$D$10+'СЕТ СН'!$H$5-'СЕТ СН'!$H$17</f>
        <v>5679.3213646300001</v>
      </c>
      <c r="F105" s="36">
        <f>SUMIFS(СВЦЭМ!$C$39:$C$758,СВЦЭМ!$A$39:$A$758,$A105,СВЦЭМ!$B$39:$B$758,F$83)+'СЕТ СН'!$H$9+СВЦЭМ!$D$10+'СЕТ СН'!$H$5-'СЕТ СН'!$H$17</f>
        <v>5652.6757702800005</v>
      </c>
      <c r="G105" s="36">
        <f>SUMIFS(СВЦЭМ!$C$39:$C$758,СВЦЭМ!$A$39:$A$758,$A105,СВЦЭМ!$B$39:$B$758,G$83)+'СЕТ СН'!$H$9+СВЦЭМ!$D$10+'СЕТ СН'!$H$5-'СЕТ СН'!$H$17</f>
        <v>5626.0321065999997</v>
      </c>
      <c r="H105" s="36">
        <f>SUMIFS(СВЦЭМ!$C$39:$C$758,СВЦЭМ!$A$39:$A$758,$A105,СВЦЭМ!$B$39:$B$758,H$83)+'СЕТ СН'!$H$9+СВЦЭМ!$D$10+'СЕТ СН'!$H$5-'СЕТ СН'!$H$17</f>
        <v>5546.9209876599998</v>
      </c>
      <c r="I105" s="36">
        <f>SUMIFS(СВЦЭМ!$C$39:$C$758,СВЦЭМ!$A$39:$A$758,$A105,СВЦЭМ!$B$39:$B$758,I$83)+'СЕТ СН'!$H$9+СВЦЭМ!$D$10+'СЕТ СН'!$H$5-'СЕТ СН'!$H$17</f>
        <v>5472.4561597900001</v>
      </c>
      <c r="J105" s="36">
        <f>SUMIFS(СВЦЭМ!$C$39:$C$758,СВЦЭМ!$A$39:$A$758,$A105,СВЦЭМ!$B$39:$B$758,J$83)+'СЕТ СН'!$H$9+СВЦЭМ!$D$10+'СЕТ СН'!$H$5-'СЕТ СН'!$H$17</f>
        <v>5475.1723747699998</v>
      </c>
      <c r="K105" s="36">
        <f>SUMIFS(СВЦЭМ!$C$39:$C$758,СВЦЭМ!$A$39:$A$758,$A105,СВЦЭМ!$B$39:$B$758,K$83)+'СЕТ СН'!$H$9+СВЦЭМ!$D$10+'СЕТ СН'!$H$5-'СЕТ СН'!$H$17</f>
        <v>5448.0366160000003</v>
      </c>
      <c r="L105" s="36">
        <f>SUMIFS(СВЦЭМ!$C$39:$C$758,СВЦЭМ!$A$39:$A$758,$A105,СВЦЭМ!$B$39:$B$758,L$83)+'СЕТ СН'!$H$9+СВЦЭМ!$D$10+'СЕТ СН'!$H$5-'СЕТ СН'!$H$17</f>
        <v>5436.3933356200005</v>
      </c>
      <c r="M105" s="36">
        <f>SUMIFS(СВЦЭМ!$C$39:$C$758,СВЦЭМ!$A$39:$A$758,$A105,СВЦЭМ!$B$39:$B$758,M$83)+'СЕТ СН'!$H$9+СВЦЭМ!$D$10+'СЕТ СН'!$H$5-'СЕТ СН'!$H$17</f>
        <v>5464.3604283800005</v>
      </c>
      <c r="N105" s="36">
        <f>SUMIFS(СВЦЭМ!$C$39:$C$758,СВЦЭМ!$A$39:$A$758,$A105,СВЦЭМ!$B$39:$B$758,N$83)+'СЕТ СН'!$H$9+СВЦЭМ!$D$10+'СЕТ СН'!$H$5-'СЕТ СН'!$H$17</f>
        <v>5465.66283552</v>
      </c>
      <c r="O105" s="36">
        <f>SUMIFS(СВЦЭМ!$C$39:$C$758,СВЦЭМ!$A$39:$A$758,$A105,СВЦЭМ!$B$39:$B$758,O$83)+'СЕТ СН'!$H$9+СВЦЭМ!$D$10+'СЕТ СН'!$H$5-'СЕТ СН'!$H$17</f>
        <v>5504.7564878000003</v>
      </c>
      <c r="P105" s="36">
        <f>SUMIFS(СВЦЭМ!$C$39:$C$758,СВЦЭМ!$A$39:$A$758,$A105,СВЦЭМ!$B$39:$B$758,P$83)+'СЕТ СН'!$H$9+СВЦЭМ!$D$10+'СЕТ СН'!$H$5-'СЕТ СН'!$H$17</f>
        <v>5518.81214404</v>
      </c>
      <c r="Q105" s="36">
        <f>SUMIFS(СВЦЭМ!$C$39:$C$758,СВЦЭМ!$A$39:$A$758,$A105,СВЦЭМ!$B$39:$B$758,Q$83)+'СЕТ СН'!$H$9+СВЦЭМ!$D$10+'СЕТ СН'!$H$5-'СЕТ СН'!$H$17</f>
        <v>5524.1788699200006</v>
      </c>
      <c r="R105" s="36">
        <f>SUMIFS(СВЦЭМ!$C$39:$C$758,СВЦЭМ!$A$39:$A$758,$A105,СВЦЭМ!$B$39:$B$758,R$83)+'СЕТ СН'!$H$9+СВЦЭМ!$D$10+'СЕТ СН'!$H$5-'СЕТ СН'!$H$17</f>
        <v>5501.1388199600005</v>
      </c>
      <c r="S105" s="36">
        <f>SUMIFS(СВЦЭМ!$C$39:$C$758,СВЦЭМ!$A$39:$A$758,$A105,СВЦЭМ!$B$39:$B$758,S$83)+'СЕТ СН'!$H$9+СВЦЭМ!$D$10+'СЕТ СН'!$H$5-'СЕТ СН'!$H$17</f>
        <v>5503.5487234900002</v>
      </c>
      <c r="T105" s="36">
        <f>SUMIFS(СВЦЭМ!$C$39:$C$758,СВЦЭМ!$A$39:$A$758,$A105,СВЦЭМ!$B$39:$B$758,T$83)+'СЕТ СН'!$H$9+СВЦЭМ!$D$10+'СЕТ СН'!$H$5-'СЕТ СН'!$H$17</f>
        <v>5460.8990578499997</v>
      </c>
      <c r="U105" s="36">
        <f>SUMIFS(СВЦЭМ!$C$39:$C$758,СВЦЭМ!$A$39:$A$758,$A105,СВЦЭМ!$B$39:$B$758,U$83)+'СЕТ СН'!$H$9+СВЦЭМ!$D$10+'СЕТ СН'!$H$5-'СЕТ СН'!$H$17</f>
        <v>5419.10721706</v>
      </c>
      <c r="V105" s="36">
        <f>SUMIFS(СВЦЭМ!$C$39:$C$758,СВЦЭМ!$A$39:$A$758,$A105,СВЦЭМ!$B$39:$B$758,V$83)+'СЕТ СН'!$H$9+СВЦЭМ!$D$10+'СЕТ СН'!$H$5-'СЕТ СН'!$H$17</f>
        <v>5395.6826761700004</v>
      </c>
      <c r="W105" s="36">
        <f>SUMIFS(СВЦЭМ!$C$39:$C$758,СВЦЭМ!$A$39:$A$758,$A105,СВЦЭМ!$B$39:$B$758,W$83)+'СЕТ СН'!$H$9+СВЦЭМ!$D$10+'СЕТ СН'!$H$5-'СЕТ СН'!$H$17</f>
        <v>5414.3616941500004</v>
      </c>
      <c r="X105" s="36">
        <f>SUMIFS(СВЦЭМ!$C$39:$C$758,СВЦЭМ!$A$39:$A$758,$A105,СВЦЭМ!$B$39:$B$758,X$83)+'СЕТ СН'!$H$9+СВЦЭМ!$D$10+'СЕТ СН'!$H$5-'СЕТ СН'!$H$17</f>
        <v>5491.6233343900003</v>
      </c>
      <c r="Y105" s="36">
        <f>SUMIFS(СВЦЭМ!$C$39:$C$758,СВЦЭМ!$A$39:$A$758,$A105,СВЦЭМ!$B$39:$B$758,Y$83)+'СЕТ СН'!$H$9+СВЦЭМ!$D$10+'СЕТ СН'!$H$5-'СЕТ СН'!$H$17</f>
        <v>5528.4894610199999</v>
      </c>
    </row>
    <row r="106" spans="1:25" ht="15.75" x14ac:dyDescent="0.2">
      <c r="A106" s="35">
        <f t="shared" si="2"/>
        <v>45405</v>
      </c>
      <c r="B106" s="36">
        <f>SUMIFS(СВЦЭМ!$C$39:$C$758,СВЦЭМ!$A$39:$A$758,$A106,СВЦЭМ!$B$39:$B$758,B$83)+'СЕТ СН'!$H$9+СВЦЭМ!$D$10+'СЕТ СН'!$H$5-'СЕТ СН'!$H$17</f>
        <v>5537.1009036900005</v>
      </c>
      <c r="C106" s="36">
        <f>SUMIFS(СВЦЭМ!$C$39:$C$758,СВЦЭМ!$A$39:$A$758,$A106,СВЦЭМ!$B$39:$B$758,C$83)+'СЕТ СН'!$H$9+СВЦЭМ!$D$10+'СЕТ СН'!$H$5-'СЕТ СН'!$H$17</f>
        <v>5609.3012981500005</v>
      </c>
      <c r="D106" s="36">
        <f>SUMIFS(СВЦЭМ!$C$39:$C$758,СВЦЭМ!$A$39:$A$758,$A106,СВЦЭМ!$B$39:$B$758,D$83)+'СЕТ СН'!$H$9+СВЦЭМ!$D$10+'СЕТ СН'!$H$5-'СЕТ СН'!$H$17</f>
        <v>5638.7146788500004</v>
      </c>
      <c r="E106" s="36">
        <f>SUMIFS(СВЦЭМ!$C$39:$C$758,СВЦЭМ!$A$39:$A$758,$A106,СВЦЭМ!$B$39:$B$758,E$83)+'СЕТ СН'!$H$9+СВЦЭМ!$D$10+'СЕТ СН'!$H$5-'СЕТ СН'!$H$17</f>
        <v>5662.0306182599998</v>
      </c>
      <c r="F106" s="36">
        <f>SUMIFS(СВЦЭМ!$C$39:$C$758,СВЦЭМ!$A$39:$A$758,$A106,СВЦЭМ!$B$39:$B$758,F$83)+'СЕТ СН'!$H$9+СВЦЭМ!$D$10+'СЕТ СН'!$H$5-'СЕТ СН'!$H$17</f>
        <v>5670.8526096999994</v>
      </c>
      <c r="G106" s="36">
        <f>SUMIFS(СВЦЭМ!$C$39:$C$758,СВЦЭМ!$A$39:$A$758,$A106,СВЦЭМ!$B$39:$B$758,G$83)+'СЕТ СН'!$H$9+СВЦЭМ!$D$10+'СЕТ СН'!$H$5-'СЕТ СН'!$H$17</f>
        <v>5636.7278882700002</v>
      </c>
      <c r="H106" s="36">
        <f>SUMIFS(СВЦЭМ!$C$39:$C$758,СВЦЭМ!$A$39:$A$758,$A106,СВЦЭМ!$B$39:$B$758,H$83)+'СЕТ СН'!$H$9+СВЦЭМ!$D$10+'СЕТ СН'!$H$5-'СЕТ СН'!$H$17</f>
        <v>5563.3771226900008</v>
      </c>
      <c r="I106" s="36">
        <f>SUMIFS(СВЦЭМ!$C$39:$C$758,СВЦЭМ!$A$39:$A$758,$A106,СВЦЭМ!$B$39:$B$758,I$83)+'СЕТ СН'!$H$9+СВЦЭМ!$D$10+'СЕТ СН'!$H$5-'СЕТ СН'!$H$17</f>
        <v>5461.1787033400005</v>
      </c>
      <c r="J106" s="36">
        <f>SUMIFS(СВЦЭМ!$C$39:$C$758,СВЦЭМ!$A$39:$A$758,$A106,СВЦЭМ!$B$39:$B$758,J$83)+'СЕТ СН'!$H$9+СВЦЭМ!$D$10+'СЕТ СН'!$H$5-'СЕТ СН'!$H$17</f>
        <v>5388.3270070500002</v>
      </c>
      <c r="K106" s="36">
        <f>SUMIFS(СВЦЭМ!$C$39:$C$758,СВЦЭМ!$A$39:$A$758,$A106,СВЦЭМ!$B$39:$B$758,K$83)+'СЕТ СН'!$H$9+СВЦЭМ!$D$10+'СЕТ СН'!$H$5-'СЕТ СН'!$H$17</f>
        <v>5373.8552281499997</v>
      </c>
      <c r="L106" s="36">
        <f>SUMIFS(СВЦЭМ!$C$39:$C$758,СВЦЭМ!$A$39:$A$758,$A106,СВЦЭМ!$B$39:$B$758,L$83)+'СЕТ СН'!$H$9+СВЦЭМ!$D$10+'СЕТ СН'!$H$5-'СЕТ СН'!$H$17</f>
        <v>5360.8804950200001</v>
      </c>
      <c r="M106" s="36">
        <f>SUMIFS(СВЦЭМ!$C$39:$C$758,СВЦЭМ!$A$39:$A$758,$A106,СВЦЭМ!$B$39:$B$758,M$83)+'СЕТ СН'!$H$9+СВЦЭМ!$D$10+'СЕТ СН'!$H$5-'СЕТ СН'!$H$17</f>
        <v>5351.3921196900001</v>
      </c>
      <c r="N106" s="36">
        <f>SUMIFS(СВЦЭМ!$C$39:$C$758,СВЦЭМ!$A$39:$A$758,$A106,СВЦЭМ!$B$39:$B$758,N$83)+'СЕТ СН'!$H$9+СВЦЭМ!$D$10+'СЕТ СН'!$H$5-'СЕТ СН'!$H$17</f>
        <v>5345.0396866400006</v>
      </c>
      <c r="O106" s="36">
        <f>SUMIFS(СВЦЭМ!$C$39:$C$758,СВЦЭМ!$A$39:$A$758,$A106,СВЦЭМ!$B$39:$B$758,O$83)+'СЕТ СН'!$H$9+СВЦЭМ!$D$10+'СЕТ СН'!$H$5-'СЕТ СН'!$H$17</f>
        <v>5360.33392559</v>
      </c>
      <c r="P106" s="36">
        <f>SUMIFS(СВЦЭМ!$C$39:$C$758,СВЦЭМ!$A$39:$A$758,$A106,СВЦЭМ!$B$39:$B$758,P$83)+'СЕТ СН'!$H$9+СВЦЭМ!$D$10+'СЕТ СН'!$H$5-'СЕТ СН'!$H$17</f>
        <v>5376.4568965899998</v>
      </c>
      <c r="Q106" s="36">
        <f>SUMIFS(СВЦЭМ!$C$39:$C$758,СВЦЭМ!$A$39:$A$758,$A106,СВЦЭМ!$B$39:$B$758,Q$83)+'СЕТ СН'!$H$9+СВЦЭМ!$D$10+'СЕТ СН'!$H$5-'СЕТ СН'!$H$17</f>
        <v>5400.9714132300005</v>
      </c>
      <c r="R106" s="36">
        <f>SUMIFS(СВЦЭМ!$C$39:$C$758,СВЦЭМ!$A$39:$A$758,$A106,СВЦЭМ!$B$39:$B$758,R$83)+'СЕТ СН'!$H$9+СВЦЭМ!$D$10+'СЕТ СН'!$H$5-'СЕТ СН'!$H$17</f>
        <v>5416.0748484400001</v>
      </c>
      <c r="S106" s="36">
        <f>SUMIFS(СВЦЭМ!$C$39:$C$758,СВЦЭМ!$A$39:$A$758,$A106,СВЦЭМ!$B$39:$B$758,S$83)+'СЕТ СН'!$H$9+СВЦЭМ!$D$10+'СЕТ СН'!$H$5-'СЕТ СН'!$H$17</f>
        <v>5422.4690327999997</v>
      </c>
      <c r="T106" s="36">
        <f>SUMIFS(СВЦЭМ!$C$39:$C$758,СВЦЭМ!$A$39:$A$758,$A106,СВЦЭМ!$B$39:$B$758,T$83)+'СЕТ СН'!$H$9+СВЦЭМ!$D$10+'СЕТ СН'!$H$5-'СЕТ СН'!$H$17</f>
        <v>5384.0248356499997</v>
      </c>
      <c r="U106" s="36">
        <f>SUMIFS(СВЦЭМ!$C$39:$C$758,СВЦЭМ!$A$39:$A$758,$A106,СВЦЭМ!$B$39:$B$758,U$83)+'СЕТ СН'!$H$9+СВЦЭМ!$D$10+'СЕТ СН'!$H$5-'СЕТ СН'!$H$17</f>
        <v>5419.1941094600006</v>
      </c>
      <c r="V106" s="36">
        <f>SUMIFS(СВЦЭМ!$C$39:$C$758,СВЦЭМ!$A$39:$A$758,$A106,СВЦЭМ!$B$39:$B$758,V$83)+'СЕТ СН'!$H$9+СВЦЭМ!$D$10+'СЕТ СН'!$H$5-'СЕТ СН'!$H$17</f>
        <v>5380.9098019800003</v>
      </c>
      <c r="W106" s="36">
        <f>SUMIFS(СВЦЭМ!$C$39:$C$758,СВЦЭМ!$A$39:$A$758,$A106,СВЦЭМ!$B$39:$B$758,W$83)+'СЕТ СН'!$H$9+СВЦЭМ!$D$10+'СЕТ СН'!$H$5-'СЕТ СН'!$H$17</f>
        <v>5347.0059330000004</v>
      </c>
      <c r="X106" s="36">
        <f>SUMIFS(СВЦЭМ!$C$39:$C$758,СВЦЭМ!$A$39:$A$758,$A106,СВЦЭМ!$B$39:$B$758,X$83)+'СЕТ СН'!$H$9+СВЦЭМ!$D$10+'СЕТ СН'!$H$5-'СЕТ СН'!$H$17</f>
        <v>5401.0064497100002</v>
      </c>
      <c r="Y106" s="36">
        <f>SUMIFS(СВЦЭМ!$C$39:$C$758,СВЦЭМ!$A$39:$A$758,$A106,СВЦЭМ!$B$39:$B$758,Y$83)+'СЕТ СН'!$H$9+СВЦЭМ!$D$10+'СЕТ СН'!$H$5-'СЕТ СН'!$H$17</f>
        <v>5446.0919598800001</v>
      </c>
    </row>
    <row r="107" spans="1:25" ht="15.75" x14ac:dyDescent="0.2">
      <c r="A107" s="35">
        <f t="shared" si="2"/>
        <v>45406</v>
      </c>
      <c r="B107" s="36">
        <f>SUMIFS(СВЦЭМ!$C$39:$C$758,СВЦЭМ!$A$39:$A$758,$A107,СВЦЭМ!$B$39:$B$758,B$83)+'СЕТ СН'!$H$9+СВЦЭМ!$D$10+'СЕТ СН'!$H$5-'СЕТ СН'!$H$17</f>
        <v>5517.1922804700007</v>
      </c>
      <c r="C107" s="36">
        <f>SUMIFS(СВЦЭМ!$C$39:$C$758,СВЦЭМ!$A$39:$A$758,$A107,СВЦЭМ!$B$39:$B$758,C$83)+'СЕТ СН'!$H$9+СВЦЭМ!$D$10+'СЕТ СН'!$H$5-'СЕТ СН'!$H$17</f>
        <v>5565.1376381</v>
      </c>
      <c r="D107" s="36">
        <f>SUMIFS(СВЦЭМ!$C$39:$C$758,СВЦЭМ!$A$39:$A$758,$A107,СВЦЭМ!$B$39:$B$758,D$83)+'СЕТ СН'!$H$9+СВЦЭМ!$D$10+'СЕТ СН'!$H$5-'СЕТ СН'!$H$17</f>
        <v>5582.5288284600001</v>
      </c>
      <c r="E107" s="36">
        <f>SUMIFS(СВЦЭМ!$C$39:$C$758,СВЦЭМ!$A$39:$A$758,$A107,СВЦЭМ!$B$39:$B$758,E$83)+'СЕТ СН'!$H$9+СВЦЭМ!$D$10+'СЕТ СН'!$H$5-'СЕТ СН'!$H$17</f>
        <v>5593.2704989499998</v>
      </c>
      <c r="F107" s="36">
        <f>SUMIFS(СВЦЭМ!$C$39:$C$758,СВЦЭМ!$A$39:$A$758,$A107,СВЦЭМ!$B$39:$B$758,F$83)+'СЕТ СН'!$H$9+СВЦЭМ!$D$10+'СЕТ СН'!$H$5-'СЕТ СН'!$H$17</f>
        <v>5564.8657657399999</v>
      </c>
      <c r="G107" s="36">
        <f>SUMIFS(СВЦЭМ!$C$39:$C$758,СВЦЭМ!$A$39:$A$758,$A107,СВЦЭМ!$B$39:$B$758,G$83)+'СЕТ СН'!$H$9+СВЦЭМ!$D$10+'СЕТ СН'!$H$5-'СЕТ СН'!$H$17</f>
        <v>5530.3559131000002</v>
      </c>
      <c r="H107" s="36">
        <f>SUMIFS(СВЦЭМ!$C$39:$C$758,СВЦЭМ!$A$39:$A$758,$A107,СВЦЭМ!$B$39:$B$758,H$83)+'СЕТ СН'!$H$9+СВЦЭМ!$D$10+'СЕТ СН'!$H$5-'СЕТ СН'!$H$17</f>
        <v>5468.5257935299996</v>
      </c>
      <c r="I107" s="36">
        <f>SUMIFS(СВЦЭМ!$C$39:$C$758,СВЦЭМ!$A$39:$A$758,$A107,СВЦЭМ!$B$39:$B$758,I$83)+'СЕТ СН'!$H$9+СВЦЭМ!$D$10+'СЕТ СН'!$H$5-'СЕТ СН'!$H$17</f>
        <v>5425.5316829900003</v>
      </c>
      <c r="J107" s="36">
        <f>SUMIFS(СВЦЭМ!$C$39:$C$758,СВЦЭМ!$A$39:$A$758,$A107,СВЦЭМ!$B$39:$B$758,J$83)+'СЕТ СН'!$H$9+СВЦЭМ!$D$10+'СЕТ СН'!$H$5-'СЕТ СН'!$H$17</f>
        <v>5362.3134601199999</v>
      </c>
      <c r="K107" s="36">
        <f>SUMIFS(СВЦЭМ!$C$39:$C$758,СВЦЭМ!$A$39:$A$758,$A107,СВЦЭМ!$B$39:$B$758,K$83)+'СЕТ СН'!$H$9+СВЦЭМ!$D$10+'СЕТ СН'!$H$5-'СЕТ СН'!$H$17</f>
        <v>5365.1710901599999</v>
      </c>
      <c r="L107" s="36">
        <f>SUMIFS(СВЦЭМ!$C$39:$C$758,СВЦЭМ!$A$39:$A$758,$A107,СВЦЭМ!$B$39:$B$758,L$83)+'СЕТ СН'!$H$9+СВЦЭМ!$D$10+'СЕТ СН'!$H$5-'СЕТ СН'!$H$17</f>
        <v>5369.05397997</v>
      </c>
      <c r="M107" s="36">
        <f>SUMIFS(СВЦЭМ!$C$39:$C$758,СВЦЭМ!$A$39:$A$758,$A107,СВЦЭМ!$B$39:$B$758,M$83)+'СЕТ СН'!$H$9+СВЦЭМ!$D$10+'СЕТ СН'!$H$5-'СЕТ СН'!$H$17</f>
        <v>5371.9707823600002</v>
      </c>
      <c r="N107" s="36">
        <f>SUMIFS(СВЦЭМ!$C$39:$C$758,СВЦЭМ!$A$39:$A$758,$A107,СВЦЭМ!$B$39:$B$758,N$83)+'СЕТ СН'!$H$9+СВЦЭМ!$D$10+'СЕТ СН'!$H$5-'СЕТ СН'!$H$17</f>
        <v>5368.4707509199998</v>
      </c>
      <c r="O107" s="36">
        <f>SUMIFS(СВЦЭМ!$C$39:$C$758,СВЦЭМ!$A$39:$A$758,$A107,СВЦЭМ!$B$39:$B$758,O$83)+'СЕТ СН'!$H$9+СВЦЭМ!$D$10+'СЕТ СН'!$H$5-'СЕТ СН'!$H$17</f>
        <v>5385.2473339400003</v>
      </c>
      <c r="P107" s="36">
        <f>SUMIFS(СВЦЭМ!$C$39:$C$758,СВЦЭМ!$A$39:$A$758,$A107,СВЦЭМ!$B$39:$B$758,P$83)+'СЕТ СН'!$H$9+СВЦЭМ!$D$10+'СЕТ СН'!$H$5-'СЕТ СН'!$H$17</f>
        <v>5400.2238284100004</v>
      </c>
      <c r="Q107" s="36">
        <f>SUMIFS(СВЦЭМ!$C$39:$C$758,СВЦЭМ!$A$39:$A$758,$A107,СВЦЭМ!$B$39:$B$758,Q$83)+'СЕТ СН'!$H$9+СВЦЭМ!$D$10+'СЕТ СН'!$H$5-'СЕТ СН'!$H$17</f>
        <v>5425.0931206700006</v>
      </c>
      <c r="R107" s="36">
        <f>SUMIFS(СВЦЭМ!$C$39:$C$758,СВЦЭМ!$A$39:$A$758,$A107,СВЦЭМ!$B$39:$B$758,R$83)+'СЕТ СН'!$H$9+СВЦЭМ!$D$10+'СЕТ СН'!$H$5-'СЕТ СН'!$H$17</f>
        <v>5414.4945783700005</v>
      </c>
      <c r="S107" s="36">
        <f>SUMIFS(СВЦЭМ!$C$39:$C$758,СВЦЭМ!$A$39:$A$758,$A107,СВЦЭМ!$B$39:$B$758,S$83)+'СЕТ СН'!$H$9+СВЦЭМ!$D$10+'СЕТ СН'!$H$5-'СЕТ СН'!$H$17</f>
        <v>5380.6039551200001</v>
      </c>
      <c r="T107" s="36">
        <f>SUMIFS(СВЦЭМ!$C$39:$C$758,СВЦЭМ!$A$39:$A$758,$A107,СВЦЭМ!$B$39:$B$758,T$83)+'СЕТ СН'!$H$9+СВЦЭМ!$D$10+'СЕТ СН'!$H$5-'СЕТ СН'!$H$17</f>
        <v>5358.3007314100005</v>
      </c>
      <c r="U107" s="36">
        <f>SUMIFS(СВЦЭМ!$C$39:$C$758,СВЦЭМ!$A$39:$A$758,$A107,СВЦЭМ!$B$39:$B$758,U$83)+'СЕТ СН'!$H$9+СВЦЭМ!$D$10+'СЕТ СН'!$H$5-'СЕТ СН'!$H$17</f>
        <v>5318.1576520500003</v>
      </c>
      <c r="V107" s="36">
        <f>SUMIFS(СВЦЭМ!$C$39:$C$758,СВЦЭМ!$A$39:$A$758,$A107,СВЦЭМ!$B$39:$B$758,V$83)+'СЕТ СН'!$H$9+СВЦЭМ!$D$10+'СЕТ СН'!$H$5-'СЕТ СН'!$H$17</f>
        <v>5293.05773976</v>
      </c>
      <c r="W107" s="36">
        <f>SUMIFS(СВЦЭМ!$C$39:$C$758,СВЦЭМ!$A$39:$A$758,$A107,СВЦЭМ!$B$39:$B$758,W$83)+'СЕТ СН'!$H$9+СВЦЭМ!$D$10+'СЕТ СН'!$H$5-'СЕТ СН'!$H$17</f>
        <v>5303.5164981500002</v>
      </c>
      <c r="X107" s="36">
        <f>SUMIFS(СВЦЭМ!$C$39:$C$758,СВЦЭМ!$A$39:$A$758,$A107,СВЦЭМ!$B$39:$B$758,X$83)+'СЕТ СН'!$H$9+СВЦЭМ!$D$10+'СЕТ СН'!$H$5-'СЕТ СН'!$H$17</f>
        <v>5371.9386092200002</v>
      </c>
      <c r="Y107" s="36">
        <f>SUMIFS(СВЦЭМ!$C$39:$C$758,СВЦЭМ!$A$39:$A$758,$A107,СВЦЭМ!$B$39:$B$758,Y$83)+'СЕТ СН'!$H$9+СВЦЭМ!$D$10+'СЕТ СН'!$H$5-'СЕТ СН'!$H$17</f>
        <v>5415.6394781199997</v>
      </c>
    </row>
    <row r="108" spans="1:25" ht="15.75" x14ac:dyDescent="0.2">
      <c r="A108" s="35">
        <f t="shared" si="2"/>
        <v>45407</v>
      </c>
      <c r="B108" s="36">
        <f>SUMIFS(СВЦЭМ!$C$39:$C$758,СВЦЭМ!$A$39:$A$758,$A108,СВЦЭМ!$B$39:$B$758,B$83)+'СЕТ СН'!$H$9+СВЦЭМ!$D$10+'СЕТ СН'!$H$5-'СЕТ СН'!$H$17</f>
        <v>5471.5942331300002</v>
      </c>
      <c r="C108" s="36">
        <f>SUMIFS(СВЦЭМ!$C$39:$C$758,СВЦЭМ!$A$39:$A$758,$A108,СВЦЭМ!$B$39:$B$758,C$83)+'СЕТ СН'!$H$9+СВЦЭМ!$D$10+'СЕТ СН'!$H$5-'СЕТ СН'!$H$17</f>
        <v>5538.9537482800006</v>
      </c>
      <c r="D108" s="36">
        <f>SUMIFS(СВЦЭМ!$C$39:$C$758,СВЦЭМ!$A$39:$A$758,$A108,СВЦЭМ!$B$39:$B$758,D$83)+'СЕТ СН'!$H$9+СВЦЭМ!$D$10+'СЕТ СН'!$H$5-'СЕТ СН'!$H$17</f>
        <v>5610.2309175700002</v>
      </c>
      <c r="E108" s="36">
        <f>SUMIFS(СВЦЭМ!$C$39:$C$758,СВЦЭМ!$A$39:$A$758,$A108,СВЦЭМ!$B$39:$B$758,E$83)+'СЕТ СН'!$H$9+СВЦЭМ!$D$10+'СЕТ СН'!$H$5-'СЕТ СН'!$H$17</f>
        <v>5618.1950058500006</v>
      </c>
      <c r="F108" s="36">
        <f>SUMIFS(СВЦЭМ!$C$39:$C$758,СВЦЭМ!$A$39:$A$758,$A108,СВЦЭМ!$B$39:$B$758,F$83)+'СЕТ СН'!$H$9+СВЦЭМ!$D$10+'СЕТ СН'!$H$5-'СЕТ СН'!$H$17</f>
        <v>5614.3702479399999</v>
      </c>
      <c r="G108" s="36">
        <f>SUMIFS(СВЦЭМ!$C$39:$C$758,СВЦЭМ!$A$39:$A$758,$A108,СВЦЭМ!$B$39:$B$758,G$83)+'СЕТ СН'!$H$9+СВЦЭМ!$D$10+'СЕТ СН'!$H$5-'СЕТ СН'!$H$17</f>
        <v>5614.21410775</v>
      </c>
      <c r="H108" s="36">
        <f>SUMIFS(СВЦЭМ!$C$39:$C$758,СВЦЭМ!$A$39:$A$758,$A108,СВЦЭМ!$B$39:$B$758,H$83)+'СЕТ СН'!$H$9+СВЦЭМ!$D$10+'СЕТ СН'!$H$5-'СЕТ СН'!$H$17</f>
        <v>5482.5572710400002</v>
      </c>
      <c r="I108" s="36">
        <f>SUMIFS(СВЦЭМ!$C$39:$C$758,СВЦЭМ!$A$39:$A$758,$A108,СВЦЭМ!$B$39:$B$758,I$83)+'СЕТ СН'!$H$9+СВЦЭМ!$D$10+'СЕТ СН'!$H$5-'СЕТ СН'!$H$17</f>
        <v>5462.8185315600003</v>
      </c>
      <c r="J108" s="36">
        <f>SUMIFS(СВЦЭМ!$C$39:$C$758,СВЦЭМ!$A$39:$A$758,$A108,СВЦЭМ!$B$39:$B$758,J$83)+'СЕТ СН'!$H$9+СВЦЭМ!$D$10+'СЕТ СН'!$H$5-'СЕТ СН'!$H$17</f>
        <v>5432.5210002700005</v>
      </c>
      <c r="K108" s="36">
        <f>SUMIFS(СВЦЭМ!$C$39:$C$758,СВЦЭМ!$A$39:$A$758,$A108,СВЦЭМ!$B$39:$B$758,K$83)+'СЕТ СН'!$H$9+СВЦЭМ!$D$10+'СЕТ СН'!$H$5-'СЕТ СН'!$H$17</f>
        <v>5439.0033475600003</v>
      </c>
      <c r="L108" s="36">
        <f>SUMIFS(СВЦЭМ!$C$39:$C$758,СВЦЭМ!$A$39:$A$758,$A108,СВЦЭМ!$B$39:$B$758,L$83)+'СЕТ СН'!$H$9+СВЦЭМ!$D$10+'СЕТ СН'!$H$5-'СЕТ СН'!$H$17</f>
        <v>5445.7573268900005</v>
      </c>
      <c r="M108" s="36">
        <f>SUMIFS(СВЦЭМ!$C$39:$C$758,СВЦЭМ!$A$39:$A$758,$A108,СВЦЭМ!$B$39:$B$758,M$83)+'СЕТ СН'!$H$9+СВЦЭМ!$D$10+'СЕТ СН'!$H$5-'СЕТ СН'!$H$17</f>
        <v>5441.6902882600007</v>
      </c>
      <c r="N108" s="36">
        <f>SUMIFS(СВЦЭМ!$C$39:$C$758,СВЦЭМ!$A$39:$A$758,$A108,СВЦЭМ!$B$39:$B$758,N$83)+'СЕТ СН'!$H$9+СВЦЭМ!$D$10+'СЕТ СН'!$H$5-'СЕТ СН'!$H$17</f>
        <v>5431.1139105600005</v>
      </c>
      <c r="O108" s="36">
        <f>SUMIFS(СВЦЭМ!$C$39:$C$758,СВЦЭМ!$A$39:$A$758,$A108,СВЦЭМ!$B$39:$B$758,O$83)+'СЕТ СН'!$H$9+СВЦЭМ!$D$10+'СЕТ СН'!$H$5-'СЕТ СН'!$H$17</f>
        <v>5475.3731825900004</v>
      </c>
      <c r="P108" s="36">
        <f>SUMIFS(СВЦЭМ!$C$39:$C$758,СВЦЭМ!$A$39:$A$758,$A108,СВЦЭМ!$B$39:$B$758,P$83)+'СЕТ СН'!$H$9+СВЦЭМ!$D$10+'СЕТ СН'!$H$5-'СЕТ СН'!$H$17</f>
        <v>5486.1823825299998</v>
      </c>
      <c r="Q108" s="36">
        <f>SUMIFS(СВЦЭМ!$C$39:$C$758,СВЦЭМ!$A$39:$A$758,$A108,СВЦЭМ!$B$39:$B$758,Q$83)+'СЕТ СН'!$H$9+СВЦЭМ!$D$10+'СЕТ СН'!$H$5-'СЕТ СН'!$H$17</f>
        <v>5502.3075747399998</v>
      </c>
      <c r="R108" s="36">
        <f>SUMIFS(СВЦЭМ!$C$39:$C$758,СВЦЭМ!$A$39:$A$758,$A108,СВЦЭМ!$B$39:$B$758,R$83)+'СЕТ СН'!$H$9+СВЦЭМ!$D$10+'СЕТ СН'!$H$5-'СЕТ СН'!$H$17</f>
        <v>5497.2750872100005</v>
      </c>
      <c r="S108" s="36">
        <f>SUMIFS(СВЦЭМ!$C$39:$C$758,СВЦЭМ!$A$39:$A$758,$A108,СВЦЭМ!$B$39:$B$758,S$83)+'СЕТ СН'!$H$9+СВЦЭМ!$D$10+'СЕТ СН'!$H$5-'СЕТ СН'!$H$17</f>
        <v>5485.6104641500006</v>
      </c>
      <c r="T108" s="36">
        <f>SUMIFS(СВЦЭМ!$C$39:$C$758,СВЦЭМ!$A$39:$A$758,$A108,СВЦЭМ!$B$39:$B$758,T$83)+'СЕТ СН'!$H$9+СВЦЭМ!$D$10+'СЕТ СН'!$H$5-'СЕТ СН'!$H$17</f>
        <v>5423.1553366500002</v>
      </c>
      <c r="U108" s="36">
        <f>SUMIFS(СВЦЭМ!$C$39:$C$758,СВЦЭМ!$A$39:$A$758,$A108,СВЦЭМ!$B$39:$B$758,U$83)+'СЕТ СН'!$H$9+СВЦЭМ!$D$10+'СЕТ СН'!$H$5-'СЕТ СН'!$H$17</f>
        <v>5382.3715889200002</v>
      </c>
      <c r="V108" s="36">
        <f>SUMIFS(СВЦЭМ!$C$39:$C$758,СВЦЭМ!$A$39:$A$758,$A108,СВЦЭМ!$B$39:$B$758,V$83)+'СЕТ СН'!$H$9+СВЦЭМ!$D$10+'СЕТ СН'!$H$5-'СЕТ СН'!$H$17</f>
        <v>5365.9105979400001</v>
      </c>
      <c r="W108" s="36">
        <f>SUMIFS(СВЦЭМ!$C$39:$C$758,СВЦЭМ!$A$39:$A$758,$A108,СВЦЭМ!$B$39:$B$758,W$83)+'СЕТ СН'!$H$9+СВЦЭМ!$D$10+'СЕТ СН'!$H$5-'СЕТ СН'!$H$17</f>
        <v>5390.7855771100003</v>
      </c>
      <c r="X108" s="36">
        <f>SUMIFS(СВЦЭМ!$C$39:$C$758,СВЦЭМ!$A$39:$A$758,$A108,СВЦЭМ!$B$39:$B$758,X$83)+'СЕТ СН'!$H$9+СВЦЭМ!$D$10+'СЕТ СН'!$H$5-'СЕТ СН'!$H$17</f>
        <v>5445.3531106299997</v>
      </c>
      <c r="Y108" s="36">
        <f>SUMIFS(СВЦЭМ!$C$39:$C$758,СВЦЭМ!$A$39:$A$758,$A108,СВЦЭМ!$B$39:$B$758,Y$83)+'СЕТ СН'!$H$9+СВЦЭМ!$D$10+'СЕТ СН'!$H$5-'СЕТ СН'!$H$17</f>
        <v>5482.15638537</v>
      </c>
    </row>
    <row r="109" spans="1:25" ht="15.75" x14ac:dyDescent="0.2">
      <c r="A109" s="35">
        <f t="shared" si="2"/>
        <v>45408</v>
      </c>
      <c r="B109" s="36">
        <f>SUMIFS(СВЦЭМ!$C$39:$C$758,СВЦЭМ!$A$39:$A$758,$A109,СВЦЭМ!$B$39:$B$758,B$83)+'СЕТ СН'!$H$9+СВЦЭМ!$D$10+'СЕТ СН'!$H$5-'СЕТ СН'!$H$17</f>
        <v>5500.6550356900007</v>
      </c>
      <c r="C109" s="36">
        <f>SUMIFS(СВЦЭМ!$C$39:$C$758,СВЦЭМ!$A$39:$A$758,$A109,СВЦЭМ!$B$39:$B$758,C$83)+'СЕТ СН'!$H$9+СВЦЭМ!$D$10+'СЕТ СН'!$H$5-'СЕТ СН'!$H$17</f>
        <v>5561.25360774</v>
      </c>
      <c r="D109" s="36">
        <f>SUMIFS(СВЦЭМ!$C$39:$C$758,СВЦЭМ!$A$39:$A$758,$A109,СВЦЭМ!$B$39:$B$758,D$83)+'СЕТ СН'!$H$9+СВЦЭМ!$D$10+'СЕТ СН'!$H$5-'СЕТ СН'!$H$17</f>
        <v>5620.7429123100001</v>
      </c>
      <c r="E109" s="36">
        <f>SUMIFS(СВЦЭМ!$C$39:$C$758,СВЦЭМ!$A$39:$A$758,$A109,СВЦЭМ!$B$39:$B$758,E$83)+'СЕТ СН'!$H$9+СВЦЭМ!$D$10+'СЕТ СН'!$H$5-'СЕТ СН'!$H$17</f>
        <v>5640.16203907</v>
      </c>
      <c r="F109" s="36">
        <f>SUMIFS(СВЦЭМ!$C$39:$C$758,СВЦЭМ!$A$39:$A$758,$A109,СВЦЭМ!$B$39:$B$758,F$83)+'СЕТ СН'!$H$9+СВЦЭМ!$D$10+'СЕТ СН'!$H$5-'СЕТ СН'!$H$17</f>
        <v>5634.5489906399998</v>
      </c>
      <c r="G109" s="36">
        <f>SUMIFS(СВЦЭМ!$C$39:$C$758,СВЦЭМ!$A$39:$A$758,$A109,СВЦЭМ!$B$39:$B$758,G$83)+'СЕТ СН'!$H$9+СВЦЭМ!$D$10+'СЕТ СН'!$H$5-'СЕТ СН'!$H$17</f>
        <v>5612.0761015600001</v>
      </c>
      <c r="H109" s="36">
        <f>SUMIFS(СВЦЭМ!$C$39:$C$758,СВЦЭМ!$A$39:$A$758,$A109,СВЦЭМ!$B$39:$B$758,H$83)+'СЕТ СН'!$H$9+СВЦЭМ!$D$10+'СЕТ СН'!$H$5-'СЕТ СН'!$H$17</f>
        <v>5544.7815724900001</v>
      </c>
      <c r="I109" s="36">
        <f>SUMIFS(СВЦЭМ!$C$39:$C$758,СВЦЭМ!$A$39:$A$758,$A109,СВЦЭМ!$B$39:$B$758,I$83)+'СЕТ СН'!$H$9+СВЦЭМ!$D$10+'СЕТ СН'!$H$5-'СЕТ СН'!$H$17</f>
        <v>5476.9429036900001</v>
      </c>
      <c r="J109" s="36">
        <f>SUMIFS(СВЦЭМ!$C$39:$C$758,СВЦЭМ!$A$39:$A$758,$A109,СВЦЭМ!$B$39:$B$758,J$83)+'СЕТ СН'!$H$9+СВЦЭМ!$D$10+'СЕТ СН'!$H$5-'СЕТ СН'!$H$17</f>
        <v>5433.8670852000005</v>
      </c>
      <c r="K109" s="36">
        <f>SUMIFS(СВЦЭМ!$C$39:$C$758,СВЦЭМ!$A$39:$A$758,$A109,СВЦЭМ!$B$39:$B$758,K$83)+'СЕТ СН'!$H$9+СВЦЭМ!$D$10+'СЕТ СН'!$H$5-'СЕТ СН'!$H$17</f>
        <v>5424.3738778900006</v>
      </c>
      <c r="L109" s="36">
        <f>SUMIFS(СВЦЭМ!$C$39:$C$758,СВЦЭМ!$A$39:$A$758,$A109,СВЦЭМ!$B$39:$B$758,L$83)+'СЕТ СН'!$H$9+СВЦЭМ!$D$10+'СЕТ СН'!$H$5-'СЕТ СН'!$H$17</f>
        <v>5405.9878177200007</v>
      </c>
      <c r="M109" s="36">
        <f>SUMIFS(СВЦЭМ!$C$39:$C$758,СВЦЭМ!$A$39:$A$758,$A109,СВЦЭМ!$B$39:$B$758,M$83)+'СЕТ СН'!$H$9+СВЦЭМ!$D$10+'СЕТ СН'!$H$5-'СЕТ СН'!$H$17</f>
        <v>5412.1664880300004</v>
      </c>
      <c r="N109" s="36">
        <f>SUMIFS(СВЦЭМ!$C$39:$C$758,СВЦЭМ!$A$39:$A$758,$A109,СВЦЭМ!$B$39:$B$758,N$83)+'СЕТ СН'!$H$9+СВЦЭМ!$D$10+'СЕТ СН'!$H$5-'СЕТ СН'!$H$17</f>
        <v>5414.4078933700002</v>
      </c>
      <c r="O109" s="36">
        <f>SUMIFS(СВЦЭМ!$C$39:$C$758,СВЦЭМ!$A$39:$A$758,$A109,СВЦЭМ!$B$39:$B$758,O$83)+'СЕТ СН'!$H$9+СВЦЭМ!$D$10+'СЕТ СН'!$H$5-'СЕТ СН'!$H$17</f>
        <v>5420.5777788900004</v>
      </c>
      <c r="P109" s="36">
        <f>SUMIFS(СВЦЭМ!$C$39:$C$758,СВЦЭМ!$A$39:$A$758,$A109,СВЦЭМ!$B$39:$B$758,P$83)+'СЕТ СН'!$H$9+СВЦЭМ!$D$10+'СЕТ СН'!$H$5-'СЕТ СН'!$H$17</f>
        <v>5389.9656350300002</v>
      </c>
      <c r="Q109" s="36">
        <f>SUMIFS(СВЦЭМ!$C$39:$C$758,СВЦЭМ!$A$39:$A$758,$A109,СВЦЭМ!$B$39:$B$758,Q$83)+'СЕТ СН'!$H$9+СВЦЭМ!$D$10+'СЕТ СН'!$H$5-'СЕТ СН'!$H$17</f>
        <v>5408.29828404</v>
      </c>
      <c r="R109" s="36">
        <f>SUMIFS(СВЦЭМ!$C$39:$C$758,СВЦЭМ!$A$39:$A$758,$A109,СВЦЭМ!$B$39:$B$758,R$83)+'СЕТ СН'!$H$9+СВЦЭМ!$D$10+'СЕТ СН'!$H$5-'СЕТ СН'!$H$17</f>
        <v>5441.18614015</v>
      </c>
      <c r="S109" s="36">
        <f>SUMIFS(СВЦЭМ!$C$39:$C$758,СВЦЭМ!$A$39:$A$758,$A109,СВЦЭМ!$B$39:$B$758,S$83)+'СЕТ СН'!$H$9+СВЦЭМ!$D$10+'СЕТ СН'!$H$5-'СЕТ СН'!$H$17</f>
        <v>5446.0174434999999</v>
      </c>
      <c r="T109" s="36">
        <f>SUMIFS(СВЦЭМ!$C$39:$C$758,СВЦЭМ!$A$39:$A$758,$A109,СВЦЭМ!$B$39:$B$758,T$83)+'СЕТ СН'!$H$9+СВЦЭМ!$D$10+'СЕТ СН'!$H$5-'СЕТ СН'!$H$17</f>
        <v>5416.9766050899998</v>
      </c>
      <c r="U109" s="36">
        <f>SUMIFS(СВЦЭМ!$C$39:$C$758,СВЦЭМ!$A$39:$A$758,$A109,СВЦЭМ!$B$39:$B$758,U$83)+'СЕТ СН'!$H$9+СВЦЭМ!$D$10+'СЕТ СН'!$H$5-'СЕТ СН'!$H$17</f>
        <v>5406.7338963000002</v>
      </c>
      <c r="V109" s="36">
        <f>SUMIFS(СВЦЭМ!$C$39:$C$758,СВЦЭМ!$A$39:$A$758,$A109,СВЦЭМ!$B$39:$B$758,V$83)+'СЕТ СН'!$H$9+СВЦЭМ!$D$10+'СЕТ СН'!$H$5-'СЕТ СН'!$H$17</f>
        <v>5382.4175874299999</v>
      </c>
      <c r="W109" s="36">
        <f>SUMIFS(СВЦЭМ!$C$39:$C$758,СВЦЭМ!$A$39:$A$758,$A109,СВЦЭМ!$B$39:$B$758,W$83)+'СЕТ СН'!$H$9+СВЦЭМ!$D$10+'СЕТ СН'!$H$5-'СЕТ СН'!$H$17</f>
        <v>5372.3448198799997</v>
      </c>
      <c r="X109" s="36">
        <f>SUMIFS(СВЦЭМ!$C$39:$C$758,СВЦЭМ!$A$39:$A$758,$A109,СВЦЭМ!$B$39:$B$758,X$83)+'СЕТ СН'!$H$9+СВЦЭМ!$D$10+'СЕТ СН'!$H$5-'СЕТ СН'!$H$17</f>
        <v>5380.47255821</v>
      </c>
      <c r="Y109" s="36">
        <f>SUMIFS(СВЦЭМ!$C$39:$C$758,СВЦЭМ!$A$39:$A$758,$A109,СВЦЭМ!$B$39:$B$758,Y$83)+'СЕТ СН'!$H$9+СВЦЭМ!$D$10+'СЕТ СН'!$H$5-'СЕТ СН'!$H$17</f>
        <v>5439.7367059099997</v>
      </c>
    </row>
    <row r="110" spans="1:25" ht="15.75" x14ac:dyDescent="0.2">
      <c r="A110" s="35">
        <f t="shared" si="2"/>
        <v>45409</v>
      </c>
      <c r="B110" s="36">
        <f>SUMIFS(СВЦЭМ!$C$39:$C$758,СВЦЭМ!$A$39:$A$758,$A110,СВЦЭМ!$B$39:$B$758,B$83)+'СЕТ СН'!$H$9+СВЦЭМ!$D$10+'СЕТ СН'!$H$5-'СЕТ СН'!$H$17</f>
        <v>5538.4378213500004</v>
      </c>
      <c r="C110" s="36">
        <f>SUMIFS(СВЦЭМ!$C$39:$C$758,СВЦЭМ!$A$39:$A$758,$A110,СВЦЭМ!$B$39:$B$758,C$83)+'СЕТ СН'!$H$9+СВЦЭМ!$D$10+'СЕТ СН'!$H$5-'СЕТ СН'!$H$17</f>
        <v>5643.1889939400007</v>
      </c>
      <c r="D110" s="36">
        <f>SUMIFS(СВЦЭМ!$C$39:$C$758,СВЦЭМ!$A$39:$A$758,$A110,СВЦЭМ!$B$39:$B$758,D$83)+'СЕТ СН'!$H$9+СВЦЭМ!$D$10+'СЕТ СН'!$H$5-'СЕТ СН'!$H$17</f>
        <v>5647.1126249299996</v>
      </c>
      <c r="E110" s="36">
        <f>SUMIFS(СВЦЭМ!$C$39:$C$758,СВЦЭМ!$A$39:$A$758,$A110,СВЦЭМ!$B$39:$B$758,E$83)+'СЕТ СН'!$H$9+СВЦЭМ!$D$10+'СЕТ СН'!$H$5-'СЕТ СН'!$H$17</f>
        <v>5645.6144925299996</v>
      </c>
      <c r="F110" s="36">
        <f>SUMIFS(СВЦЭМ!$C$39:$C$758,СВЦЭМ!$A$39:$A$758,$A110,СВЦЭМ!$B$39:$B$758,F$83)+'СЕТ СН'!$H$9+СВЦЭМ!$D$10+'СЕТ СН'!$H$5-'СЕТ СН'!$H$17</f>
        <v>5646.2733819499999</v>
      </c>
      <c r="G110" s="36">
        <f>SUMIFS(СВЦЭМ!$C$39:$C$758,СВЦЭМ!$A$39:$A$758,$A110,СВЦЭМ!$B$39:$B$758,G$83)+'СЕТ СН'!$H$9+СВЦЭМ!$D$10+'СЕТ СН'!$H$5-'СЕТ СН'!$H$17</f>
        <v>5656.5836049099998</v>
      </c>
      <c r="H110" s="36">
        <f>SUMIFS(СВЦЭМ!$C$39:$C$758,СВЦЭМ!$A$39:$A$758,$A110,СВЦЭМ!$B$39:$B$758,H$83)+'СЕТ СН'!$H$9+СВЦЭМ!$D$10+'СЕТ СН'!$H$5-'СЕТ СН'!$H$17</f>
        <v>5576.0655843599998</v>
      </c>
      <c r="I110" s="36">
        <f>SUMIFS(СВЦЭМ!$C$39:$C$758,СВЦЭМ!$A$39:$A$758,$A110,СВЦЭМ!$B$39:$B$758,I$83)+'СЕТ СН'!$H$9+СВЦЭМ!$D$10+'СЕТ СН'!$H$5-'СЕТ СН'!$H$17</f>
        <v>5562.8115874900004</v>
      </c>
      <c r="J110" s="36">
        <f>SUMIFS(СВЦЭМ!$C$39:$C$758,СВЦЭМ!$A$39:$A$758,$A110,СВЦЭМ!$B$39:$B$758,J$83)+'СЕТ СН'!$H$9+СВЦЭМ!$D$10+'СЕТ СН'!$H$5-'СЕТ СН'!$H$17</f>
        <v>5483.6382027500003</v>
      </c>
      <c r="K110" s="36">
        <f>SUMIFS(СВЦЭМ!$C$39:$C$758,СВЦЭМ!$A$39:$A$758,$A110,СВЦЭМ!$B$39:$B$758,K$83)+'СЕТ СН'!$H$9+СВЦЭМ!$D$10+'СЕТ СН'!$H$5-'СЕТ СН'!$H$17</f>
        <v>5479.75003982</v>
      </c>
      <c r="L110" s="36">
        <f>SUMIFS(СВЦЭМ!$C$39:$C$758,СВЦЭМ!$A$39:$A$758,$A110,СВЦЭМ!$B$39:$B$758,L$83)+'СЕТ СН'!$H$9+СВЦЭМ!$D$10+'СЕТ СН'!$H$5-'СЕТ СН'!$H$17</f>
        <v>5441.3995675000006</v>
      </c>
      <c r="M110" s="36">
        <f>SUMIFS(СВЦЭМ!$C$39:$C$758,СВЦЭМ!$A$39:$A$758,$A110,СВЦЭМ!$B$39:$B$758,M$83)+'СЕТ СН'!$H$9+СВЦЭМ!$D$10+'СЕТ СН'!$H$5-'СЕТ СН'!$H$17</f>
        <v>5470.1343825200001</v>
      </c>
      <c r="N110" s="36">
        <f>SUMIFS(СВЦЭМ!$C$39:$C$758,СВЦЭМ!$A$39:$A$758,$A110,СВЦЭМ!$B$39:$B$758,N$83)+'СЕТ СН'!$H$9+СВЦЭМ!$D$10+'СЕТ СН'!$H$5-'СЕТ СН'!$H$17</f>
        <v>5457.33062212</v>
      </c>
      <c r="O110" s="36">
        <f>SUMIFS(СВЦЭМ!$C$39:$C$758,СВЦЭМ!$A$39:$A$758,$A110,СВЦЭМ!$B$39:$B$758,O$83)+'СЕТ СН'!$H$9+СВЦЭМ!$D$10+'СЕТ СН'!$H$5-'СЕТ СН'!$H$17</f>
        <v>5476.6967958900004</v>
      </c>
      <c r="P110" s="36">
        <f>SUMIFS(СВЦЭМ!$C$39:$C$758,СВЦЭМ!$A$39:$A$758,$A110,СВЦЭМ!$B$39:$B$758,P$83)+'СЕТ СН'!$H$9+СВЦЭМ!$D$10+'СЕТ СН'!$H$5-'СЕТ СН'!$H$17</f>
        <v>5495.4076746400006</v>
      </c>
      <c r="Q110" s="36">
        <f>SUMIFS(СВЦЭМ!$C$39:$C$758,СВЦЭМ!$A$39:$A$758,$A110,СВЦЭМ!$B$39:$B$758,Q$83)+'СЕТ СН'!$H$9+СВЦЭМ!$D$10+'СЕТ СН'!$H$5-'СЕТ СН'!$H$17</f>
        <v>5501.3643517199998</v>
      </c>
      <c r="R110" s="36">
        <f>SUMIFS(СВЦЭМ!$C$39:$C$758,СВЦЭМ!$A$39:$A$758,$A110,СВЦЭМ!$B$39:$B$758,R$83)+'СЕТ СН'!$H$9+СВЦЭМ!$D$10+'СЕТ СН'!$H$5-'СЕТ СН'!$H$17</f>
        <v>5503.6305661400002</v>
      </c>
      <c r="S110" s="36">
        <f>SUMIFS(СВЦЭМ!$C$39:$C$758,СВЦЭМ!$A$39:$A$758,$A110,СВЦЭМ!$B$39:$B$758,S$83)+'СЕТ СН'!$H$9+СВЦЭМ!$D$10+'СЕТ СН'!$H$5-'СЕТ СН'!$H$17</f>
        <v>5461.9684166799998</v>
      </c>
      <c r="T110" s="36">
        <f>SUMIFS(СВЦЭМ!$C$39:$C$758,СВЦЭМ!$A$39:$A$758,$A110,СВЦЭМ!$B$39:$B$758,T$83)+'СЕТ СН'!$H$9+СВЦЭМ!$D$10+'СЕТ СН'!$H$5-'СЕТ СН'!$H$17</f>
        <v>5478.7265067000008</v>
      </c>
      <c r="U110" s="36">
        <f>SUMIFS(СВЦЭМ!$C$39:$C$758,СВЦЭМ!$A$39:$A$758,$A110,СВЦЭМ!$B$39:$B$758,U$83)+'СЕТ СН'!$H$9+СВЦЭМ!$D$10+'СЕТ СН'!$H$5-'СЕТ СН'!$H$17</f>
        <v>5410.43552017</v>
      </c>
      <c r="V110" s="36">
        <f>SUMIFS(СВЦЭМ!$C$39:$C$758,СВЦЭМ!$A$39:$A$758,$A110,СВЦЭМ!$B$39:$B$758,V$83)+'СЕТ СН'!$H$9+СВЦЭМ!$D$10+'СЕТ СН'!$H$5-'СЕТ СН'!$H$17</f>
        <v>5451.4059209300003</v>
      </c>
      <c r="W110" s="36">
        <f>SUMIFS(СВЦЭМ!$C$39:$C$758,СВЦЭМ!$A$39:$A$758,$A110,СВЦЭМ!$B$39:$B$758,W$83)+'СЕТ СН'!$H$9+СВЦЭМ!$D$10+'СЕТ СН'!$H$5-'СЕТ СН'!$H$17</f>
        <v>5446.6653512299999</v>
      </c>
      <c r="X110" s="36">
        <f>SUMIFS(СВЦЭМ!$C$39:$C$758,СВЦЭМ!$A$39:$A$758,$A110,СВЦЭМ!$B$39:$B$758,X$83)+'СЕТ СН'!$H$9+СВЦЭМ!$D$10+'СЕТ СН'!$H$5-'СЕТ СН'!$H$17</f>
        <v>5539.8193348100003</v>
      </c>
      <c r="Y110" s="36">
        <f>SUMIFS(СВЦЭМ!$C$39:$C$758,СВЦЭМ!$A$39:$A$758,$A110,СВЦЭМ!$B$39:$B$758,Y$83)+'СЕТ СН'!$H$9+СВЦЭМ!$D$10+'СЕТ СН'!$H$5-'СЕТ СН'!$H$17</f>
        <v>5629.5103446200001</v>
      </c>
    </row>
    <row r="111" spans="1:25" ht="15.75" x14ac:dyDescent="0.2">
      <c r="A111" s="35">
        <f t="shared" si="2"/>
        <v>45410</v>
      </c>
      <c r="B111" s="36">
        <f>SUMIFS(СВЦЭМ!$C$39:$C$758,СВЦЭМ!$A$39:$A$758,$A111,СВЦЭМ!$B$39:$B$758,B$83)+'СЕТ СН'!$H$9+СВЦЭМ!$D$10+'СЕТ СН'!$H$5-'СЕТ СН'!$H$17</f>
        <v>5676.9501744500003</v>
      </c>
      <c r="C111" s="36">
        <f>SUMIFS(СВЦЭМ!$C$39:$C$758,СВЦЭМ!$A$39:$A$758,$A111,СВЦЭМ!$B$39:$B$758,C$83)+'СЕТ СН'!$H$9+СВЦЭМ!$D$10+'СЕТ СН'!$H$5-'СЕТ СН'!$H$17</f>
        <v>5479.0248263200001</v>
      </c>
      <c r="D111" s="36">
        <f>SUMIFS(СВЦЭМ!$C$39:$C$758,СВЦЭМ!$A$39:$A$758,$A111,СВЦЭМ!$B$39:$B$758,D$83)+'СЕТ СН'!$H$9+СВЦЭМ!$D$10+'СЕТ СН'!$H$5-'СЕТ СН'!$H$17</f>
        <v>5511.2391923900004</v>
      </c>
      <c r="E111" s="36">
        <f>SUMIFS(СВЦЭМ!$C$39:$C$758,СВЦЭМ!$A$39:$A$758,$A111,СВЦЭМ!$B$39:$B$758,E$83)+'СЕТ СН'!$H$9+СВЦЭМ!$D$10+'СЕТ СН'!$H$5-'СЕТ СН'!$H$17</f>
        <v>5525.3859714500004</v>
      </c>
      <c r="F111" s="36">
        <f>SUMIFS(СВЦЭМ!$C$39:$C$758,СВЦЭМ!$A$39:$A$758,$A111,СВЦЭМ!$B$39:$B$758,F$83)+'СЕТ СН'!$H$9+СВЦЭМ!$D$10+'СЕТ СН'!$H$5-'СЕТ СН'!$H$17</f>
        <v>5547.3261539800005</v>
      </c>
      <c r="G111" s="36">
        <f>SUMIFS(СВЦЭМ!$C$39:$C$758,СВЦЭМ!$A$39:$A$758,$A111,СВЦЭМ!$B$39:$B$758,G$83)+'СЕТ СН'!$H$9+СВЦЭМ!$D$10+'СЕТ СН'!$H$5-'СЕТ СН'!$H$17</f>
        <v>5534.8318622000006</v>
      </c>
      <c r="H111" s="36">
        <f>SUMIFS(СВЦЭМ!$C$39:$C$758,СВЦЭМ!$A$39:$A$758,$A111,СВЦЭМ!$B$39:$B$758,H$83)+'СЕТ СН'!$H$9+СВЦЭМ!$D$10+'СЕТ СН'!$H$5-'СЕТ СН'!$H$17</f>
        <v>5639.3366937400006</v>
      </c>
      <c r="I111" s="36">
        <f>SUMIFS(СВЦЭМ!$C$39:$C$758,СВЦЭМ!$A$39:$A$758,$A111,СВЦЭМ!$B$39:$B$758,I$83)+'СЕТ СН'!$H$9+СВЦЭМ!$D$10+'СЕТ СН'!$H$5-'СЕТ СН'!$H$17</f>
        <v>5573.6258143200002</v>
      </c>
      <c r="J111" s="36">
        <f>SUMIFS(СВЦЭМ!$C$39:$C$758,СВЦЭМ!$A$39:$A$758,$A111,СВЦЭМ!$B$39:$B$758,J$83)+'СЕТ СН'!$H$9+СВЦЭМ!$D$10+'СЕТ СН'!$H$5-'СЕТ СН'!$H$17</f>
        <v>5442.2097939300002</v>
      </c>
      <c r="K111" s="36">
        <f>SUMIFS(СВЦЭМ!$C$39:$C$758,СВЦЭМ!$A$39:$A$758,$A111,СВЦЭМ!$B$39:$B$758,K$83)+'СЕТ СН'!$H$9+СВЦЭМ!$D$10+'СЕТ СН'!$H$5-'СЕТ СН'!$H$17</f>
        <v>5390.1437094200001</v>
      </c>
      <c r="L111" s="36">
        <f>SUMIFS(СВЦЭМ!$C$39:$C$758,СВЦЭМ!$A$39:$A$758,$A111,СВЦЭМ!$B$39:$B$758,L$83)+'СЕТ СН'!$H$9+СВЦЭМ!$D$10+'СЕТ СН'!$H$5-'СЕТ СН'!$H$17</f>
        <v>5380.9021702500004</v>
      </c>
      <c r="M111" s="36">
        <f>SUMIFS(СВЦЭМ!$C$39:$C$758,СВЦЭМ!$A$39:$A$758,$A111,СВЦЭМ!$B$39:$B$758,M$83)+'СЕТ СН'!$H$9+СВЦЭМ!$D$10+'СЕТ СН'!$H$5-'СЕТ СН'!$H$17</f>
        <v>5418.1474795300001</v>
      </c>
      <c r="N111" s="36">
        <f>SUMIFS(СВЦЭМ!$C$39:$C$758,СВЦЭМ!$A$39:$A$758,$A111,СВЦЭМ!$B$39:$B$758,N$83)+'СЕТ СН'!$H$9+СВЦЭМ!$D$10+'СЕТ СН'!$H$5-'СЕТ СН'!$H$17</f>
        <v>5420.9559084000002</v>
      </c>
      <c r="O111" s="36">
        <f>SUMIFS(СВЦЭМ!$C$39:$C$758,СВЦЭМ!$A$39:$A$758,$A111,СВЦЭМ!$B$39:$B$758,O$83)+'СЕТ СН'!$H$9+СВЦЭМ!$D$10+'СЕТ СН'!$H$5-'СЕТ СН'!$H$17</f>
        <v>5446.0073699800005</v>
      </c>
      <c r="P111" s="36">
        <f>SUMIFS(СВЦЭМ!$C$39:$C$758,СВЦЭМ!$A$39:$A$758,$A111,СВЦЭМ!$B$39:$B$758,P$83)+'СЕТ СН'!$H$9+СВЦЭМ!$D$10+'СЕТ СН'!$H$5-'СЕТ СН'!$H$17</f>
        <v>5461.2622072200002</v>
      </c>
      <c r="Q111" s="36">
        <f>SUMIFS(СВЦЭМ!$C$39:$C$758,СВЦЭМ!$A$39:$A$758,$A111,СВЦЭМ!$B$39:$B$758,Q$83)+'СЕТ СН'!$H$9+СВЦЭМ!$D$10+'СЕТ СН'!$H$5-'СЕТ СН'!$H$17</f>
        <v>5466.20437967</v>
      </c>
      <c r="R111" s="36">
        <f>SUMIFS(СВЦЭМ!$C$39:$C$758,СВЦЭМ!$A$39:$A$758,$A111,СВЦЭМ!$B$39:$B$758,R$83)+'СЕТ СН'!$H$9+СВЦЭМ!$D$10+'СЕТ СН'!$H$5-'СЕТ СН'!$H$17</f>
        <v>5505.6953533200003</v>
      </c>
      <c r="S111" s="36">
        <f>SUMIFS(СВЦЭМ!$C$39:$C$758,СВЦЭМ!$A$39:$A$758,$A111,СВЦЭМ!$B$39:$B$758,S$83)+'СЕТ СН'!$H$9+СВЦЭМ!$D$10+'СЕТ СН'!$H$5-'СЕТ СН'!$H$17</f>
        <v>5488.41378859</v>
      </c>
      <c r="T111" s="36">
        <f>SUMIFS(СВЦЭМ!$C$39:$C$758,СВЦЭМ!$A$39:$A$758,$A111,СВЦЭМ!$B$39:$B$758,T$83)+'СЕТ СН'!$H$9+СВЦЭМ!$D$10+'СЕТ СН'!$H$5-'СЕТ СН'!$H$17</f>
        <v>5456.9095597100004</v>
      </c>
      <c r="U111" s="36">
        <f>SUMIFS(СВЦЭМ!$C$39:$C$758,СВЦЭМ!$A$39:$A$758,$A111,СВЦЭМ!$B$39:$B$758,U$83)+'СЕТ СН'!$H$9+СВЦЭМ!$D$10+'СЕТ СН'!$H$5-'СЕТ СН'!$H$17</f>
        <v>5442.2716930900006</v>
      </c>
      <c r="V111" s="36">
        <f>SUMIFS(СВЦЭМ!$C$39:$C$758,СВЦЭМ!$A$39:$A$758,$A111,СВЦЭМ!$B$39:$B$758,V$83)+'СЕТ СН'!$H$9+СВЦЭМ!$D$10+'СЕТ СН'!$H$5-'СЕТ СН'!$H$17</f>
        <v>5402.6186228500001</v>
      </c>
      <c r="W111" s="36">
        <f>SUMIFS(СВЦЭМ!$C$39:$C$758,СВЦЭМ!$A$39:$A$758,$A111,СВЦЭМ!$B$39:$B$758,W$83)+'СЕТ СН'!$H$9+СВЦЭМ!$D$10+'СЕТ СН'!$H$5-'СЕТ СН'!$H$17</f>
        <v>5380.9066103900004</v>
      </c>
      <c r="X111" s="36">
        <f>SUMIFS(СВЦЭМ!$C$39:$C$758,СВЦЭМ!$A$39:$A$758,$A111,СВЦЭМ!$B$39:$B$758,X$83)+'СЕТ СН'!$H$9+СВЦЭМ!$D$10+'СЕТ СН'!$H$5-'СЕТ СН'!$H$17</f>
        <v>5413.3211663399998</v>
      </c>
      <c r="Y111" s="36">
        <f>SUMIFS(СВЦЭМ!$C$39:$C$758,СВЦЭМ!$A$39:$A$758,$A111,СВЦЭМ!$B$39:$B$758,Y$83)+'СЕТ СН'!$H$9+СВЦЭМ!$D$10+'СЕТ СН'!$H$5-'СЕТ СН'!$H$17</f>
        <v>5487.6734550199999</v>
      </c>
    </row>
    <row r="112" spans="1:25" ht="15.75" x14ac:dyDescent="0.2">
      <c r="A112" s="35">
        <f t="shared" si="2"/>
        <v>45411</v>
      </c>
      <c r="B112" s="36">
        <f>SUMIFS(СВЦЭМ!$C$39:$C$758,СВЦЭМ!$A$39:$A$758,$A112,СВЦЭМ!$B$39:$B$758,B$83)+'СЕТ СН'!$H$9+СВЦЭМ!$D$10+'СЕТ СН'!$H$5-'СЕТ СН'!$H$17</f>
        <v>5363.6908387200001</v>
      </c>
      <c r="C112" s="36">
        <f>SUMIFS(СВЦЭМ!$C$39:$C$758,СВЦЭМ!$A$39:$A$758,$A112,СВЦЭМ!$B$39:$B$758,C$83)+'СЕТ СН'!$H$9+СВЦЭМ!$D$10+'СЕТ СН'!$H$5-'СЕТ СН'!$H$17</f>
        <v>5441.30150693</v>
      </c>
      <c r="D112" s="36">
        <f>SUMIFS(СВЦЭМ!$C$39:$C$758,СВЦЭМ!$A$39:$A$758,$A112,СВЦЭМ!$B$39:$B$758,D$83)+'СЕТ СН'!$H$9+СВЦЭМ!$D$10+'СЕТ СН'!$H$5-'СЕТ СН'!$H$17</f>
        <v>5506.5350075599999</v>
      </c>
      <c r="E112" s="36">
        <f>SUMIFS(СВЦЭМ!$C$39:$C$758,СВЦЭМ!$A$39:$A$758,$A112,СВЦЭМ!$B$39:$B$758,E$83)+'СЕТ СН'!$H$9+СВЦЭМ!$D$10+'СЕТ СН'!$H$5-'СЕТ СН'!$H$17</f>
        <v>5520.2178185900002</v>
      </c>
      <c r="F112" s="36">
        <f>SUMIFS(СВЦЭМ!$C$39:$C$758,СВЦЭМ!$A$39:$A$758,$A112,СВЦЭМ!$B$39:$B$758,F$83)+'СЕТ СН'!$H$9+СВЦЭМ!$D$10+'СЕТ СН'!$H$5-'СЕТ СН'!$H$17</f>
        <v>5537.0514540500008</v>
      </c>
      <c r="G112" s="36">
        <f>SUMIFS(СВЦЭМ!$C$39:$C$758,СВЦЭМ!$A$39:$A$758,$A112,СВЦЭМ!$B$39:$B$758,G$83)+'СЕТ СН'!$H$9+СВЦЭМ!$D$10+'СЕТ СН'!$H$5-'СЕТ СН'!$H$17</f>
        <v>5518.2398596500007</v>
      </c>
      <c r="H112" s="36">
        <f>SUMIFS(СВЦЭМ!$C$39:$C$758,СВЦЭМ!$A$39:$A$758,$A112,СВЦЭМ!$B$39:$B$758,H$83)+'СЕТ СН'!$H$9+СВЦЭМ!$D$10+'СЕТ СН'!$H$5-'СЕТ СН'!$H$17</f>
        <v>5496.75462711</v>
      </c>
      <c r="I112" s="36">
        <f>SUMIFS(СВЦЭМ!$C$39:$C$758,СВЦЭМ!$A$39:$A$758,$A112,СВЦЭМ!$B$39:$B$758,I$83)+'СЕТ СН'!$H$9+СВЦЭМ!$D$10+'СЕТ СН'!$H$5-'СЕТ СН'!$H$17</f>
        <v>5459.4608653200003</v>
      </c>
      <c r="J112" s="36">
        <f>SUMIFS(СВЦЭМ!$C$39:$C$758,СВЦЭМ!$A$39:$A$758,$A112,СВЦЭМ!$B$39:$B$758,J$83)+'СЕТ СН'!$H$9+СВЦЭМ!$D$10+'СЕТ СН'!$H$5-'СЕТ СН'!$H$17</f>
        <v>5357.4611885800005</v>
      </c>
      <c r="K112" s="36">
        <f>SUMIFS(СВЦЭМ!$C$39:$C$758,СВЦЭМ!$A$39:$A$758,$A112,СВЦЭМ!$B$39:$B$758,K$83)+'СЕТ СН'!$H$9+СВЦЭМ!$D$10+'СЕТ СН'!$H$5-'СЕТ СН'!$H$17</f>
        <v>5306.8656162500001</v>
      </c>
      <c r="L112" s="36">
        <f>SUMIFS(СВЦЭМ!$C$39:$C$758,СВЦЭМ!$A$39:$A$758,$A112,СВЦЭМ!$B$39:$B$758,L$83)+'СЕТ СН'!$H$9+СВЦЭМ!$D$10+'СЕТ СН'!$H$5-'СЕТ СН'!$H$17</f>
        <v>5261.3849387999999</v>
      </c>
      <c r="M112" s="36">
        <f>SUMIFS(СВЦЭМ!$C$39:$C$758,СВЦЭМ!$A$39:$A$758,$A112,СВЦЭМ!$B$39:$B$758,M$83)+'СЕТ СН'!$H$9+СВЦЭМ!$D$10+'СЕТ СН'!$H$5-'СЕТ СН'!$H$17</f>
        <v>5256.2797141600004</v>
      </c>
      <c r="N112" s="36">
        <f>SUMIFS(СВЦЭМ!$C$39:$C$758,СВЦЭМ!$A$39:$A$758,$A112,СВЦЭМ!$B$39:$B$758,N$83)+'СЕТ СН'!$H$9+СВЦЭМ!$D$10+'СЕТ СН'!$H$5-'СЕТ СН'!$H$17</f>
        <v>5288.03425255</v>
      </c>
      <c r="O112" s="36">
        <f>SUMIFS(СВЦЭМ!$C$39:$C$758,СВЦЭМ!$A$39:$A$758,$A112,СВЦЭМ!$B$39:$B$758,O$83)+'СЕТ СН'!$H$9+СВЦЭМ!$D$10+'СЕТ СН'!$H$5-'СЕТ СН'!$H$17</f>
        <v>5293.9464945700001</v>
      </c>
      <c r="P112" s="36">
        <f>SUMIFS(СВЦЭМ!$C$39:$C$758,СВЦЭМ!$A$39:$A$758,$A112,СВЦЭМ!$B$39:$B$758,P$83)+'СЕТ СН'!$H$9+СВЦЭМ!$D$10+'СЕТ СН'!$H$5-'СЕТ СН'!$H$17</f>
        <v>5305.1786009000007</v>
      </c>
      <c r="Q112" s="36">
        <f>SUMIFS(СВЦЭМ!$C$39:$C$758,СВЦЭМ!$A$39:$A$758,$A112,СВЦЭМ!$B$39:$B$758,Q$83)+'СЕТ СН'!$H$9+СВЦЭМ!$D$10+'СЕТ СН'!$H$5-'СЕТ СН'!$H$17</f>
        <v>5332.8328636799997</v>
      </c>
      <c r="R112" s="36">
        <f>SUMIFS(СВЦЭМ!$C$39:$C$758,СВЦЭМ!$A$39:$A$758,$A112,СВЦЭМ!$B$39:$B$758,R$83)+'СЕТ СН'!$H$9+СВЦЭМ!$D$10+'СЕТ СН'!$H$5-'СЕТ СН'!$H$17</f>
        <v>5355.5255282100006</v>
      </c>
      <c r="S112" s="36">
        <f>SUMIFS(СВЦЭМ!$C$39:$C$758,СВЦЭМ!$A$39:$A$758,$A112,СВЦЭМ!$B$39:$B$758,S$83)+'СЕТ СН'!$H$9+СВЦЭМ!$D$10+'СЕТ СН'!$H$5-'СЕТ СН'!$H$17</f>
        <v>5345.0951095300006</v>
      </c>
      <c r="T112" s="36">
        <f>SUMIFS(СВЦЭМ!$C$39:$C$758,СВЦЭМ!$A$39:$A$758,$A112,СВЦЭМ!$B$39:$B$758,T$83)+'СЕТ СН'!$H$9+СВЦЭМ!$D$10+'СЕТ СН'!$H$5-'СЕТ СН'!$H$17</f>
        <v>5326.1620207000005</v>
      </c>
      <c r="U112" s="36">
        <f>SUMIFS(СВЦЭМ!$C$39:$C$758,СВЦЭМ!$A$39:$A$758,$A112,СВЦЭМ!$B$39:$B$758,U$83)+'СЕТ СН'!$H$9+СВЦЭМ!$D$10+'СЕТ СН'!$H$5-'СЕТ СН'!$H$17</f>
        <v>5339.9449562299997</v>
      </c>
      <c r="V112" s="36">
        <f>SUMIFS(СВЦЭМ!$C$39:$C$758,СВЦЭМ!$A$39:$A$758,$A112,СВЦЭМ!$B$39:$B$758,V$83)+'СЕТ СН'!$H$9+СВЦЭМ!$D$10+'СЕТ СН'!$H$5-'СЕТ СН'!$H$17</f>
        <v>5291.1573336700003</v>
      </c>
      <c r="W112" s="36">
        <f>SUMIFS(СВЦЭМ!$C$39:$C$758,СВЦЭМ!$A$39:$A$758,$A112,СВЦЭМ!$B$39:$B$758,W$83)+'СЕТ СН'!$H$9+СВЦЭМ!$D$10+'СЕТ СН'!$H$5-'СЕТ СН'!$H$17</f>
        <v>5275.9154770499999</v>
      </c>
      <c r="X112" s="36">
        <f>SUMIFS(СВЦЭМ!$C$39:$C$758,СВЦЭМ!$A$39:$A$758,$A112,СВЦЭМ!$B$39:$B$758,X$83)+'СЕТ СН'!$H$9+СВЦЭМ!$D$10+'СЕТ СН'!$H$5-'СЕТ СН'!$H$17</f>
        <v>5306.47973576</v>
      </c>
      <c r="Y112" s="36">
        <f>SUMIFS(СВЦЭМ!$C$39:$C$758,СВЦЭМ!$A$39:$A$758,$A112,СВЦЭМ!$B$39:$B$758,Y$83)+'СЕТ СН'!$H$9+СВЦЭМ!$D$10+'СЕТ СН'!$H$5-'СЕТ СН'!$H$17</f>
        <v>5385.9444804499999</v>
      </c>
    </row>
    <row r="113" spans="1:27" ht="15.75" x14ac:dyDescent="0.2">
      <c r="A113" s="35">
        <f t="shared" si="2"/>
        <v>45412</v>
      </c>
      <c r="B113" s="36">
        <f>SUMIFS(СВЦЭМ!$C$39:$C$758,СВЦЭМ!$A$39:$A$758,$A113,СВЦЭМ!$B$39:$B$758,B$83)+'СЕТ СН'!$H$9+СВЦЭМ!$D$10+'СЕТ СН'!$H$5-'СЕТ СН'!$H$17</f>
        <v>5450.4604807800006</v>
      </c>
      <c r="C113" s="36">
        <f>SUMIFS(СВЦЭМ!$C$39:$C$758,СВЦЭМ!$A$39:$A$758,$A113,СВЦЭМ!$B$39:$B$758,C$83)+'СЕТ СН'!$H$9+СВЦЭМ!$D$10+'СЕТ СН'!$H$5-'СЕТ СН'!$H$17</f>
        <v>5541.5305759299999</v>
      </c>
      <c r="D113" s="36">
        <f>SUMIFS(СВЦЭМ!$C$39:$C$758,СВЦЭМ!$A$39:$A$758,$A113,СВЦЭМ!$B$39:$B$758,D$83)+'СЕТ СН'!$H$9+СВЦЭМ!$D$10+'СЕТ СН'!$H$5-'СЕТ СН'!$H$17</f>
        <v>5587.9833524400001</v>
      </c>
      <c r="E113" s="36">
        <f>SUMIFS(СВЦЭМ!$C$39:$C$758,СВЦЭМ!$A$39:$A$758,$A113,СВЦЭМ!$B$39:$B$758,E$83)+'СЕТ СН'!$H$9+СВЦЭМ!$D$10+'СЕТ СН'!$H$5-'СЕТ СН'!$H$17</f>
        <v>5609.3425996700007</v>
      </c>
      <c r="F113" s="36">
        <f>SUMIFS(СВЦЭМ!$C$39:$C$758,СВЦЭМ!$A$39:$A$758,$A113,СВЦЭМ!$B$39:$B$758,F$83)+'СЕТ СН'!$H$9+СВЦЭМ!$D$10+'СЕТ СН'!$H$5-'СЕТ СН'!$H$17</f>
        <v>5616.5698985199997</v>
      </c>
      <c r="G113" s="36">
        <f>SUMIFS(СВЦЭМ!$C$39:$C$758,СВЦЭМ!$A$39:$A$758,$A113,СВЦЭМ!$B$39:$B$758,G$83)+'СЕТ СН'!$H$9+СВЦЭМ!$D$10+'СЕТ СН'!$H$5-'СЕТ СН'!$H$17</f>
        <v>5610.7893477400003</v>
      </c>
      <c r="H113" s="36">
        <f>SUMIFS(СВЦЭМ!$C$39:$C$758,СВЦЭМ!$A$39:$A$758,$A113,СВЦЭМ!$B$39:$B$758,H$83)+'СЕТ СН'!$H$9+СВЦЭМ!$D$10+'СЕТ СН'!$H$5-'СЕТ СН'!$H$17</f>
        <v>5591.1019346000003</v>
      </c>
      <c r="I113" s="36">
        <f>SUMIFS(СВЦЭМ!$C$39:$C$758,СВЦЭМ!$A$39:$A$758,$A113,СВЦЭМ!$B$39:$B$758,I$83)+'СЕТ СН'!$H$9+СВЦЭМ!$D$10+'СЕТ СН'!$H$5-'СЕТ СН'!$H$17</f>
        <v>5500.0845538000003</v>
      </c>
      <c r="J113" s="36">
        <f>SUMIFS(СВЦЭМ!$C$39:$C$758,СВЦЭМ!$A$39:$A$758,$A113,СВЦЭМ!$B$39:$B$758,J$83)+'СЕТ СН'!$H$9+СВЦЭМ!$D$10+'СЕТ СН'!$H$5-'СЕТ СН'!$H$17</f>
        <v>5425.2556451099999</v>
      </c>
      <c r="K113" s="36">
        <f>SUMIFS(СВЦЭМ!$C$39:$C$758,СВЦЭМ!$A$39:$A$758,$A113,СВЦЭМ!$B$39:$B$758,K$83)+'СЕТ СН'!$H$9+СВЦЭМ!$D$10+'СЕТ СН'!$H$5-'СЕТ СН'!$H$17</f>
        <v>5379.8700060900001</v>
      </c>
      <c r="L113" s="36">
        <f>SUMIFS(СВЦЭМ!$C$39:$C$758,СВЦЭМ!$A$39:$A$758,$A113,СВЦЭМ!$B$39:$B$758,L$83)+'СЕТ СН'!$H$9+СВЦЭМ!$D$10+'СЕТ СН'!$H$5-'СЕТ СН'!$H$17</f>
        <v>5327.5710211900005</v>
      </c>
      <c r="M113" s="36">
        <f>SUMIFS(СВЦЭМ!$C$39:$C$758,СВЦЭМ!$A$39:$A$758,$A113,СВЦЭМ!$B$39:$B$758,M$83)+'СЕТ СН'!$H$9+СВЦЭМ!$D$10+'СЕТ СН'!$H$5-'СЕТ СН'!$H$17</f>
        <v>5322.2123069700001</v>
      </c>
      <c r="N113" s="36">
        <f>SUMIFS(СВЦЭМ!$C$39:$C$758,СВЦЭМ!$A$39:$A$758,$A113,СВЦЭМ!$B$39:$B$758,N$83)+'СЕТ СН'!$H$9+СВЦЭМ!$D$10+'СЕТ СН'!$H$5-'СЕТ СН'!$H$17</f>
        <v>5364.5776143000003</v>
      </c>
      <c r="O113" s="36">
        <f>SUMIFS(СВЦЭМ!$C$39:$C$758,СВЦЭМ!$A$39:$A$758,$A113,СВЦЭМ!$B$39:$B$758,O$83)+'СЕТ СН'!$H$9+СВЦЭМ!$D$10+'СЕТ СН'!$H$5-'СЕТ СН'!$H$17</f>
        <v>5366.1163138000002</v>
      </c>
      <c r="P113" s="36">
        <f>SUMIFS(СВЦЭМ!$C$39:$C$758,СВЦЭМ!$A$39:$A$758,$A113,СВЦЭМ!$B$39:$B$758,P$83)+'СЕТ СН'!$H$9+СВЦЭМ!$D$10+'СЕТ СН'!$H$5-'СЕТ СН'!$H$17</f>
        <v>5375.0948022499997</v>
      </c>
      <c r="Q113" s="36">
        <f>SUMIFS(СВЦЭМ!$C$39:$C$758,СВЦЭМ!$A$39:$A$758,$A113,СВЦЭМ!$B$39:$B$758,Q$83)+'СЕТ СН'!$H$9+СВЦЭМ!$D$10+'СЕТ СН'!$H$5-'СЕТ СН'!$H$17</f>
        <v>5395.65127063</v>
      </c>
      <c r="R113" s="36">
        <f>SUMIFS(СВЦЭМ!$C$39:$C$758,СВЦЭМ!$A$39:$A$758,$A113,СВЦЭМ!$B$39:$B$758,R$83)+'СЕТ СН'!$H$9+СВЦЭМ!$D$10+'СЕТ СН'!$H$5-'СЕТ СН'!$H$17</f>
        <v>5415.6029090000002</v>
      </c>
      <c r="S113" s="36">
        <f>SUMIFS(СВЦЭМ!$C$39:$C$758,СВЦЭМ!$A$39:$A$758,$A113,СВЦЭМ!$B$39:$B$758,S$83)+'СЕТ СН'!$H$9+СВЦЭМ!$D$10+'СЕТ СН'!$H$5-'СЕТ СН'!$H$17</f>
        <v>5414.2753702999998</v>
      </c>
      <c r="T113" s="36">
        <f>SUMIFS(СВЦЭМ!$C$39:$C$758,СВЦЭМ!$A$39:$A$758,$A113,СВЦЭМ!$B$39:$B$758,T$83)+'СЕТ СН'!$H$9+СВЦЭМ!$D$10+'СЕТ СН'!$H$5-'СЕТ СН'!$H$17</f>
        <v>5382.1243302100002</v>
      </c>
      <c r="U113" s="36">
        <f>SUMIFS(СВЦЭМ!$C$39:$C$758,СВЦЭМ!$A$39:$A$758,$A113,СВЦЭМ!$B$39:$B$758,U$83)+'СЕТ СН'!$H$9+СВЦЭМ!$D$10+'СЕТ СН'!$H$5-'СЕТ СН'!$H$17</f>
        <v>5384.3028431399998</v>
      </c>
      <c r="V113" s="36">
        <f>SUMIFS(СВЦЭМ!$C$39:$C$758,СВЦЭМ!$A$39:$A$758,$A113,СВЦЭМ!$B$39:$B$758,V$83)+'СЕТ СН'!$H$9+СВЦЭМ!$D$10+'СЕТ СН'!$H$5-'СЕТ СН'!$H$17</f>
        <v>5334.0138456100003</v>
      </c>
      <c r="W113" s="36">
        <f>SUMIFS(СВЦЭМ!$C$39:$C$758,СВЦЭМ!$A$39:$A$758,$A113,СВЦЭМ!$B$39:$B$758,W$83)+'СЕТ СН'!$H$9+СВЦЭМ!$D$10+'СЕТ СН'!$H$5-'СЕТ СН'!$H$17</f>
        <v>5313.11781677</v>
      </c>
      <c r="X113" s="36">
        <f>SUMIFS(СВЦЭМ!$C$39:$C$758,СВЦЭМ!$A$39:$A$758,$A113,СВЦЭМ!$B$39:$B$758,X$83)+'СЕТ СН'!$H$9+СВЦЭМ!$D$10+'СЕТ СН'!$H$5-'СЕТ СН'!$H$17</f>
        <v>5362.4932130500001</v>
      </c>
      <c r="Y113" s="36">
        <f>SUMIFS(СВЦЭМ!$C$39:$C$758,СВЦЭМ!$A$39:$A$758,$A113,СВЦЭМ!$B$39:$B$758,Y$83)+'СЕТ СН'!$H$9+СВЦЭМ!$D$10+'СЕТ СН'!$H$5-'СЕТ СН'!$H$17</f>
        <v>5393.21714058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СН'!$I$9+СВЦЭМ!$D$10+'СЕТ СН'!$I$5-'СЕТ СН'!$I$17</f>
        <v>6076.1191154099997</v>
      </c>
      <c r="C120" s="36">
        <f>SUMIFS(СВЦЭМ!$C$39:$C$758,СВЦЭМ!$A$39:$A$758,$A120,СВЦЭМ!$B$39:$B$758,C$119)+'СЕТ СН'!$I$9+СВЦЭМ!$D$10+'СЕТ СН'!$I$5-'СЕТ СН'!$I$17</f>
        <v>6090.9255348200004</v>
      </c>
      <c r="D120" s="36">
        <f>SUMIFS(СВЦЭМ!$C$39:$C$758,СВЦЭМ!$A$39:$A$758,$A120,СВЦЭМ!$B$39:$B$758,D$119)+'СЕТ СН'!$I$9+СВЦЭМ!$D$10+'СЕТ СН'!$I$5-'СЕТ СН'!$I$17</f>
        <v>6105.0382324100001</v>
      </c>
      <c r="E120" s="36">
        <f>SUMIFS(СВЦЭМ!$C$39:$C$758,СВЦЭМ!$A$39:$A$758,$A120,СВЦЭМ!$B$39:$B$758,E$119)+'СЕТ СН'!$I$9+СВЦЭМ!$D$10+'СЕТ СН'!$I$5-'СЕТ СН'!$I$17</f>
        <v>6121.0592502300005</v>
      </c>
      <c r="F120" s="36">
        <f>SUMIFS(СВЦЭМ!$C$39:$C$758,СВЦЭМ!$A$39:$A$758,$A120,СВЦЭМ!$B$39:$B$758,F$119)+'СЕТ СН'!$I$9+СВЦЭМ!$D$10+'СЕТ СН'!$I$5-'СЕТ СН'!$I$17</f>
        <v>6099.1007505699999</v>
      </c>
      <c r="G120" s="36">
        <f>SUMIFS(СВЦЭМ!$C$39:$C$758,СВЦЭМ!$A$39:$A$758,$A120,СВЦЭМ!$B$39:$B$758,G$119)+'СЕТ СН'!$I$9+СВЦЭМ!$D$10+'СЕТ СН'!$I$5-'СЕТ СН'!$I$17</f>
        <v>6137.32782443</v>
      </c>
      <c r="H120" s="36">
        <f>SUMIFS(СВЦЭМ!$C$39:$C$758,СВЦЭМ!$A$39:$A$758,$A120,СВЦЭМ!$B$39:$B$758,H$119)+'СЕТ СН'!$I$9+СВЦЭМ!$D$10+'СЕТ СН'!$I$5-'СЕТ СН'!$I$17</f>
        <v>6030.5104651199999</v>
      </c>
      <c r="I120" s="36">
        <f>SUMIFS(СВЦЭМ!$C$39:$C$758,СВЦЭМ!$A$39:$A$758,$A120,СВЦЭМ!$B$39:$B$758,I$119)+'СЕТ СН'!$I$9+СВЦЭМ!$D$10+'СЕТ СН'!$I$5-'СЕТ СН'!$I$17</f>
        <v>5962.4593179700005</v>
      </c>
      <c r="J120" s="36">
        <f>SUMIFS(СВЦЭМ!$C$39:$C$758,СВЦЭМ!$A$39:$A$758,$A120,СВЦЭМ!$B$39:$B$758,J$119)+'СЕТ СН'!$I$9+СВЦЭМ!$D$10+'СЕТ СН'!$I$5-'СЕТ СН'!$I$17</f>
        <v>5920.1646243699997</v>
      </c>
      <c r="K120" s="36">
        <f>SUMIFS(СВЦЭМ!$C$39:$C$758,СВЦЭМ!$A$39:$A$758,$A120,СВЦЭМ!$B$39:$B$758,K$119)+'СЕТ СН'!$I$9+СВЦЭМ!$D$10+'СЕТ СН'!$I$5-'СЕТ СН'!$I$17</f>
        <v>5877.4295785000004</v>
      </c>
      <c r="L120" s="36">
        <f>SUMIFS(СВЦЭМ!$C$39:$C$758,СВЦЭМ!$A$39:$A$758,$A120,СВЦЭМ!$B$39:$B$758,L$119)+'СЕТ СН'!$I$9+СВЦЭМ!$D$10+'СЕТ СН'!$I$5-'СЕТ СН'!$I$17</f>
        <v>5896.6146532599996</v>
      </c>
      <c r="M120" s="36">
        <f>SUMIFS(СВЦЭМ!$C$39:$C$758,СВЦЭМ!$A$39:$A$758,$A120,СВЦЭМ!$B$39:$B$758,M$119)+'СЕТ СН'!$I$9+СВЦЭМ!$D$10+'СЕТ СН'!$I$5-'СЕТ СН'!$I$17</f>
        <v>5920.08761512</v>
      </c>
      <c r="N120" s="36">
        <f>SUMIFS(СВЦЭМ!$C$39:$C$758,СВЦЭМ!$A$39:$A$758,$A120,СВЦЭМ!$B$39:$B$758,N$119)+'СЕТ СН'!$I$9+СВЦЭМ!$D$10+'СЕТ СН'!$I$5-'СЕТ СН'!$I$17</f>
        <v>5934.5676981699999</v>
      </c>
      <c r="O120" s="36">
        <f>SUMIFS(СВЦЭМ!$C$39:$C$758,СВЦЭМ!$A$39:$A$758,$A120,СВЦЭМ!$B$39:$B$758,O$119)+'СЕТ СН'!$I$9+СВЦЭМ!$D$10+'СЕТ СН'!$I$5-'СЕТ СН'!$I$17</f>
        <v>5960.8669271799999</v>
      </c>
      <c r="P120" s="36">
        <f>SUMIFS(СВЦЭМ!$C$39:$C$758,СВЦЭМ!$A$39:$A$758,$A120,СВЦЭМ!$B$39:$B$758,P$119)+'СЕТ СН'!$I$9+СВЦЭМ!$D$10+'СЕТ СН'!$I$5-'СЕТ СН'!$I$17</f>
        <v>5988.7908185300003</v>
      </c>
      <c r="Q120" s="36">
        <f>SUMIFS(СВЦЭМ!$C$39:$C$758,СВЦЭМ!$A$39:$A$758,$A120,СВЦЭМ!$B$39:$B$758,Q$119)+'СЕТ СН'!$I$9+СВЦЭМ!$D$10+'СЕТ СН'!$I$5-'СЕТ СН'!$I$17</f>
        <v>5995.6166378399994</v>
      </c>
      <c r="R120" s="36">
        <f>SUMIFS(СВЦЭМ!$C$39:$C$758,СВЦЭМ!$A$39:$A$758,$A120,СВЦЭМ!$B$39:$B$758,R$119)+'СЕТ СН'!$I$9+СВЦЭМ!$D$10+'СЕТ СН'!$I$5-'СЕТ СН'!$I$17</f>
        <v>5996.62962023</v>
      </c>
      <c r="S120" s="36">
        <f>SUMIFS(СВЦЭМ!$C$39:$C$758,СВЦЭМ!$A$39:$A$758,$A120,СВЦЭМ!$B$39:$B$758,S$119)+'СЕТ СН'!$I$9+СВЦЭМ!$D$10+'СЕТ СН'!$I$5-'СЕТ СН'!$I$17</f>
        <v>5973.7720948200003</v>
      </c>
      <c r="T120" s="36">
        <f>SUMIFS(СВЦЭМ!$C$39:$C$758,СВЦЭМ!$A$39:$A$758,$A120,СВЦЭМ!$B$39:$B$758,T$119)+'СЕТ СН'!$I$9+СВЦЭМ!$D$10+'СЕТ СН'!$I$5-'СЕТ СН'!$I$17</f>
        <v>5927.6692025600005</v>
      </c>
      <c r="U120" s="36">
        <f>SUMIFS(СВЦЭМ!$C$39:$C$758,СВЦЭМ!$A$39:$A$758,$A120,СВЦЭМ!$B$39:$B$758,U$119)+'СЕТ СН'!$I$9+СВЦЭМ!$D$10+'СЕТ СН'!$I$5-'СЕТ СН'!$I$17</f>
        <v>5885.9273340300006</v>
      </c>
      <c r="V120" s="36">
        <f>SUMIFS(СВЦЭМ!$C$39:$C$758,СВЦЭМ!$A$39:$A$758,$A120,СВЦЭМ!$B$39:$B$758,V$119)+'СЕТ СН'!$I$9+СВЦЭМ!$D$10+'СЕТ СН'!$I$5-'СЕТ СН'!$I$17</f>
        <v>5878.3660050600001</v>
      </c>
      <c r="W120" s="36">
        <f>SUMIFS(СВЦЭМ!$C$39:$C$758,СВЦЭМ!$A$39:$A$758,$A120,СВЦЭМ!$B$39:$B$758,W$119)+'СЕТ СН'!$I$9+СВЦЭМ!$D$10+'СЕТ СН'!$I$5-'СЕТ СН'!$I$17</f>
        <v>5869.8492095800002</v>
      </c>
      <c r="X120" s="36">
        <f>SUMIFS(СВЦЭМ!$C$39:$C$758,СВЦЭМ!$A$39:$A$758,$A120,СВЦЭМ!$B$39:$B$758,X$119)+'СЕТ СН'!$I$9+СВЦЭМ!$D$10+'СЕТ СН'!$I$5-'СЕТ СН'!$I$17</f>
        <v>5907.70330122</v>
      </c>
      <c r="Y120" s="36">
        <f>SUMIFS(СВЦЭМ!$C$39:$C$758,СВЦЭМ!$A$39:$A$758,$A120,СВЦЭМ!$B$39:$B$758,Y$119)+'СЕТ СН'!$I$9+СВЦЭМ!$D$10+'СЕТ СН'!$I$5-'СЕТ СН'!$I$17</f>
        <v>5948.13655139</v>
      </c>
    </row>
    <row r="121" spans="1:27" ht="15.75" x14ac:dyDescent="0.2">
      <c r="A121" s="35">
        <f>A120+1</f>
        <v>45384</v>
      </c>
      <c r="B121" s="36">
        <f>SUMIFS(СВЦЭМ!$C$39:$C$758,СВЦЭМ!$A$39:$A$758,$A121,СВЦЭМ!$B$39:$B$758,B$119)+'СЕТ СН'!$I$9+СВЦЭМ!$D$10+'СЕТ СН'!$I$5-'СЕТ СН'!$I$17</f>
        <v>5867.2620661600004</v>
      </c>
      <c r="C121" s="36">
        <f>SUMIFS(СВЦЭМ!$C$39:$C$758,СВЦЭМ!$A$39:$A$758,$A121,СВЦЭМ!$B$39:$B$758,C$119)+'СЕТ СН'!$I$9+СВЦЭМ!$D$10+'СЕТ СН'!$I$5-'СЕТ СН'!$I$17</f>
        <v>5930.7856329900005</v>
      </c>
      <c r="D121" s="36">
        <f>SUMIFS(СВЦЭМ!$C$39:$C$758,СВЦЭМ!$A$39:$A$758,$A121,СВЦЭМ!$B$39:$B$758,D$119)+'СЕТ СН'!$I$9+СВЦЭМ!$D$10+'СЕТ СН'!$I$5-'СЕТ СН'!$I$17</f>
        <v>5990.1982503599993</v>
      </c>
      <c r="E121" s="36">
        <f>SUMIFS(СВЦЭМ!$C$39:$C$758,СВЦЭМ!$A$39:$A$758,$A121,СВЦЭМ!$B$39:$B$758,E$119)+'СЕТ СН'!$I$9+СВЦЭМ!$D$10+'СЕТ СН'!$I$5-'СЕТ СН'!$I$17</f>
        <v>6007.8443376499999</v>
      </c>
      <c r="F121" s="36">
        <f>SUMIFS(СВЦЭМ!$C$39:$C$758,СВЦЭМ!$A$39:$A$758,$A121,СВЦЭМ!$B$39:$B$758,F$119)+'СЕТ СН'!$I$9+СВЦЭМ!$D$10+'СЕТ СН'!$I$5-'СЕТ СН'!$I$17</f>
        <v>6003.5084823199995</v>
      </c>
      <c r="G121" s="36">
        <f>SUMIFS(СВЦЭМ!$C$39:$C$758,СВЦЭМ!$A$39:$A$758,$A121,СВЦЭМ!$B$39:$B$758,G$119)+'СЕТ СН'!$I$9+СВЦЭМ!$D$10+'СЕТ СН'!$I$5-'СЕТ СН'!$I$17</f>
        <v>5999.3910150400006</v>
      </c>
      <c r="H121" s="36">
        <f>SUMIFS(СВЦЭМ!$C$39:$C$758,СВЦЭМ!$A$39:$A$758,$A121,СВЦЭМ!$B$39:$B$758,H$119)+'СЕТ СН'!$I$9+СВЦЭМ!$D$10+'СЕТ СН'!$I$5-'СЕТ СН'!$I$17</f>
        <v>5944.0778730900001</v>
      </c>
      <c r="I121" s="36">
        <f>SUMIFS(СВЦЭМ!$C$39:$C$758,СВЦЭМ!$A$39:$A$758,$A121,СВЦЭМ!$B$39:$B$758,I$119)+'СЕТ СН'!$I$9+СВЦЭМ!$D$10+'СЕТ СН'!$I$5-'СЕТ СН'!$I$17</f>
        <v>5908.3324759799998</v>
      </c>
      <c r="J121" s="36">
        <f>SUMIFS(СВЦЭМ!$C$39:$C$758,СВЦЭМ!$A$39:$A$758,$A121,СВЦЭМ!$B$39:$B$758,J$119)+'СЕТ СН'!$I$9+СВЦЭМ!$D$10+'СЕТ СН'!$I$5-'СЕТ СН'!$I$17</f>
        <v>5880.6089748699997</v>
      </c>
      <c r="K121" s="36">
        <f>SUMIFS(СВЦЭМ!$C$39:$C$758,СВЦЭМ!$A$39:$A$758,$A121,СВЦЭМ!$B$39:$B$758,K$119)+'СЕТ СН'!$I$9+СВЦЭМ!$D$10+'СЕТ СН'!$I$5-'СЕТ СН'!$I$17</f>
        <v>5832.6956275600005</v>
      </c>
      <c r="L121" s="36">
        <f>SUMIFS(СВЦЭМ!$C$39:$C$758,СВЦЭМ!$A$39:$A$758,$A121,СВЦЭМ!$B$39:$B$758,L$119)+'СЕТ СН'!$I$9+СВЦЭМ!$D$10+'СЕТ СН'!$I$5-'СЕТ СН'!$I$17</f>
        <v>5862.5184292000004</v>
      </c>
      <c r="M121" s="36">
        <f>SUMIFS(СВЦЭМ!$C$39:$C$758,СВЦЭМ!$A$39:$A$758,$A121,СВЦЭМ!$B$39:$B$758,M$119)+'СЕТ СН'!$I$9+СВЦЭМ!$D$10+'СЕТ СН'!$I$5-'СЕТ СН'!$I$17</f>
        <v>5885.3214474200004</v>
      </c>
      <c r="N121" s="36">
        <f>SUMIFS(СВЦЭМ!$C$39:$C$758,СВЦЭМ!$A$39:$A$758,$A121,СВЦЭМ!$B$39:$B$758,N$119)+'СЕТ СН'!$I$9+СВЦЭМ!$D$10+'СЕТ СН'!$I$5-'СЕТ СН'!$I$17</f>
        <v>5899.0826541799997</v>
      </c>
      <c r="O121" s="36">
        <f>SUMIFS(СВЦЭМ!$C$39:$C$758,СВЦЭМ!$A$39:$A$758,$A121,СВЦЭМ!$B$39:$B$758,O$119)+'СЕТ СН'!$I$9+СВЦЭМ!$D$10+'СЕТ СН'!$I$5-'СЕТ СН'!$I$17</f>
        <v>5924.5447873499998</v>
      </c>
      <c r="P121" s="36">
        <f>SUMIFS(СВЦЭМ!$C$39:$C$758,СВЦЭМ!$A$39:$A$758,$A121,СВЦЭМ!$B$39:$B$758,P$119)+'СЕТ СН'!$I$9+СВЦЭМ!$D$10+'СЕТ СН'!$I$5-'СЕТ СН'!$I$17</f>
        <v>5934.7396769799998</v>
      </c>
      <c r="Q121" s="36">
        <f>SUMIFS(СВЦЭМ!$C$39:$C$758,СВЦЭМ!$A$39:$A$758,$A121,СВЦЭМ!$B$39:$B$758,Q$119)+'СЕТ СН'!$I$9+СВЦЭМ!$D$10+'СЕТ СН'!$I$5-'СЕТ СН'!$I$17</f>
        <v>5943.8305729900003</v>
      </c>
      <c r="R121" s="36">
        <f>SUMIFS(СВЦЭМ!$C$39:$C$758,СВЦЭМ!$A$39:$A$758,$A121,СВЦЭМ!$B$39:$B$758,R$119)+'СЕТ СН'!$I$9+СВЦЭМ!$D$10+'СЕТ СН'!$I$5-'СЕТ СН'!$I$17</f>
        <v>5947.0876468799997</v>
      </c>
      <c r="S121" s="36">
        <f>SUMIFS(СВЦЭМ!$C$39:$C$758,СВЦЭМ!$A$39:$A$758,$A121,СВЦЭМ!$B$39:$B$758,S$119)+'СЕТ СН'!$I$9+СВЦЭМ!$D$10+'СЕТ СН'!$I$5-'СЕТ СН'!$I$17</f>
        <v>5934.6226914100007</v>
      </c>
      <c r="T121" s="36">
        <f>SUMIFS(СВЦЭМ!$C$39:$C$758,СВЦЭМ!$A$39:$A$758,$A121,СВЦЭМ!$B$39:$B$758,T$119)+'СЕТ СН'!$I$9+СВЦЭМ!$D$10+'СЕТ СН'!$I$5-'СЕТ СН'!$I$17</f>
        <v>5895.2386293</v>
      </c>
      <c r="U121" s="36">
        <f>SUMIFS(СВЦЭМ!$C$39:$C$758,СВЦЭМ!$A$39:$A$758,$A121,СВЦЭМ!$B$39:$B$758,U$119)+'СЕТ СН'!$I$9+СВЦЭМ!$D$10+'СЕТ СН'!$I$5-'СЕТ СН'!$I$17</f>
        <v>5871.2196515699998</v>
      </c>
      <c r="V121" s="36">
        <f>SUMIFS(СВЦЭМ!$C$39:$C$758,СВЦЭМ!$A$39:$A$758,$A121,СВЦЭМ!$B$39:$B$758,V$119)+'СЕТ СН'!$I$9+СВЦЭМ!$D$10+'СЕТ СН'!$I$5-'СЕТ СН'!$I$17</f>
        <v>5837.90259384</v>
      </c>
      <c r="W121" s="36">
        <f>SUMIFS(СВЦЭМ!$C$39:$C$758,СВЦЭМ!$A$39:$A$758,$A121,СВЦЭМ!$B$39:$B$758,W$119)+'СЕТ СН'!$I$9+СВЦЭМ!$D$10+'СЕТ СН'!$I$5-'СЕТ СН'!$I$17</f>
        <v>5824.8010255200006</v>
      </c>
      <c r="X121" s="36">
        <f>SUMIFS(СВЦЭМ!$C$39:$C$758,СВЦЭМ!$A$39:$A$758,$A121,СВЦЭМ!$B$39:$B$758,X$119)+'СЕТ СН'!$I$9+СВЦЭМ!$D$10+'СЕТ СН'!$I$5-'СЕТ СН'!$I$17</f>
        <v>5872.2908740000003</v>
      </c>
      <c r="Y121" s="36">
        <f>SUMIFS(СВЦЭМ!$C$39:$C$758,СВЦЭМ!$A$39:$A$758,$A121,СВЦЭМ!$B$39:$B$758,Y$119)+'СЕТ СН'!$I$9+СВЦЭМ!$D$10+'СЕТ СН'!$I$5-'СЕТ СН'!$I$17</f>
        <v>5925.2900610500001</v>
      </c>
    </row>
    <row r="122" spans="1:27" ht="15.75" x14ac:dyDescent="0.2">
      <c r="A122" s="35">
        <f t="shared" ref="A122:A150" si="3">A121+1</f>
        <v>45385</v>
      </c>
      <c r="B122" s="36">
        <f>SUMIFS(СВЦЭМ!$C$39:$C$758,СВЦЭМ!$A$39:$A$758,$A122,СВЦЭМ!$B$39:$B$758,B$119)+'СЕТ СН'!$I$9+СВЦЭМ!$D$10+'СЕТ СН'!$I$5-'СЕТ СН'!$I$17</f>
        <v>5884.0206989100006</v>
      </c>
      <c r="C122" s="36">
        <f>SUMIFS(СВЦЭМ!$C$39:$C$758,СВЦЭМ!$A$39:$A$758,$A122,СВЦЭМ!$B$39:$B$758,C$119)+'СЕТ СН'!$I$9+СВЦЭМ!$D$10+'СЕТ СН'!$I$5-'СЕТ СН'!$I$17</f>
        <v>5933.0376609600007</v>
      </c>
      <c r="D122" s="36">
        <f>SUMIFS(СВЦЭМ!$C$39:$C$758,СВЦЭМ!$A$39:$A$758,$A122,СВЦЭМ!$B$39:$B$758,D$119)+'СЕТ СН'!$I$9+СВЦЭМ!$D$10+'СЕТ СН'!$I$5-'СЕТ СН'!$I$17</f>
        <v>5979.82175302</v>
      </c>
      <c r="E122" s="36">
        <f>SUMIFS(СВЦЭМ!$C$39:$C$758,СВЦЭМ!$A$39:$A$758,$A122,СВЦЭМ!$B$39:$B$758,E$119)+'СЕТ СН'!$I$9+СВЦЭМ!$D$10+'СЕТ СН'!$I$5-'СЕТ СН'!$I$17</f>
        <v>5981.59325137</v>
      </c>
      <c r="F122" s="36">
        <f>SUMIFS(СВЦЭМ!$C$39:$C$758,СВЦЭМ!$A$39:$A$758,$A122,СВЦЭМ!$B$39:$B$758,F$119)+'СЕТ СН'!$I$9+СВЦЭМ!$D$10+'СЕТ СН'!$I$5-'СЕТ СН'!$I$17</f>
        <v>5951.4015461199997</v>
      </c>
      <c r="G122" s="36">
        <f>SUMIFS(СВЦЭМ!$C$39:$C$758,СВЦЭМ!$A$39:$A$758,$A122,СВЦЭМ!$B$39:$B$758,G$119)+'СЕТ СН'!$I$9+СВЦЭМ!$D$10+'СЕТ СН'!$I$5-'СЕТ СН'!$I$17</f>
        <v>5940.8200129100005</v>
      </c>
      <c r="H122" s="36">
        <f>SUMIFS(СВЦЭМ!$C$39:$C$758,СВЦЭМ!$A$39:$A$758,$A122,СВЦЭМ!$B$39:$B$758,H$119)+'СЕТ СН'!$I$9+СВЦЭМ!$D$10+'СЕТ СН'!$I$5-'СЕТ СН'!$I$17</f>
        <v>5918.5359050200004</v>
      </c>
      <c r="I122" s="36">
        <f>SUMIFS(СВЦЭМ!$C$39:$C$758,СВЦЭМ!$A$39:$A$758,$A122,СВЦЭМ!$B$39:$B$758,I$119)+'СЕТ СН'!$I$9+СВЦЭМ!$D$10+'СЕТ СН'!$I$5-'СЕТ СН'!$I$17</f>
        <v>5872.7039648200007</v>
      </c>
      <c r="J122" s="36">
        <f>SUMIFS(СВЦЭМ!$C$39:$C$758,СВЦЭМ!$A$39:$A$758,$A122,СВЦЭМ!$B$39:$B$758,J$119)+'СЕТ СН'!$I$9+СВЦЭМ!$D$10+'СЕТ СН'!$I$5-'СЕТ СН'!$I$17</f>
        <v>5810.6377916900001</v>
      </c>
      <c r="K122" s="36">
        <f>SUMIFS(СВЦЭМ!$C$39:$C$758,СВЦЭМ!$A$39:$A$758,$A122,СВЦЭМ!$B$39:$B$758,K$119)+'СЕТ СН'!$I$9+СВЦЭМ!$D$10+'СЕТ СН'!$I$5-'СЕТ СН'!$I$17</f>
        <v>5783.9317362199999</v>
      </c>
      <c r="L122" s="36">
        <f>SUMIFS(СВЦЭМ!$C$39:$C$758,СВЦЭМ!$A$39:$A$758,$A122,СВЦЭМ!$B$39:$B$758,L$119)+'СЕТ СН'!$I$9+СВЦЭМ!$D$10+'СЕТ СН'!$I$5-'СЕТ СН'!$I$17</f>
        <v>5773.9388464399999</v>
      </c>
      <c r="M122" s="36">
        <f>SUMIFS(СВЦЭМ!$C$39:$C$758,СВЦЭМ!$A$39:$A$758,$A122,СВЦЭМ!$B$39:$B$758,M$119)+'СЕТ СН'!$I$9+СВЦЭМ!$D$10+'СЕТ СН'!$I$5-'СЕТ СН'!$I$17</f>
        <v>5776.9885799000003</v>
      </c>
      <c r="N122" s="36">
        <f>SUMIFS(СВЦЭМ!$C$39:$C$758,СВЦЭМ!$A$39:$A$758,$A122,СВЦЭМ!$B$39:$B$758,N$119)+'СЕТ СН'!$I$9+СВЦЭМ!$D$10+'СЕТ СН'!$I$5-'СЕТ СН'!$I$17</f>
        <v>5797.3593534900001</v>
      </c>
      <c r="O122" s="36">
        <f>SUMIFS(СВЦЭМ!$C$39:$C$758,СВЦЭМ!$A$39:$A$758,$A122,СВЦЭМ!$B$39:$B$758,O$119)+'СЕТ СН'!$I$9+СВЦЭМ!$D$10+'СЕТ СН'!$I$5-'СЕТ СН'!$I$17</f>
        <v>5805.3417089900004</v>
      </c>
      <c r="P122" s="36">
        <f>SUMIFS(СВЦЭМ!$C$39:$C$758,СВЦЭМ!$A$39:$A$758,$A122,СВЦЭМ!$B$39:$B$758,P$119)+'СЕТ СН'!$I$9+СВЦЭМ!$D$10+'СЕТ СН'!$I$5-'СЕТ СН'!$I$17</f>
        <v>5843.5758742300004</v>
      </c>
      <c r="Q122" s="36">
        <f>SUMIFS(СВЦЭМ!$C$39:$C$758,СВЦЭМ!$A$39:$A$758,$A122,СВЦЭМ!$B$39:$B$758,Q$119)+'СЕТ СН'!$I$9+СВЦЭМ!$D$10+'СЕТ СН'!$I$5-'СЕТ СН'!$I$17</f>
        <v>5865.0110072000007</v>
      </c>
      <c r="R122" s="36">
        <f>SUMIFS(СВЦЭМ!$C$39:$C$758,СВЦЭМ!$A$39:$A$758,$A122,СВЦЭМ!$B$39:$B$758,R$119)+'СЕТ СН'!$I$9+СВЦЭМ!$D$10+'СЕТ СН'!$I$5-'СЕТ СН'!$I$17</f>
        <v>5879.0847041800007</v>
      </c>
      <c r="S122" s="36">
        <f>SUMIFS(СВЦЭМ!$C$39:$C$758,СВЦЭМ!$A$39:$A$758,$A122,СВЦЭМ!$B$39:$B$758,S$119)+'СЕТ СН'!$I$9+СВЦЭМ!$D$10+'СЕТ СН'!$I$5-'СЕТ СН'!$I$17</f>
        <v>5859.9756650600002</v>
      </c>
      <c r="T122" s="36">
        <f>SUMIFS(СВЦЭМ!$C$39:$C$758,СВЦЭМ!$A$39:$A$758,$A122,СВЦЭМ!$B$39:$B$758,T$119)+'СЕТ СН'!$I$9+СВЦЭМ!$D$10+'СЕТ СН'!$I$5-'СЕТ СН'!$I$17</f>
        <v>5834.9795572500007</v>
      </c>
      <c r="U122" s="36">
        <f>SUMIFS(СВЦЭМ!$C$39:$C$758,СВЦЭМ!$A$39:$A$758,$A122,СВЦЭМ!$B$39:$B$758,U$119)+'СЕТ СН'!$I$9+СВЦЭМ!$D$10+'СЕТ СН'!$I$5-'СЕТ СН'!$I$17</f>
        <v>5805.9391351900003</v>
      </c>
      <c r="V122" s="36">
        <f>SUMIFS(СВЦЭМ!$C$39:$C$758,СВЦЭМ!$A$39:$A$758,$A122,СВЦЭМ!$B$39:$B$758,V$119)+'СЕТ СН'!$I$9+СВЦЭМ!$D$10+'СЕТ СН'!$I$5-'СЕТ СН'!$I$17</f>
        <v>5780.5917252199997</v>
      </c>
      <c r="W122" s="36">
        <f>SUMIFS(СВЦЭМ!$C$39:$C$758,СВЦЭМ!$A$39:$A$758,$A122,СВЦЭМ!$B$39:$B$758,W$119)+'СЕТ СН'!$I$9+СВЦЭМ!$D$10+'СЕТ СН'!$I$5-'СЕТ СН'!$I$17</f>
        <v>5768.6312615500001</v>
      </c>
      <c r="X122" s="36">
        <f>SUMIFS(СВЦЭМ!$C$39:$C$758,СВЦЭМ!$A$39:$A$758,$A122,СВЦЭМ!$B$39:$B$758,X$119)+'СЕТ СН'!$I$9+СВЦЭМ!$D$10+'СЕТ СН'!$I$5-'СЕТ СН'!$I$17</f>
        <v>5808.3784812100002</v>
      </c>
      <c r="Y122" s="36">
        <f>SUMIFS(СВЦЭМ!$C$39:$C$758,СВЦЭМ!$A$39:$A$758,$A122,СВЦЭМ!$B$39:$B$758,Y$119)+'СЕТ СН'!$I$9+СВЦЭМ!$D$10+'СЕТ СН'!$I$5-'СЕТ СН'!$I$17</f>
        <v>5870.4560165900002</v>
      </c>
    </row>
    <row r="123" spans="1:27" ht="15.75" x14ac:dyDescent="0.2">
      <c r="A123" s="35">
        <f t="shared" si="3"/>
        <v>45386</v>
      </c>
      <c r="B123" s="36">
        <f>SUMIFS(СВЦЭМ!$C$39:$C$758,СВЦЭМ!$A$39:$A$758,$A123,СВЦЭМ!$B$39:$B$758,B$119)+'СЕТ СН'!$I$9+СВЦЭМ!$D$10+'СЕТ СН'!$I$5-'СЕТ СН'!$I$17</f>
        <v>6046.6838462699998</v>
      </c>
      <c r="C123" s="36">
        <f>SUMIFS(СВЦЭМ!$C$39:$C$758,СВЦЭМ!$A$39:$A$758,$A123,СВЦЭМ!$B$39:$B$758,C$119)+'СЕТ СН'!$I$9+СВЦЭМ!$D$10+'СЕТ СН'!$I$5-'СЕТ СН'!$I$17</f>
        <v>6005.7053918900001</v>
      </c>
      <c r="D123" s="36">
        <f>SUMIFS(СВЦЭМ!$C$39:$C$758,СВЦЭМ!$A$39:$A$758,$A123,СВЦЭМ!$B$39:$B$758,D$119)+'СЕТ СН'!$I$9+СВЦЭМ!$D$10+'СЕТ СН'!$I$5-'СЕТ СН'!$I$17</f>
        <v>6034.0565138399998</v>
      </c>
      <c r="E123" s="36">
        <f>SUMIFS(СВЦЭМ!$C$39:$C$758,СВЦЭМ!$A$39:$A$758,$A123,СВЦЭМ!$B$39:$B$758,E$119)+'СЕТ СН'!$I$9+СВЦЭМ!$D$10+'СЕТ СН'!$I$5-'СЕТ СН'!$I$17</f>
        <v>6048.5298923</v>
      </c>
      <c r="F123" s="36">
        <f>SUMIFS(СВЦЭМ!$C$39:$C$758,СВЦЭМ!$A$39:$A$758,$A123,СВЦЭМ!$B$39:$B$758,F$119)+'СЕТ СН'!$I$9+СВЦЭМ!$D$10+'СЕТ СН'!$I$5-'СЕТ СН'!$I$17</f>
        <v>6038.3475906399999</v>
      </c>
      <c r="G123" s="36">
        <f>SUMIFS(СВЦЭМ!$C$39:$C$758,СВЦЭМ!$A$39:$A$758,$A123,СВЦЭМ!$B$39:$B$758,G$119)+'СЕТ СН'!$I$9+СВЦЭМ!$D$10+'СЕТ СН'!$I$5-'СЕТ СН'!$I$17</f>
        <v>5997.7413457299999</v>
      </c>
      <c r="H123" s="36">
        <f>SUMIFS(СВЦЭМ!$C$39:$C$758,СВЦЭМ!$A$39:$A$758,$A123,СВЦЭМ!$B$39:$B$758,H$119)+'СЕТ СН'!$I$9+СВЦЭМ!$D$10+'СЕТ СН'!$I$5-'СЕТ СН'!$I$17</f>
        <v>5943.7406200700007</v>
      </c>
      <c r="I123" s="36">
        <f>SUMIFS(СВЦЭМ!$C$39:$C$758,СВЦЭМ!$A$39:$A$758,$A123,СВЦЭМ!$B$39:$B$758,I$119)+'СЕТ СН'!$I$9+СВЦЭМ!$D$10+'СЕТ СН'!$I$5-'СЕТ СН'!$I$17</f>
        <v>5885.6756655600002</v>
      </c>
      <c r="J123" s="36">
        <f>SUMIFS(СВЦЭМ!$C$39:$C$758,СВЦЭМ!$A$39:$A$758,$A123,СВЦЭМ!$B$39:$B$758,J$119)+'СЕТ СН'!$I$9+СВЦЭМ!$D$10+'СЕТ СН'!$I$5-'СЕТ СН'!$I$17</f>
        <v>5864.30199954</v>
      </c>
      <c r="K123" s="36">
        <f>SUMIFS(СВЦЭМ!$C$39:$C$758,СВЦЭМ!$A$39:$A$758,$A123,СВЦЭМ!$B$39:$B$758,K$119)+'СЕТ СН'!$I$9+СВЦЭМ!$D$10+'СЕТ СН'!$I$5-'СЕТ СН'!$I$17</f>
        <v>5855.9436784400004</v>
      </c>
      <c r="L123" s="36">
        <f>SUMIFS(СВЦЭМ!$C$39:$C$758,СВЦЭМ!$A$39:$A$758,$A123,СВЦЭМ!$B$39:$B$758,L$119)+'СЕТ СН'!$I$9+СВЦЭМ!$D$10+'СЕТ СН'!$I$5-'СЕТ СН'!$I$17</f>
        <v>5874.7548965000005</v>
      </c>
      <c r="M123" s="36">
        <f>SUMIFS(СВЦЭМ!$C$39:$C$758,СВЦЭМ!$A$39:$A$758,$A123,СВЦЭМ!$B$39:$B$758,M$119)+'СЕТ СН'!$I$9+СВЦЭМ!$D$10+'СЕТ СН'!$I$5-'СЕТ СН'!$I$17</f>
        <v>5919.2596609600005</v>
      </c>
      <c r="N123" s="36">
        <f>SUMIFS(СВЦЭМ!$C$39:$C$758,СВЦЭМ!$A$39:$A$758,$A123,СВЦЭМ!$B$39:$B$758,N$119)+'СЕТ СН'!$I$9+СВЦЭМ!$D$10+'СЕТ СН'!$I$5-'СЕТ СН'!$I$17</f>
        <v>5924.5469063</v>
      </c>
      <c r="O123" s="36">
        <f>SUMIFS(СВЦЭМ!$C$39:$C$758,СВЦЭМ!$A$39:$A$758,$A123,СВЦЭМ!$B$39:$B$758,O$119)+'СЕТ СН'!$I$9+СВЦЭМ!$D$10+'СЕТ СН'!$I$5-'СЕТ СН'!$I$17</f>
        <v>5936.5249524699993</v>
      </c>
      <c r="P123" s="36">
        <f>SUMIFS(СВЦЭМ!$C$39:$C$758,СВЦЭМ!$A$39:$A$758,$A123,СВЦЭМ!$B$39:$B$758,P$119)+'СЕТ СН'!$I$9+СВЦЭМ!$D$10+'СЕТ СН'!$I$5-'СЕТ СН'!$I$17</f>
        <v>5937.9507540600007</v>
      </c>
      <c r="Q123" s="36">
        <f>SUMIFS(СВЦЭМ!$C$39:$C$758,СВЦЭМ!$A$39:$A$758,$A123,СВЦЭМ!$B$39:$B$758,Q$119)+'СЕТ СН'!$I$9+СВЦЭМ!$D$10+'СЕТ СН'!$I$5-'СЕТ СН'!$I$17</f>
        <v>5995.4044644300002</v>
      </c>
      <c r="R123" s="36">
        <f>SUMIFS(СВЦЭМ!$C$39:$C$758,СВЦЭМ!$A$39:$A$758,$A123,СВЦЭМ!$B$39:$B$758,R$119)+'СЕТ СН'!$I$9+СВЦЭМ!$D$10+'СЕТ СН'!$I$5-'СЕТ СН'!$I$17</f>
        <v>5995.6337036799996</v>
      </c>
      <c r="S123" s="36">
        <f>SUMIFS(СВЦЭМ!$C$39:$C$758,СВЦЭМ!$A$39:$A$758,$A123,СВЦЭМ!$B$39:$B$758,S$119)+'СЕТ СН'!$I$9+СВЦЭМ!$D$10+'СЕТ СН'!$I$5-'СЕТ СН'!$I$17</f>
        <v>5956.0485064000004</v>
      </c>
      <c r="T123" s="36">
        <f>SUMIFS(СВЦЭМ!$C$39:$C$758,СВЦЭМ!$A$39:$A$758,$A123,СВЦЭМ!$B$39:$B$758,T$119)+'СЕТ СН'!$I$9+СВЦЭМ!$D$10+'СЕТ СН'!$I$5-'СЕТ СН'!$I$17</f>
        <v>5886.3937112100002</v>
      </c>
      <c r="U123" s="36">
        <f>SUMIFS(СВЦЭМ!$C$39:$C$758,СВЦЭМ!$A$39:$A$758,$A123,СВЦЭМ!$B$39:$B$758,U$119)+'СЕТ СН'!$I$9+СВЦЭМ!$D$10+'СЕТ СН'!$I$5-'СЕТ СН'!$I$17</f>
        <v>5852.9038943400001</v>
      </c>
      <c r="V123" s="36">
        <f>SUMIFS(СВЦЭМ!$C$39:$C$758,СВЦЭМ!$A$39:$A$758,$A123,СВЦЭМ!$B$39:$B$758,V$119)+'СЕТ СН'!$I$9+СВЦЭМ!$D$10+'СЕТ СН'!$I$5-'СЕТ СН'!$I$17</f>
        <v>5832.6358595399997</v>
      </c>
      <c r="W123" s="36">
        <f>SUMIFS(СВЦЭМ!$C$39:$C$758,СВЦЭМ!$A$39:$A$758,$A123,СВЦЭМ!$B$39:$B$758,W$119)+'СЕТ СН'!$I$9+СВЦЭМ!$D$10+'СЕТ СН'!$I$5-'СЕТ СН'!$I$17</f>
        <v>5830.5076714699999</v>
      </c>
      <c r="X123" s="36">
        <f>SUMIFS(СВЦЭМ!$C$39:$C$758,СВЦЭМ!$A$39:$A$758,$A123,СВЦЭМ!$B$39:$B$758,X$119)+'СЕТ СН'!$I$9+СВЦЭМ!$D$10+'СЕТ СН'!$I$5-'СЕТ СН'!$I$17</f>
        <v>5868.7390735300005</v>
      </c>
      <c r="Y123" s="36">
        <f>SUMIFS(СВЦЭМ!$C$39:$C$758,СВЦЭМ!$A$39:$A$758,$A123,СВЦЭМ!$B$39:$B$758,Y$119)+'СЕТ СН'!$I$9+СВЦЭМ!$D$10+'СЕТ СН'!$I$5-'СЕТ СН'!$I$17</f>
        <v>5927.8401174600003</v>
      </c>
    </row>
    <row r="124" spans="1:27" ht="15.75" x14ac:dyDescent="0.2">
      <c r="A124" s="35">
        <f t="shared" si="3"/>
        <v>45387</v>
      </c>
      <c r="B124" s="36">
        <f>SUMIFS(СВЦЭМ!$C$39:$C$758,СВЦЭМ!$A$39:$A$758,$A124,СВЦЭМ!$B$39:$B$758,B$119)+'СЕТ СН'!$I$9+СВЦЭМ!$D$10+'СЕТ СН'!$I$5-'СЕТ СН'!$I$17</f>
        <v>5914.4114360599997</v>
      </c>
      <c r="C124" s="36">
        <f>SUMIFS(СВЦЭМ!$C$39:$C$758,СВЦЭМ!$A$39:$A$758,$A124,СВЦЭМ!$B$39:$B$758,C$119)+'СЕТ СН'!$I$9+СВЦЭМ!$D$10+'СЕТ СН'!$I$5-'СЕТ СН'!$I$17</f>
        <v>5946.7097208599998</v>
      </c>
      <c r="D124" s="36">
        <f>SUMIFS(СВЦЭМ!$C$39:$C$758,СВЦЭМ!$A$39:$A$758,$A124,СВЦЭМ!$B$39:$B$758,D$119)+'СЕТ СН'!$I$9+СВЦЭМ!$D$10+'СЕТ СН'!$I$5-'СЕТ СН'!$I$17</f>
        <v>5975.2071335500004</v>
      </c>
      <c r="E124" s="36">
        <f>SUMIFS(СВЦЭМ!$C$39:$C$758,СВЦЭМ!$A$39:$A$758,$A124,СВЦЭМ!$B$39:$B$758,E$119)+'СЕТ СН'!$I$9+СВЦЭМ!$D$10+'СЕТ СН'!$I$5-'СЕТ СН'!$I$17</f>
        <v>5990.4918424400003</v>
      </c>
      <c r="F124" s="36">
        <f>SUMIFS(СВЦЭМ!$C$39:$C$758,СВЦЭМ!$A$39:$A$758,$A124,СВЦЭМ!$B$39:$B$758,F$119)+'СЕТ СН'!$I$9+СВЦЭМ!$D$10+'СЕТ СН'!$I$5-'СЕТ СН'!$I$17</f>
        <v>5971.3300464999993</v>
      </c>
      <c r="G124" s="36">
        <f>SUMIFS(СВЦЭМ!$C$39:$C$758,СВЦЭМ!$A$39:$A$758,$A124,СВЦЭМ!$B$39:$B$758,G$119)+'СЕТ СН'!$I$9+СВЦЭМ!$D$10+'СЕТ СН'!$I$5-'СЕТ СН'!$I$17</f>
        <v>5945.1091584400001</v>
      </c>
      <c r="H124" s="36">
        <f>SUMIFS(СВЦЭМ!$C$39:$C$758,СВЦЭМ!$A$39:$A$758,$A124,СВЦЭМ!$B$39:$B$758,H$119)+'СЕТ СН'!$I$9+СВЦЭМ!$D$10+'СЕТ СН'!$I$5-'СЕТ СН'!$I$17</f>
        <v>5886.8044309300003</v>
      </c>
      <c r="I124" s="36">
        <f>SUMIFS(СВЦЭМ!$C$39:$C$758,СВЦЭМ!$A$39:$A$758,$A124,СВЦЭМ!$B$39:$B$758,I$119)+'СЕТ СН'!$I$9+СВЦЭМ!$D$10+'СЕТ СН'!$I$5-'СЕТ СН'!$I$17</f>
        <v>5868.9800979199999</v>
      </c>
      <c r="J124" s="36">
        <f>SUMIFS(СВЦЭМ!$C$39:$C$758,СВЦЭМ!$A$39:$A$758,$A124,СВЦЭМ!$B$39:$B$758,J$119)+'СЕТ СН'!$I$9+СВЦЭМ!$D$10+'СЕТ СН'!$I$5-'СЕТ СН'!$I$17</f>
        <v>5825.8139646300006</v>
      </c>
      <c r="K124" s="36">
        <f>SUMIFS(СВЦЭМ!$C$39:$C$758,СВЦЭМ!$A$39:$A$758,$A124,СВЦЭМ!$B$39:$B$758,K$119)+'СЕТ СН'!$I$9+СВЦЭМ!$D$10+'СЕТ СН'!$I$5-'СЕТ СН'!$I$17</f>
        <v>5814.1235805200004</v>
      </c>
      <c r="L124" s="36">
        <f>SUMIFS(СВЦЭМ!$C$39:$C$758,СВЦЭМ!$A$39:$A$758,$A124,СВЦЭМ!$B$39:$B$758,L$119)+'СЕТ СН'!$I$9+СВЦЭМ!$D$10+'СЕТ СН'!$I$5-'СЕТ СН'!$I$17</f>
        <v>5817.5735863</v>
      </c>
      <c r="M124" s="36">
        <f>SUMIFS(СВЦЭМ!$C$39:$C$758,СВЦЭМ!$A$39:$A$758,$A124,СВЦЭМ!$B$39:$B$758,M$119)+'СЕТ СН'!$I$9+СВЦЭМ!$D$10+'СЕТ СН'!$I$5-'СЕТ СН'!$I$17</f>
        <v>5841.7236648600001</v>
      </c>
      <c r="N124" s="36">
        <f>SUMIFS(СВЦЭМ!$C$39:$C$758,СВЦЭМ!$A$39:$A$758,$A124,СВЦЭМ!$B$39:$B$758,N$119)+'СЕТ СН'!$I$9+СВЦЭМ!$D$10+'СЕТ СН'!$I$5-'СЕТ СН'!$I$17</f>
        <v>5857.1741984199998</v>
      </c>
      <c r="O124" s="36">
        <f>SUMIFS(СВЦЭМ!$C$39:$C$758,СВЦЭМ!$A$39:$A$758,$A124,СВЦЭМ!$B$39:$B$758,O$119)+'СЕТ СН'!$I$9+СВЦЭМ!$D$10+'СЕТ СН'!$I$5-'СЕТ СН'!$I$17</f>
        <v>5861.4531547699999</v>
      </c>
      <c r="P124" s="36">
        <f>SUMIFS(СВЦЭМ!$C$39:$C$758,СВЦЭМ!$A$39:$A$758,$A124,СВЦЭМ!$B$39:$B$758,P$119)+'СЕТ СН'!$I$9+СВЦЭМ!$D$10+'СЕТ СН'!$I$5-'СЕТ СН'!$I$17</f>
        <v>5898.9122346000004</v>
      </c>
      <c r="Q124" s="36">
        <f>SUMIFS(СВЦЭМ!$C$39:$C$758,СВЦЭМ!$A$39:$A$758,$A124,СВЦЭМ!$B$39:$B$758,Q$119)+'СЕТ СН'!$I$9+СВЦЭМ!$D$10+'СЕТ СН'!$I$5-'СЕТ СН'!$I$17</f>
        <v>5930.24878954</v>
      </c>
      <c r="R124" s="36">
        <f>SUMIFS(СВЦЭМ!$C$39:$C$758,СВЦЭМ!$A$39:$A$758,$A124,СВЦЭМ!$B$39:$B$758,R$119)+'СЕТ СН'!$I$9+СВЦЭМ!$D$10+'СЕТ СН'!$I$5-'СЕТ СН'!$I$17</f>
        <v>5892.2944432100003</v>
      </c>
      <c r="S124" s="36">
        <f>SUMIFS(СВЦЭМ!$C$39:$C$758,СВЦЭМ!$A$39:$A$758,$A124,СВЦЭМ!$B$39:$B$758,S$119)+'СЕТ СН'!$I$9+СВЦЭМ!$D$10+'СЕТ СН'!$I$5-'СЕТ СН'!$I$17</f>
        <v>5880.3908526000005</v>
      </c>
      <c r="T124" s="36">
        <f>SUMIFS(СВЦЭМ!$C$39:$C$758,СВЦЭМ!$A$39:$A$758,$A124,СВЦЭМ!$B$39:$B$758,T$119)+'СЕТ СН'!$I$9+СВЦЭМ!$D$10+'СЕТ СН'!$I$5-'СЕТ СН'!$I$17</f>
        <v>5852.4268661300002</v>
      </c>
      <c r="U124" s="36">
        <f>SUMIFS(СВЦЭМ!$C$39:$C$758,СВЦЭМ!$A$39:$A$758,$A124,СВЦЭМ!$B$39:$B$758,U$119)+'СЕТ СН'!$I$9+СВЦЭМ!$D$10+'СЕТ СН'!$I$5-'СЕТ СН'!$I$17</f>
        <v>5834.52537846</v>
      </c>
      <c r="V124" s="36">
        <f>SUMIFS(СВЦЭМ!$C$39:$C$758,СВЦЭМ!$A$39:$A$758,$A124,СВЦЭМ!$B$39:$B$758,V$119)+'СЕТ СН'!$I$9+СВЦЭМ!$D$10+'СЕТ СН'!$I$5-'СЕТ СН'!$I$17</f>
        <v>5831.5405601500006</v>
      </c>
      <c r="W124" s="36">
        <f>SUMIFS(СВЦЭМ!$C$39:$C$758,СВЦЭМ!$A$39:$A$758,$A124,СВЦЭМ!$B$39:$B$758,W$119)+'СЕТ СН'!$I$9+СВЦЭМ!$D$10+'СЕТ СН'!$I$5-'СЕТ СН'!$I$17</f>
        <v>5835.1414747600002</v>
      </c>
      <c r="X124" s="36">
        <f>SUMIFS(СВЦЭМ!$C$39:$C$758,СВЦЭМ!$A$39:$A$758,$A124,СВЦЭМ!$B$39:$B$758,X$119)+'СЕТ СН'!$I$9+СВЦЭМ!$D$10+'СЕТ СН'!$I$5-'СЕТ СН'!$I$17</f>
        <v>5858.2006935400004</v>
      </c>
      <c r="Y124" s="36">
        <f>SUMIFS(СВЦЭМ!$C$39:$C$758,СВЦЭМ!$A$39:$A$758,$A124,СВЦЭМ!$B$39:$B$758,Y$119)+'СЕТ СН'!$I$9+СВЦЭМ!$D$10+'СЕТ СН'!$I$5-'СЕТ СН'!$I$17</f>
        <v>5896.1106531200003</v>
      </c>
    </row>
    <row r="125" spans="1:27" ht="15.75" x14ac:dyDescent="0.2">
      <c r="A125" s="35">
        <f t="shared" si="3"/>
        <v>45388</v>
      </c>
      <c r="B125" s="36">
        <f>SUMIFS(СВЦЭМ!$C$39:$C$758,СВЦЭМ!$A$39:$A$758,$A125,СВЦЭМ!$B$39:$B$758,B$119)+'СЕТ СН'!$I$9+СВЦЭМ!$D$10+'СЕТ СН'!$I$5-'СЕТ СН'!$I$17</f>
        <v>5948.5414161400004</v>
      </c>
      <c r="C125" s="36">
        <f>SUMIFS(СВЦЭМ!$C$39:$C$758,СВЦЭМ!$A$39:$A$758,$A125,СВЦЭМ!$B$39:$B$758,C$119)+'СЕТ СН'!$I$9+СВЦЭМ!$D$10+'СЕТ СН'!$I$5-'СЕТ СН'!$I$17</f>
        <v>5964.9934761000004</v>
      </c>
      <c r="D125" s="36">
        <f>SUMIFS(СВЦЭМ!$C$39:$C$758,СВЦЭМ!$A$39:$A$758,$A125,СВЦЭМ!$B$39:$B$758,D$119)+'СЕТ СН'!$I$9+СВЦЭМ!$D$10+'СЕТ СН'!$I$5-'СЕТ СН'!$I$17</f>
        <v>5965.3151312099999</v>
      </c>
      <c r="E125" s="36">
        <f>SUMIFS(СВЦЭМ!$C$39:$C$758,СВЦЭМ!$A$39:$A$758,$A125,СВЦЭМ!$B$39:$B$758,E$119)+'СЕТ СН'!$I$9+СВЦЭМ!$D$10+'СЕТ СН'!$I$5-'СЕТ СН'!$I$17</f>
        <v>5992.9741250200004</v>
      </c>
      <c r="F125" s="36">
        <f>SUMIFS(СВЦЭМ!$C$39:$C$758,СВЦЭМ!$A$39:$A$758,$A125,СВЦЭМ!$B$39:$B$758,F$119)+'СЕТ СН'!$I$9+СВЦЭМ!$D$10+'СЕТ СН'!$I$5-'СЕТ СН'!$I$17</f>
        <v>5996.4333339799996</v>
      </c>
      <c r="G125" s="36">
        <f>SUMIFS(СВЦЭМ!$C$39:$C$758,СВЦЭМ!$A$39:$A$758,$A125,СВЦЭМ!$B$39:$B$758,G$119)+'СЕТ СН'!$I$9+СВЦЭМ!$D$10+'СЕТ СН'!$I$5-'СЕТ СН'!$I$17</f>
        <v>5984.1000120200006</v>
      </c>
      <c r="H125" s="36">
        <f>SUMIFS(СВЦЭМ!$C$39:$C$758,СВЦЭМ!$A$39:$A$758,$A125,СВЦЭМ!$B$39:$B$758,H$119)+'СЕТ СН'!$I$9+СВЦЭМ!$D$10+'СЕТ СН'!$I$5-'СЕТ СН'!$I$17</f>
        <v>5959.9216672399998</v>
      </c>
      <c r="I125" s="36">
        <f>SUMIFS(СВЦЭМ!$C$39:$C$758,СВЦЭМ!$A$39:$A$758,$A125,СВЦЭМ!$B$39:$B$758,I$119)+'СЕТ СН'!$I$9+СВЦЭМ!$D$10+'СЕТ СН'!$I$5-'СЕТ СН'!$I$17</f>
        <v>5895.5724969799994</v>
      </c>
      <c r="J125" s="36">
        <f>SUMIFS(СВЦЭМ!$C$39:$C$758,СВЦЭМ!$A$39:$A$758,$A125,СВЦЭМ!$B$39:$B$758,J$119)+'СЕТ СН'!$I$9+СВЦЭМ!$D$10+'СЕТ СН'!$I$5-'СЕТ СН'!$I$17</f>
        <v>5869.2122586700007</v>
      </c>
      <c r="K125" s="36">
        <f>SUMIFS(СВЦЭМ!$C$39:$C$758,СВЦЭМ!$A$39:$A$758,$A125,СВЦЭМ!$B$39:$B$758,K$119)+'СЕТ СН'!$I$9+СВЦЭМ!$D$10+'СЕТ СН'!$I$5-'СЕТ СН'!$I$17</f>
        <v>5824.5653348599999</v>
      </c>
      <c r="L125" s="36">
        <f>SUMIFS(СВЦЭМ!$C$39:$C$758,СВЦЭМ!$A$39:$A$758,$A125,СВЦЭМ!$B$39:$B$758,L$119)+'СЕТ СН'!$I$9+СВЦЭМ!$D$10+'СЕТ СН'!$I$5-'СЕТ СН'!$I$17</f>
        <v>5813.1703501000002</v>
      </c>
      <c r="M125" s="36">
        <f>SUMIFS(СВЦЭМ!$C$39:$C$758,СВЦЭМ!$A$39:$A$758,$A125,СВЦЭМ!$B$39:$B$758,M$119)+'СЕТ СН'!$I$9+СВЦЭМ!$D$10+'СЕТ СН'!$I$5-'СЕТ СН'!$I$17</f>
        <v>5816.99592459</v>
      </c>
      <c r="N125" s="36">
        <f>SUMIFS(СВЦЭМ!$C$39:$C$758,СВЦЭМ!$A$39:$A$758,$A125,СВЦЭМ!$B$39:$B$758,N$119)+'СЕТ СН'!$I$9+СВЦЭМ!$D$10+'СЕТ СН'!$I$5-'СЕТ СН'!$I$17</f>
        <v>5820.6515701600001</v>
      </c>
      <c r="O125" s="36">
        <f>SUMIFS(СВЦЭМ!$C$39:$C$758,СВЦЭМ!$A$39:$A$758,$A125,СВЦЭМ!$B$39:$B$758,O$119)+'СЕТ СН'!$I$9+СВЦЭМ!$D$10+'СЕТ СН'!$I$5-'СЕТ СН'!$I$17</f>
        <v>5835.6962525600002</v>
      </c>
      <c r="P125" s="36">
        <f>SUMIFS(СВЦЭМ!$C$39:$C$758,СВЦЭМ!$A$39:$A$758,$A125,СВЦЭМ!$B$39:$B$758,P$119)+'СЕТ СН'!$I$9+СВЦЭМ!$D$10+'СЕТ СН'!$I$5-'СЕТ СН'!$I$17</f>
        <v>5856.6629328400004</v>
      </c>
      <c r="Q125" s="36">
        <f>SUMIFS(СВЦЭМ!$C$39:$C$758,СВЦЭМ!$A$39:$A$758,$A125,СВЦЭМ!$B$39:$B$758,Q$119)+'СЕТ СН'!$I$9+СВЦЭМ!$D$10+'СЕТ СН'!$I$5-'СЕТ СН'!$I$17</f>
        <v>5862.3893257199998</v>
      </c>
      <c r="R125" s="36">
        <f>SUMIFS(СВЦЭМ!$C$39:$C$758,СВЦЭМ!$A$39:$A$758,$A125,СВЦЭМ!$B$39:$B$758,R$119)+'СЕТ СН'!$I$9+СВЦЭМ!$D$10+'СЕТ СН'!$I$5-'СЕТ СН'!$I$17</f>
        <v>5869.79760472</v>
      </c>
      <c r="S125" s="36">
        <f>SUMIFS(СВЦЭМ!$C$39:$C$758,СВЦЭМ!$A$39:$A$758,$A125,СВЦЭМ!$B$39:$B$758,S$119)+'СЕТ СН'!$I$9+СВЦЭМ!$D$10+'СЕТ СН'!$I$5-'СЕТ СН'!$I$17</f>
        <v>5839.7823878199997</v>
      </c>
      <c r="T125" s="36">
        <f>SUMIFS(СВЦЭМ!$C$39:$C$758,СВЦЭМ!$A$39:$A$758,$A125,СВЦЭМ!$B$39:$B$758,T$119)+'СЕТ СН'!$I$9+СВЦЭМ!$D$10+'СЕТ СН'!$I$5-'СЕТ СН'!$I$17</f>
        <v>5817.0933498800005</v>
      </c>
      <c r="U125" s="36">
        <f>SUMIFS(СВЦЭМ!$C$39:$C$758,СВЦЭМ!$A$39:$A$758,$A125,СВЦЭМ!$B$39:$B$758,U$119)+'СЕТ СН'!$I$9+СВЦЭМ!$D$10+'СЕТ СН'!$I$5-'СЕТ СН'!$I$17</f>
        <v>5794.1433977800007</v>
      </c>
      <c r="V125" s="36">
        <f>SUMIFS(СВЦЭМ!$C$39:$C$758,СВЦЭМ!$A$39:$A$758,$A125,СВЦЭМ!$B$39:$B$758,V$119)+'СЕТ СН'!$I$9+СВЦЭМ!$D$10+'СЕТ СН'!$I$5-'СЕТ СН'!$I$17</f>
        <v>5772.1185491200004</v>
      </c>
      <c r="W125" s="36">
        <f>SUMIFS(СВЦЭМ!$C$39:$C$758,СВЦЭМ!$A$39:$A$758,$A125,СВЦЭМ!$B$39:$B$758,W$119)+'СЕТ СН'!$I$9+СВЦЭМ!$D$10+'СЕТ СН'!$I$5-'СЕТ СН'!$I$17</f>
        <v>5756.1415468600007</v>
      </c>
      <c r="X125" s="36">
        <f>SUMIFS(СВЦЭМ!$C$39:$C$758,СВЦЭМ!$A$39:$A$758,$A125,СВЦЭМ!$B$39:$B$758,X$119)+'СЕТ СН'!$I$9+СВЦЭМ!$D$10+'СЕТ СН'!$I$5-'СЕТ СН'!$I$17</f>
        <v>5803.9481442400001</v>
      </c>
      <c r="Y125" s="36">
        <f>SUMIFS(СВЦЭМ!$C$39:$C$758,СВЦЭМ!$A$39:$A$758,$A125,СВЦЭМ!$B$39:$B$758,Y$119)+'СЕТ СН'!$I$9+СВЦЭМ!$D$10+'СЕТ СН'!$I$5-'СЕТ СН'!$I$17</f>
        <v>5846.0653670000002</v>
      </c>
    </row>
    <row r="126" spans="1:27" ht="15.75" x14ac:dyDescent="0.2">
      <c r="A126" s="35">
        <f t="shared" si="3"/>
        <v>45389</v>
      </c>
      <c r="B126" s="36">
        <f>SUMIFS(СВЦЭМ!$C$39:$C$758,СВЦЭМ!$A$39:$A$758,$A126,СВЦЭМ!$B$39:$B$758,B$119)+'СЕТ СН'!$I$9+СВЦЭМ!$D$10+'СЕТ СН'!$I$5-'СЕТ СН'!$I$17</f>
        <v>5943.5659408600004</v>
      </c>
      <c r="C126" s="36">
        <f>SUMIFS(СВЦЭМ!$C$39:$C$758,СВЦЭМ!$A$39:$A$758,$A126,СВЦЭМ!$B$39:$B$758,C$119)+'СЕТ СН'!$I$9+СВЦЭМ!$D$10+'СЕТ СН'!$I$5-'СЕТ СН'!$I$17</f>
        <v>5987.9885512500005</v>
      </c>
      <c r="D126" s="36">
        <f>SUMIFS(СВЦЭМ!$C$39:$C$758,СВЦЭМ!$A$39:$A$758,$A126,СВЦЭМ!$B$39:$B$758,D$119)+'СЕТ СН'!$I$9+СВЦЭМ!$D$10+'СЕТ СН'!$I$5-'СЕТ СН'!$I$17</f>
        <v>6024.2000269500004</v>
      </c>
      <c r="E126" s="36">
        <f>SUMIFS(СВЦЭМ!$C$39:$C$758,СВЦЭМ!$A$39:$A$758,$A126,СВЦЭМ!$B$39:$B$758,E$119)+'СЕТ СН'!$I$9+СВЦЭМ!$D$10+'СЕТ СН'!$I$5-'СЕТ СН'!$I$17</f>
        <v>6009.6641566600001</v>
      </c>
      <c r="F126" s="36">
        <f>SUMIFS(СВЦЭМ!$C$39:$C$758,СВЦЭМ!$A$39:$A$758,$A126,СВЦЭМ!$B$39:$B$758,F$119)+'СЕТ СН'!$I$9+СВЦЭМ!$D$10+'СЕТ СН'!$I$5-'СЕТ СН'!$I$17</f>
        <v>6020.8436673400001</v>
      </c>
      <c r="G126" s="36">
        <f>SUMIFS(СВЦЭМ!$C$39:$C$758,СВЦЭМ!$A$39:$A$758,$A126,СВЦЭМ!$B$39:$B$758,G$119)+'СЕТ СН'!$I$9+СВЦЭМ!$D$10+'СЕТ СН'!$I$5-'СЕТ СН'!$I$17</f>
        <v>6022.8160672600006</v>
      </c>
      <c r="H126" s="36">
        <f>SUMIFS(СВЦЭМ!$C$39:$C$758,СВЦЭМ!$A$39:$A$758,$A126,СВЦЭМ!$B$39:$B$758,H$119)+'СЕТ СН'!$I$9+СВЦЭМ!$D$10+'СЕТ СН'!$I$5-'СЕТ СН'!$I$17</f>
        <v>6012.4101741699997</v>
      </c>
      <c r="I126" s="36">
        <f>SUMIFS(СВЦЭМ!$C$39:$C$758,СВЦЭМ!$A$39:$A$758,$A126,СВЦЭМ!$B$39:$B$758,I$119)+'СЕТ СН'!$I$9+СВЦЭМ!$D$10+'СЕТ СН'!$I$5-'СЕТ СН'!$I$17</f>
        <v>5948.4025329199994</v>
      </c>
      <c r="J126" s="36">
        <f>SUMIFS(СВЦЭМ!$C$39:$C$758,СВЦЭМ!$A$39:$A$758,$A126,СВЦЭМ!$B$39:$B$758,J$119)+'СЕТ СН'!$I$9+СВЦЭМ!$D$10+'СЕТ СН'!$I$5-'СЕТ СН'!$I$17</f>
        <v>5896.5402746</v>
      </c>
      <c r="K126" s="36">
        <f>SUMIFS(СВЦЭМ!$C$39:$C$758,СВЦЭМ!$A$39:$A$758,$A126,СВЦЭМ!$B$39:$B$758,K$119)+'СЕТ СН'!$I$9+СВЦЭМ!$D$10+'СЕТ СН'!$I$5-'СЕТ СН'!$I$17</f>
        <v>5838.4262416199999</v>
      </c>
      <c r="L126" s="36">
        <f>SUMIFS(СВЦЭМ!$C$39:$C$758,СВЦЭМ!$A$39:$A$758,$A126,СВЦЭМ!$B$39:$B$758,L$119)+'СЕТ СН'!$I$9+СВЦЭМ!$D$10+'СЕТ СН'!$I$5-'СЕТ СН'!$I$17</f>
        <v>5810.4983012299999</v>
      </c>
      <c r="M126" s="36">
        <f>SUMIFS(СВЦЭМ!$C$39:$C$758,СВЦЭМ!$A$39:$A$758,$A126,СВЦЭМ!$B$39:$B$758,M$119)+'СЕТ СН'!$I$9+СВЦЭМ!$D$10+'СЕТ СН'!$I$5-'СЕТ СН'!$I$17</f>
        <v>5815.3912537599999</v>
      </c>
      <c r="N126" s="36">
        <f>SUMIFS(СВЦЭМ!$C$39:$C$758,СВЦЭМ!$A$39:$A$758,$A126,СВЦЭМ!$B$39:$B$758,N$119)+'СЕТ СН'!$I$9+СВЦЭМ!$D$10+'СЕТ СН'!$I$5-'СЕТ СН'!$I$17</f>
        <v>5824.8001805500007</v>
      </c>
      <c r="O126" s="36">
        <f>SUMIFS(СВЦЭМ!$C$39:$C$758,СВЦЭМ!$A$39:$A$758,$A126,СВЦЭМ!$B$39:$B$758,O$119)+'СЕТ СН'!$I$9+СВЦЭМ!$D$10+'СЕТ СН'!$I$5-'СЕТ СН'!$I$17</f>
        <v>5851.4082056900006</v>
      </c>
      <c r="P126" s="36">
        <f>SUMIFS(СВЦЭМ!$C$39:$C$758,СВЦЭМ!$A$39:$A$758,$A126,СВЦЭМ!$B$39:$B$758,P$119)+'СЕТ СН'!$I$9+СВЦЭМ!$D$10+'СЕТ СН'!$I$5-'СЕТ СН'!$I$17</f>
        <v>5873.4076685099999</v>
      </c>
      <c r="Q126" s="36">
        <f>SUMIFS(СВЦЭМ!$C$39:$C$758,СВЦЭМ!$A$39:$A$758,$A126,СВЦЭМ!$B$39:$B$758,Q$119)+'СЕТ СН'!$I$9+СВЦЭМ!$D$10+'СЕТ СН'!$I$5-'СЕТ СН'!$I$17</f>
        <v>5883.9455095900003</v>
      </c>
      <c r="R126" s="36">
        <f>SUMIFS(СВЦЭМ!$C$39:$C$758,СВЦЭМ!$A$39:$A$758,$A126,СВЦЭМ!$B$39:$B$758,R$119)+'СЕТ СН'!$I$9+СВЦЭМ!$D$10+'СЕТ СН'!$I$5-'СЕТ СН'!$I$17</f>
        <v>5888.9535626699999</v>
      </c>
      <c r="S126" s="36">
        <f>SUMIFS(СВЦЭМ!$C$39:$C$758,СВЦЭМ!$A$39:$A$758,$A126,СВЦЭМ!$B$39:$B$758,S$119)+'СЕТ СН'!$I$9+СВЦЭМ!$D$10+'СЕТ СН'!$I$5-'СЕТ СН'!$I$17</f>
        <v>5861.2288748999999</v>
      </c>
      <c r="T126" s="36">
        <f>SUMIFS(СВЦЭМ!$C$39:$C$758,СВЦЭМ!$A$39:$A$758,$A126,СВЦЭМ!$B$39:$B$758,T$119)+'СЕТ СН'!$I$9+СВЦЭМ!$D$10+'СЕТ СН'!$I$5-'СЕТ СН'!$I$17</f>
        <v>5827.4619164400001</v>
      </c>
      <c r="U126" s="36">
        <f>SUMIFS(СВЦЭМ!$C$39:$C$758,СВЦЭМ!$A$39:$A$758,$A126,СВЦЭМ!$B$39:$B$758,U$119)+'СЕТ СН'!$I$9+СВЦЭМ!$D$10+'СЕТ СН'!$I$5-'СЕТ СН'!$I$17</f>
        <v>5829.8748457500005</v>
      </c>
      <c r="V126" s="36">
        <f>SUMIFS(СВЦЭМ!$C$39:$C$758,СВЦЭМ!$A$39:$A$758,$A126,СВЦЭМ!$B$39:$B$758,V$119)+'СЕТ СН'!$I$9+СВЦЭМ!$D$10+'СЕТ СН'!$I$5-'СЕТ СН'!$I$17</f>
        <v>5794.0314901800002</v>
      </c>
      <c r="W126" s="36">
        <f>SUMIFS(СВЦЭМ!$C$39:$C$758,СВЦЭМ!$A$39:$A$758,$A126,СВЦЭМ!$B$39:$B$758,W$119)+'СЕТ СН'!$I$9+СВЦЭМ!$D$10+'СЕТ СН'!$I$5-'СЕТ СН'!$I$17</f>
        <v>5774.7186518500002</v>
      </c>
      <c r="X126" s="36">
        <f>SUMIFS(СВЦЭМ!$C$39:$C$758,СВЦЭМ!$A$39:$A$758,$A126,СВЦЭМ!$B$39:$B$758,X$119)+'СЕТ СН'!$I$9+СВЦЭМ!$D$10+'СЕТ СН'!$I$5-'СЕТ СН'!$I$17</f>
        <v>5829.5699936300007</v>
      </c>
      <c r="Y126" s="36">
        <f>SUMIFS(СВЦЭМ!$C$39:$C$758,СВЦЭМ!$A$39:$A$758,$A126,СВЦЭМ!$B$39:$B$758,Y$119)+'СЕТ СН'!$I$9+СВЦЭМ!$D$10+'СЕТ СН'!$I$5-'СЕТ СН'!$I$17</f>
        <v>5860.6433489000001</v>
      </c>
    </row>
    <row r="127" spans="1:27" ht="15.75" x14ac:dyDescent="0.2">
      <c r="A127" s="35">
        <f t="shared" si="3"/>
        <v>45390</v>
      </c>
      <c r="B127" s="36">
        <f>SUMIFS(СВЦЭМ!$C$39:$C$758,СВЦЭМ!$A$39:$A$758,$A127,СВЦЭМ!$B$39:$B$758,B$119)+'СЕТ СН'!$I$9+СВЦЭМ!$D$10+'СЕТ СН'!$I$5-'СЕТ СН'!$I$17</f>
        <v>5832.4380349500007</v>
      </c>
      <c r="C127" s="36">
        <f>SUMIFS(СВЦЭМ!$C$39:$C$758,СВЦЭМ!$A$39:$A$758,$A127,СВЦЭМ!$B$39:$B$758,C$119)+'СЕТ СН'!$I$9+СВЦЭМ!$D$10+'СЕТ СН'!$I$5-'СЕТ СН'!$I$17</f>
        <v>5865.2915330100004</v>
      </c>
      <c r="D127" s="36">
        <f>SUMIFS(СВЦЭМ!$C$39:$C$758,СВЦЭМ!$A$39:$A$758,$A127,СВЦЭМ!$B$39:$B$758,D$119)+'СЕТ СН'!$I$9+СВЦЭМ!$D$10+'СЕТ СН'!$I$5-'СЕТ СН'!$I$17</f>
        <v>5885.5484317299997</v>
      </c>
      <c r="E127" s="36">
        <f>SUMIFS(СВЦЭМ!$C$39:$C$758,СВЦЭМ!$A$39:$A$758,$A127,СВЦЭМ!$B$39:$B$758,E$119)+'СЕТ СН'!$I$9+СВЦЭМ!$D$10+'СЕТ СН'!$I$5-'СЕТ СН'!$I$17</f>
        <v>5905.26783548</v>
      </c>
      <c r="F127" s="36">
        <f>SUMIFS(СВЦЭМ!$C$39:$C$758,СВЦЭМ!$A$39:$A$758,$A127,СВЦЭМ!$B$39:$B$758,F$119)+'СЕТ СН'!$I$9+СВЦЭМ!$D$10+'СЕТ СН'!$I$5-'СЕТ СН'!$I$17</f>
        <v>5882.94241117</v>
      </c>
      <c r="G127" s="36">
        <f>SUMIFS(СВЦЭМ!$C$39:$C$758,СВЦЭМ!$A$39:$A$758,$A127,СВЦЭМ!$B$39:$B$758,G$119)+'СЕТ СН'!$I$9+СВЦЭМ!$D$10+'СЕТ СН'!$I$5-'СЕТ СН'!$I$17</f>
        <v>5891.1388596500001</v>
      </c>
      <c r="H127" s="36">
        <f>SUMIFS(СВЦЭМ!$C$39:$C$758,СВЦЭМ!$A$39:$A$758,$A127,СВЦЭМ!$B$39:$B$758,H$119)+'СЕТ СН'!$I$9+СВЦЭМ!$D$10+'СЕТ СН'!$I$5-'СЕТ СН'!$I$17</f>
        <v>5844.8119200300007</v>
      </c>
      <c r="I127" s="36">
        <f>SUMIFS(СВЦЭМ!$C$39:$C$758,СВЦЭМ!$A$39:$A$758,$A127,СВЦЭМ!$B$39:$B$758,I$119)+'СЕТ СН'!$I$9+СВЦЭМ!$D$10+'СЕТ СН'!$I$5-'СЕТ СН'!$I$17</f>
        <v>5878.20491477</v>
      </c>
      <c r="J127" s="36">
        <f>SUMIFS(СВЦЭМ!$C$39:$C$758,СВЦЭМ!$A$39:$A$758,$A127,СВЦЭМ!$B$39:$B$758,J$119)+'СЕТ СН'!$I$9+СВЦЭМ!$D$10+'СЕТ СН'!$I$5-'СЕТ СН'!$I$17</f>
        <v>5831.3750834000002</v>
      </c>
      <c r="K127" s="36">
        <f>SUMIFS(СВЦЭМ!$C$39:$C$758,СВЦЭМ!$A$39:$A$758,$A127,СВЦЭМ!$B$39:$B$758,K$119)+'СЕТ СН'!$I$9+СВЦЭМ!$D$10+'СЕТ СН'!$I$5-'СЕТ СН'!$I$17</f>
        <v>5815.6503874</v>
      </c>
      <c r="L127" s="36">
        <f>SUMIFS(СВЦЭМ!$C$39:$C$758,СВЦЭМ!$A$39:$A$758,$A127,СВЦЭМ!$B$39:$B$758,L$119)+'СЕТ СН'!$I$9+СВЦЭМ!$D$10+'СЕТ СН'!$I$5-'СЕТ СН'!$I$17</f>
        <v>5816.6982217700006</v>
      </c>
      <c r="M127" s="36">
        <f>SUMIFS(СВЦЭМ!$C$39:$C$758,СВЦЭМ!$A$39:$A$758,$A127,СВЦЭМ!$B$39:$B$758,M$119)+'СЕТ СН'!$I$9+СВЦЭМ!$D$10+'СЕТ СН'!$I$5-'СЕТ СН'!$I$17</f>
        <v>5843.6334733700005</v>
      </c>
      <c r="N127" s="36">
        <f>SUMIFS(СВЦЭМ!$C$39:$C$758,СВЦЭМ!$A$39:$A$758,$A127,СВЦЭМ!$B$39:$B$758,N$119)+'СЕТ СН'!$I$9+СВЦЭМ!$D$10+'СЕТ СН'!$I$5-'СЕТ СН'!$I$17</f>
        <v>5858.2836567800005</v>
      </c>
      <c r="O127" s="36">
        <f>SUMIFS(СВЦЭМ!$C$39:$C$758,СВЦЭМ!$A$39:$A$758,$A127,СВЦЭМ!$B$39:$B$758,O$119)+'СЕТ СН'!$I$9+СВЦЭМ!$D$10+'СЕТ СН'!$I$5-'СЕТ СН'!$I$17</f>
        <v>5876.0523300900004</v>
      </c>
      <c r="P127" s="36">
        <f>SUMIFS(СВЦЭМ!$C$39:$C$758,СВЦЭМ!$A$39:$A$758,$A127,СВЦЭМ!$B$39:$B$758,P$119)+'СЕТ СН'!$I$9+СВЦЭМ!$D$10+'СЕТ СН'!$I$5-'СЕТ СН'!$I$17</f>
        <v>5890.8133217699997</v>
      </c>
      <c r="Q127" s="36">
        <f>SUMIFS(СВЦЭМ!$C$39:$C$758,СВЦЭМ!$A$39:$A$758,$A127,СВЦЭМ!$B$39:$B$758,Q$119)+'СЕТ СН'!$I$9+СВЦЭМ!$D$10+'СЕТ СН'!$I$5-'СЕТ СН'!$I$17</f>
        <v>5908.5119713300001</v>
      </c>
      <c r="R127" s="36">
        <f>SUMIFS(СВЦЭМ!$C$39:$C$758,СВЦЭМ!$A$39:$A$758,$A127,СВЦЭМ!$B$39:$B$758,R$119)+'СЕТ СН'!$I$9+СВЦЭМ!$D$10+'СЕТ СН'!$I$5-'СЕТ СН'!$I$17</f>
        <v>5914.0851603999999</v>
      </c>
      <c r="S127" s="36">
        <f>SUMIFS(СВЦЭМ!$C$39:$C$758,СВЦЭМ!$A$39:$A$758,$A127,СВЦЭМ!$B$39:$B$758,S$119)+'СЕТ СН'!$I$9+СВЦЭМ!$D$10+'СЕТ СН'!$I$5-'СЕТ СН'!$I$17</f>
        <v>5886.7770416399999</v>
      </c>
      <c r="T127" s="36">
        <f>SUMIFS(СВЦЭМ!$C$39:$C$758,СВЦЭМ!$A$39:$A$758,$A127,СВЦЭМ!$B$39:$B$758,T$119)+'СЕТ СН'!$I$9+СВЦЭМ!$D$10+'СЕТ СН'!$I$5-'СЕТ СН'!$I$17</f>
        <v>5875.7203981800003</v>
      </c>
      <c r="U127" s="36">
        <f>SUMIFS(СВЦЭМ!$C$39:$C$758,СВЦЭМ!$A$39:$A$758,$A127,СВЦЭМ!$B$39:$B$758,U$119)+'СЕТ СН'!$I$9+СВЦЭМ!$D$10+'СЕТ СН'!$I$5-'СЕТ СН'!$I$17</f>
        <v>5851.5263556500004</v>
      </c>
      <c r="V127" s="36">
        <f>SUMIFS(СВЦЭМ!$C$39:$C$758,СВЦЭМ!$A$39:$A$758,$A127,СВЦЭМ!$B$39:$B$758,V$119)+'СЕТ СН'!$I$9+СВЦЭМ!$D$10+'СЕТ СН'!$I$5-'СЕТ СН'!$I$17</f>
        <v>5847.6145755500002</v>
      </c>
      <c r="W127" s="36">
        <f>SUMIFS(СВЦЭМ!$C$39:$C$758,СВЦЭМ!$A$39:$A$758,$A127,СВЦЭМ!$B$39:$B$758,W$119)+'СЕТ СН'!$I$9+СВЦЭМ!$D$10+'СЕТ СН'!$I$5-'СЕТ СН'!$I$17</f>
        <v>5841.9685274700005</v>
      </c>
      <c r="X127" s="36">
        <f>SUMIFS(СВЦЭМ!$C$39:$C$758,СВЦЭМ!$A$39:$A$758,$A127,СВЦЭМ!$B$39:$B$758,X$119)+'СЕТ СН'!$I$9+СВЦЭМ!$D$10+'СЕТ СН'!$I$5-'СЕТ СН'!$I$17</f>
        <v>5879.2480283100003</v>
      </c>
      <c r="Y127" s="36">
        <f>SUMIFS(СВЦЭМ!$C$39:$C$758,СВЦЭМ!$A$39:$A$758,$A127,СВЦЭМ!$B$39:$B$758,Y$119)+'СЕТ СН'!$I$9+СВЦЭМ!$D$10+'СЕТ СН'!$I$5-'СЕТ СН'!$I$17</f>
        <v>5913.5926977700001</v>
      </c>
    </row>
    <row r="128" spans="1:27" ht="15.75" x14ac:dyDescent="0.2">
      <c r="A128" s="35">
        <f t="shared" si="3"/>
        <v>45391</v>
      </c>
      <c r="B128" s="36">
        <f>SUMIFS(СВЦЭМ!$C$39:$C$758,СВЦЭМ!$A$39:$A$758,$A128,СВЦЭМ!$B$39:$B$758,B$119)+'СЕТ СН'!$I$9+СВЦЭМ!$D$10+'СЕТ СН'!$I$5-'СЕТ СН'!$I$17</f>
        <v>5907.0059885400005</v>
      </c>
      <c r="C128" s="36">
        <f>SUMIFS(СВЦЭМ!$C$39:$C$758,СВЦЭМ!$A$39:$A$758,$A128,СВЦЭМ!$B$39:$B$758,C$119)+'СЕТ СН'!$I$9+СВЦЭМ!$D$10+'СЕТ СН'!$I$5-'СЕТ СН'!$I$17</f>
        <v>5949.9218923600001</v>
      </c>
      <c r="D128" s="36">
        <f>SUMIFS(СВЦЭМ!$C$39:$C$758,СВЦЭМ!$A$39:$A$758,$A128,СВЦЭМ!$B$39:$B$758,D$119)+'СЕТ СН'!$I$9+СВЦЭМ!$D$10+'СЕТ СН'!$I$5-'СЕТ СН'!$I$17</f>
        <v>5986.4143123200001</v>
      </c>
      <c r="E128" s="36">
        <f>SUMIFS(СВЦЭМ!$C$39:$C$758,СВЦЭМ!$A$39:$A$758,$A128,СВЦЭМ!$B$39:$B$758,E$119)+'СЕТ СН'!$I$9+СВЦЭМ!$D$10+'СЕТ СН'!$I$5-'СЕТ СН'!$I$17</f>
        <v>6007.0306111299997</v>
      </c>
      <c r="F128" s="36">
        <f>SUMIFS(СВЦЭМ!$C$39:$C$758,СВЦЭМ!$A$39:$A$758,$A128,СВЦЭМ!$B$39:$B$758,F$119)+'СЕТ СН'!$I$9+СВЦЭМ!$D$10+'СЕТ СН'!$I$5-'СЕТ СН'!$I$17</f>
        <v>5998.4911437699993</v>
      </c>
      <c r="G128" s="36">
        <f>SUMIFS(СВЦЭМ!$C$39:$C$758,СВЦЭМ!$A$39:$A$758,$A128,СВЦЭМ!$B$39:$B$758,G$119)+'СЕТ СН'!$I$9+СВЦЭМ!$D$10+'СЕТ СН'!$I$5-'СЕТ СН'!$I$17</f>
        <v>5976.2291415</v>
      </c>
      <c r="H128" s="36">
        <f>SUMIFS(СВЦЭМ!$C$39:$C$758,СВЦЭМ!$A$39:$A$758,$A128,СВЦЭМ!$B$39:$B$758,H$119)+'СЕТ СН'!$I$9+СВЦЭМ!$D$10+'СЕТ СН'!$I$5-'СЕТ СН'!$I$17</f>
        <v>5930.0506462600006</v>
      </c>
      <c r="I128" s="36">
        <f>SUMIFS(СВЦЭМ!$C$39:$C$758,СВЦЭМ!$A$39:$A$758,$A128,СВЦЭМ!$B$39:$B$758,I$119)+'СЕТ СН'!$I$9+СВЦЭМ!$D$10+'СЕТ СН'!$I$5-'СЕТ СН'!$I$17</f>
        <v>5882.48564463</v>
      </c>
      <c r="J128" s="36">
        <f>SUMIFS(СВЦЭМ!$C$39:$C$758,СВЦЭМ!$A$39:$A$758,$A128,СВЦЭМ!$B$39:$B$758,J$119)+'СЕТ СН'!$I$9+СВЦЭМ!$D$10+'СЕТ СН'!$I$5-'СЕТ СН'!$I$17</f>
        <v>5863.9707599499998</v>
      </c>
      <c r="K128" s="36">
        <f>SUMIFS(СВЦЭМ!$C$39:$C$758,СВЦЭМ!$A$39:$A$758,$A128,СВЦЭМ!$B$39:$B$758,K$119)+'СЕТ СН'!$I$9+СВЦЭМ!$D$10+'СЕТ СН'!$I$5-'СЕТ СН'!$I$17</f>
        <v>5853.2682921900005</v>
      </c>
      <c r="L128" s="36">
        <f>SUMIFS(СВЦЭМ!$C$39:$C$758,СВЦЭМ!$A$39:$A$758,$A128,СВЦЭМ!$B$39:$B$758,L$119)+'СЕТ СН'!$I$9+СВЦЭМ!$D$10+'СЕТ СН'!$I$5-'СЕТ СН'!$I$17</f>
        <v>5860.4479153000002</v>
      </c>
      <c r="M128" s="36">
        <f>SUMIFS(СВЦЭМ!$C$39:$C$758,СВЦЭМ!$A$39:$A$758,$A128,СВЦЭМ!$B$39:$B$758,M$119)+'СЕТ СН'!$I$9+СВЦЭМ!$D$10+'СЕТ СН'!$I$5-'СЕТ СН'!$I$17</f>
        <v>5879.9840663800005</v>
      </c>
      <c r="N128" s="36">
        <f>SUMIFS(СВЦЭМ!$C$39:$C$758,СВЦЭМ!$A$39:$A$758,$A128,СВЦЭМ!$B$39:$B$758,N$119)+'СЕТ СН'!$I$9+СВЦЭМ!$D$10+'СЕТ СН'!$I$5-'СЕТ СН'!$I$17</f>
        <v>5893.4780244399999</v>
      </c>
      <c r="O128" s="36">
        <f>SUMIFS(СВЦЭМ!$C$39:$C$758,СВЦЭМ!$A$39:$A$758,$A128,СВЦЭМ!$B$39:$B$758,O$119)+'СЕТ СН'!$I$9+СВЦЭМ!$D$10+'СЕТ СН'!$I$5-'СЕТ СН'!$I$17</f>
        <v>5910.0505350799995</v>
      </c>
      <c r="P128" s="36">
        <f>SUMIFS(СВЦЭМ!$C$39:$C$758,СВЦЭМ!$A$39:$A$758,$A128,СВЦЭМ!$B$39:$B$758,P$119)+'СЕТ СН'!$I$9+СВЦЭМ!$D$10+'СЕТ СН'!$I$5-'СЕТ СН'!$I$17</f>
        <v>5922.0827128500005</v>
      </c>
      <c r="Q128" s="36">
        <f>SUMIFS(СВЦЭМ!$C$39:$C$758,СВЦЭМ!$A$39:$A$758,$A128,СВЦЭМ!$B$39:$B$758,Q$119)+'СЕТ СН'!$I$9+СВЦЭМ!$D$10+'СЕТ СН'!$I$5-'СЕТ СН'!$I$17</f>
        <v>5937.8748198600006</v>
      </c>
      <c r="R128" s="36">
        <f>SUMIFS(СВЦЭМ!$C$39:$C$758,СВЦЭМ!$A$39:$A$758,$A128,СВЦЭМ!$B$39:$B$758,R$119)+'СЕТ СН'!$I$9+СВЦЭМ!$D$10+'СЕТ СН'!$I$5-'СЕТ СН'!$I$17</f>
        <v>5939.0749931600003</v>
      </c>
      <c r="S128" s="36">
        <f>SUMIFS(СВЦЭМ!$C$39:$C$758,СВЦЭМ!$A$39:$A$758,$A128,СВЦЭМ!$B$39:$B$758,S$119)+'СЕТ СН'!$I$9+СВЦЭМ!$D$10+'СЕТ СН'!$I$5-'СЕТ СН'!$I$17</f>
        <v>5924.8512220899993</v>
      </c>
      <c r="T128" s="36">
        <f>SUMIFS(СВЦЭМ!$C$39:$C$758,СВЦЭМ!$A$39:$A$758,$A128,СВЦЭМ!$B$39:$B$758,T$119)+'СЕТ СН'!$I$9+СВЦЭМ!$D$10+'СЕТ СН'!$I$5-'СЕТ СН'!$I$17</f>
        <v>5895.17280777</v>
      </c>
      <c r="U128" s="36">
        <f>SUMIFS(СВЦЭМ!$C$39:$C$758,СВЦЭМ!$A$39:$A$758,$A128,СВЦЭМ!$B$39:$B$758,U$119)+'СЕТ СН'!$I$9+СВЦЭМ!$D$10+'СЕТ СН'!$I$5-'СЕТ СН'!$I$17</f>
        <v>5887.1497832800005</v>
      </c>
      <c r="V128" s="36">
        <f>SUMIFS(СВЦЭМ!$C$39:$C$758,СВЦЭМ!$A$39:$A$758,$A128,СВЦЭМ!$B$39:$B$758,V$119)+'СЕТ СН'!$I$9+СВЦЭМ!$D$10+'СЕТ СН'!$I$5-'СЕТ СН'!$I$17</f>
        <v>5859.15285004</v>
      </c>
      <c r="W128" s="36">
        <f>SUMIFS(СВЦЭМ!$C$39:$C$758,СВЦЭМ!$A$39:$A$758,$A128,СВЦЭМ!$B$39:$B$758,W$119)+'СЕТ СН'!$I$9+СВЦЭМ!$D$10+'СЕТ СН'!$I$5-'СЕТ СН'!$I$17</f>
        <v>5866.8620333600002</v>
      </c>
      <c r="X128" s="36">
        <f>SUMIFS(СВЦЭМ!$C$39:$C$758,СВЦЭМ!$A$39:$A$758,$A128,СВЦЭМ!$B$39:$B$758,X$119)+'СЕТ СН'!$I$9+СВЦЭМ!$D$10+'СЕТ СН'!$I$5-'СЕТ СН'!$I$17</f>
        <v>5953.8401467799995</v>
      </c>
      <c r="Y128" s="36">
        <f>SUMIFS(СВЦЭМ!$C$39:$C$758,СВЦЭМ!$A$39:$A$758,$A128,СВЦЭМ!$B$39:$B$758,Y$119)+'СЕТ СН'!$I$9+СВЦЭМ!$D$10+'СЕТ СН'!$I$5-'СЕТ СН'!$I$17</f>
        <v>5954.1163923200002</v>
      </c>
    </row>
    <row r="129" spans="1:25" ht="15.75" x14ac:dyDescent="0.2">
      <c r="A129" s="35">
        <f t="shared" si="3"/>
        <v>45392</v>
      </c>
      <c r="B129" s="36">
        <f>SUMIFS(СВЦЭМ!$C$39:$C$758,СВЦЭМ!$A$39:$A$758,$A129,СВЦЭМ!$B$39:$B$758,B$119)+'СЕТ СН'!$I$9+СВЦЭМ!$D$10+'СЕТ СН'!$I$5-'СЕТ СН'!$I$17</f>
        <v>6040.5531640499994</v>
      </c>
      <c r="C129" s="36">
        <f>SUMIFS(СВЦЭМ!$C$39:$C$758,СВЦЭМ!$A$39:$A$758,$A129,СВЦЭМ!$B$39:$B$758,C$119)+'СЕТ СН'!$I$9+СВЦЭМ!$D$10+'СЕТ СН'!$I$5-'СЕТ СН'!$I$17</f>
        <v>6125.2342860299996</v>
      </c>
      <c r="D129" s="36">
        <f>SUMIFS(СВЦЭМ!$C$39:$C$758,СВЦЭМ!$A$39:$A$758,$A129,СВЦЭМ!$B$39:$B$758,D$119)+'СЕТ СН'!$I$9+СВЦЭМ!$D$10+'СЕТ СН'!$I$5-'СЕТ СН'!$I$17</f>
        <v>6124.86863808</v>
      </c>
      <c r="E129" s="36">
        <f>SUMIFS(СВЦЭМ!$C$39:$C$758,СВЦЭМ!$A$39:$A$758,$A129,СВЦЭМ!$B$39:$B$758,E$119)+'СЕТ СН'!$I$9+СВЦЭМ!$D$10+'СЕТ СН'!$I$5-'СЕТ СН'!$I$17</f>
        <v>6116.2973844200005</v>
      </c>
      <c r="F129" s="36">
        <f>SUMIFS(СВЦЭМ!$C$39:$C$758,СВЦЭМ!$A$39:$A$758,$A129,СВЦЭМ!$B$39:$B$758,F$119)+'СЕТ СН'!$I$9+СВЦЭМ!$D$10+'СЕТ СН'!$I$5-'СЕТ СН'!$I$17</f>
        <v>6115.4654269799994</v>
      </c>
      <c r="G129" s="36">
        <f>SUMIFS(СВЦЭМ!$C$39:$C$758,СВЦЭМ!$A$39:$A$758,$A129,СВЦЭМ!$B$39:$B$758,G$119)+'СЕТ СН'!$I$9+СВЦЭМ!$D$10+'СЕТ СН'!$I$5-'СЕТ СН'!$I$17</f>
        <v>6069.3395794299995</v>
      </c>
      <c r="H129" s="36">
        <f>SUMIFS(СВЦЭМ!$C$39:$C$758,СВЦЭМ!$A$39:$A$758,$A129,СВЦЭМ!$B$39:$B$758,H$119)+'СЕТ СН'!$I$9+СВЦЭМ!$D$10+'СЕТ СН'!$I$5-'СЕТ СН'!$I$17</f>
        <v>5988.9633482299996</v>
      </c>
      <c r="I129" s="36">
        <f>SUMIFS(СВЦЭМ!$C$39:$C$758,СВЦЭМ!$A$39:$A$758,$A129,СВЦЭМ!$B$39:$B$758,I$119)+'СЕТ СН'!$I$9+СВЦЭМ!$D$10+'СЕТ СН'!$I$5-'СЕТ СН'!$I$17</f>
        <v>5924.4201419000001</v>
      </c>
      <c r="J129" s="36">
        <f>SUMIFS(СВЦЭМ!$C$39:$C$758,СВЦЭМ!$A$39:$A$758,$A129,СВЦЭМ!$B$39:$B$758,J$119)+'СЕТ СН'!$I$9+СВЦЭМ!$D$10+'СЕТ СН'!$I$5-'СЕТ СН'!$I$17</f>
        <v>5825.6355833100006</v>
      </c>
      <c r="K129" s="36">
        <f>SUMIFS(СВЦЭМ!$C$39:$C$758,СВЦЭМ!$A$39:$A$758,$A129,СВЦЭМ!$B$39:$B$758,K$119)+'СЕТ СН'!$I$9+СВЦЭМ!$D$10+'СЕТ СН'!$I$5-'СЕТ СН'!$I$17</f>
        <v>5819.8815833200006</v>
      </c>
      <c r="L129" s="36">
        <f>SUMIFS(СВЦЭМ!$C$39:$C$758,СВЦЭМ!$A$39:$A$758,$A129,СВЦЭМ!$B$39:$B$758,L$119)+'СЕТ СН'!$I$9+СВЦЭМ!$D$10+'СЕТ СН'!$I$5-'СЕТ СН'!$I$17</f>
        <v>5827.2880382900003</v>
      </c>
      <c r="M129" s="36">
        <f>SUMIFS(СВЦЭМ!$C$39:$C$758,СВЦЭМ!$A$39:$A$758,$A129,СВЦЭМ!$B$39:$B$758,M$119)+'СЕТ СН'!$I$9+СВЦЭМ!$D$10+'СЕТ СН'!$I$5-'СЕТ СН'!$I$17</f>
        <v>5840.9037977200005</v>
      </c>
      <c r="N129" s="36">
        <f>SUMIFS(СВЦЭМ!$C$39:$C$758,СВЦЭМ!$A$39:$A$758,$A129,СВЦЭМ!$B$39:$B$758,N$119)+'СЕТ СН'!$I$9+СВЦЭМ!$D$10+'СЕТ СН'!$I$5-'СЕТ СН'!$I$17</f>
        <v>5834.1572581999999</v>
      </c>
      <c r="O129" s="36">
        <f>SUMIFS(СВЦЭМ!$C$39:$C$758,СВЦЭМ!$A$39:$A$758,$A129,СВЦЭМ!$B$39:$B$758,O$119)+'СЕТ СН'!$I$9+СВЦЭМ!$D$10+'СЕТ СН'!$I$5-'СЕТ СН'!$I$17</f>
        <v>5841.4974233600005</v>
      </c>
      <c r="P129" s="36">
        <f>SUMIFS(СВЦЭМ!$C$39:$C$758,СВЦЭМ!$A$39:$A$758,$A129,СВЦЭМ!$B$39:$B$758,P$119)+'СЕТ СН'!$I$9+СВЦЭМ!$D$10+'СЕТ СН'!$I$5-'СЕТ СН'!$I$17</f>
        <v>5853.9478300999999</v>
      </c>
      <c r="Q129" s="36">
        <f>SUMIFS(СВЦЭМ!$C$39:$C$758,СВЦЭМ!$A$39:$A$758,$A129,СВЦЭМ!$B$39:$B$758,Q$119)+'СЕТ СН'!$I$9+СВЦЭМ!$D$10+'СЕТ СН'!$I$5-'СЕТ СН'!$I$17</f>
        <v>5871.7781137900001</v>
      </c>
      <c r="R129" s="36">
        <f>SUMIFS(СВЦЭМ!$C$39:$C$758,СВЦЭМ!$A$39:$A$758,$A129,СВЦЭМ!$B$39:$B$758,R$119)+'СЕТ СН'!$I$9+СВЦЭМ!$D$10+'СЕТ СН'!$I$5-'СЕТ СН'!$I$17</f>
        <v>5880.64288528</v>
      </c>
      <c r="S129" s="36">
        <f>SUMIFS(СВЦЭМ!$C$39:$C$758,СВЦЭМ!$A$39:$A$758,$A129,СВЦЭМ!$B$39:$B$758,S$119)+'СЕТ СН'!$I$9+СВЦЭМ!$D$10+'СЕТ СН'!$I$5-'СЕТ СН'!$I$17</f>
        <v>5857.9334494800005</v>
      </c>
      <c r="T129" s="36">
        <f>SUMIFS(СВЦЭМ!$C$39:$C$758,СВЦЭМ!$A$39:$A$758,$A129,СВЦЭМ!$B$39:$B$758,T$119)+'СЕТ СН'!$I$9+СВЦЭМ!$D$10+'СЕТ СН'!$I$5-'СЕТ СН'!$I$17</f>
        <v>5835.2729753200001</v>
      </c>
      <c r="U129" s="36">
        <f>SUMIFS(СВЦЭМ!$C$39:$C$758,СВЦЭМ!$A$39:$A$758,$A129,СВЦЭМ!$B$39:$B$758,U$119)+'СЕТ СН'!$I$9+СВЦЭМ!$D$10+'СЕТ СН'!$I$5-'СЕТ СН'!$I$17</f>
        <v>5811.5897354799999</v>
      </c>
      <c r="V129" s="36">
        <f>SUMIFS(СВЦЭМ!$C$39:$C$758,СВЦЭМ!$A$39:$A$758,$A129,СВЦЭМ!$B$39:$B$758,V$119)+'СЕТ СН'!$I$9+СВЦЭМ!$D$10+'СЕТ СН'!$I$5-'СЕТ СН'!$I$17</f>
        <v>5795.9539617800001</v>
      </c>
      <c r="W129" s="36">
        <f>SUMIFS(СВЦЭМ!$C$39:$C$758,СВЦЭМ!$A$39:$A$758,$A129,СВЦЭМ!$B$39:$B$758,W$119)+'СЕТ СН'!$I$9+СВЦЭМ!$D$10+'СЕТ СН'!$I$5-'СЕТ СН'!$I$17</f>
        <v>5782.7840970400002</v>
      </c>
      <c r="X129" s="36">
        <f>SUMIFS(СВЦЭМ!$C$39:$C$758,СВЦЭМ!$A$39:$A$758,$A129,СВЦЭМ!$B$39:$B$758,X$119)+'СЕТ СН'!$I$9+СВЦЭМ!$D$10+'СЕТ СН'!$I$5-'СЕТ СН'!$I$17</f>
        <v>5834.3179140100001</v>
      </c>
      <c r="Y129" s="36">
        <f>SUMIFS(СВЦЭМ!$C$39:$C$758,СВЦЭМ!$A$39:$A$758,$A129,СВЦЭМ!$B$39:$B$758,Y$119)+'СЕТ СН'!$I$9+СВЦЭМ!$D$10+'СЕТ СН'!$I$5-'СЕТ СН'!$I$17</f>
        <v>5867.5761665400005</v>
      </c>
    </row>
    <row r="130" spans="1:25" ht="15.75" x14ac:dyDescent="0.2">
      <c r="A130" s="35">
        <f t="shared" si="3"/>
        <v>45393</v>
      </c>
      <c r="B130" s="36">
        <f>SUMIFS(СВЦЭМ!$C$39:$C$758,СВЦЭМ!$A$39:$A$758,$A130,СВЦЭМ!$B$39:$B$758,B$119)+'СЕТ СН'!$I$9+СВЦЭМ!$D$10+'СЕТ СН'!$I$5-'СЕТ СН'!$I$17</f>
        <v>5919.9359161100001</v>
      </c>
      <c r="C130" s="36">
        <f>SUMIFS(СВЦЭМ!$C$39:$C$758,СВЦЭМ!$A$39:$A$758,$A130,СВЦЭМ!$B$39:$B$758,C$119)+'СЕТ СН'!$I$9+СВЦЭМ!$D$10+'СЕТ СН'!$I$5-'СЕТ СН'!$I$17</f>
        <v>5975.7507139700001</v>
      </c>
      <c r="D130" s="36">
        <f>SUMIFS(СВЦЭМ!$C$39:$C$758,СВЦЭМ!$A$39:$A$758,$A130,СВЦЭМ!$B$39:$B$758,D$119)+'СЕТ СН'!$I$9+СВЦЭМ!$D$10+'СЕТ СН'!$I$5-'СЕТ СН'!$I$17</f>
        <v>6028.2390379299995</v>
      </c>
      <c r="E130" s="36">
        <f>SUMIFS(СВЦЭМ!$C$39:$C$758,СВЦЭМ!$A$39:$A$758,$A130,СВЦЭМ!$B$39:$B$758,E$119)+'СЕТ СН'!$I$9+СВЦЭМ!$D$10+'СЕТ СН'!$I$5-'СЕТ СН'!$I$17</f>
        <v>6035.6868048699998</v>
      </c>
      <c r="F130" s="36">
        <f>SUMIFS(СВЦЭМ!$C$39:$C$758,СВЦЭМ!$A$39:$A$758,$A130,СВЦЭМ!$B$39:$B$758,F$119)+'СЕТ СН'!$I$9+СВЦЭМ!$D$10+'СЕТ СН'!$I$5-'СЕТ СН'!$I$17</f>
        <v>6033.7514750800001</v>
      </c>
      <c r="G130" s="36">
        <f>SUMIFS(СВЦЭМ!$C$39:$C$758,СВЦЭМ!$A$39:$A$758,$A130,СВЦЭМ!$B$39:$B$758,G$119)+'СЕТ СН'!$I$9+СВЦЭМ!$D$10+'СЕТ СН'!$I$5-'СЕТ СН'!$I$17</f>
        <v>6009.7509079900001</v>
      </c>
      <c r="H130" s="36">
        <f>SUMIFS(СВЦЭМ!$C$39:$C$758,СВЦЭМ!$A$39:$A$758,$A130,СВЦЭМ!$B$39:$B$758,H$119)+'СЕТ СН'!$I$9+СВЦЭМ!$D$10+'СЕТ СН'!$I$5-'СЕТ СН'!$I$17</f>
        <v>5944.4959209400004</v>
      </c>
      <c r="I130" s="36">
        <f>SUMIFS(СВЦЭМ!$C$39:$C$758,СВЦЭМ!$A$39:$A$758,$A130,СВЦЭМ!$B$39:$B$758,I$119)+'СЕТ СН'!$I$9+СВЦЭМ!$D$10+'СЕТ СН'!$I$5-'СЕТ СН'!$I$17</f>
        <v>5862.1467313200001</v>
      </c>
      <c r="J130" s="36">
        <f>SUMIFS(СВЦЭМ!$C$39:$C$758,СВЦЭМ!$A$39:$A$758,$A130,СВЦЭМ!$B$39:$B$758,J$119)+'СЕТ СН'!$I$9+СВЦЭМ!$D$10+'СЕТ СН'!$I$5-'СЕТ СН'!$I$17</f>
        <v>5856.5652273800006</v>
      </c>
      <c r="K130" s="36">
        <f>SUMIFS(СВЦЭМ!$C$39:$C$758,СВЦЭМ!$A$39:$A$758,$A130,СВЦЭМ!$B$39:$B$758,K$119)+'СЕТ СН'!$I$9+СВЦЭМ!$D$10+'СЕТ СН'!$I$5-'СЕТ СН'!$I$17</f>
        <v>5856.9091012700001</v>
      </c>
      <c r="L130" s="36">
        <f>SUMIFS(СВЦЭМ!$C$39:$C$758,СВЦЭМ!$A$39:$A$758,$A130,СВЦЭМ!$B$39:$B$758,L$119)+'СЕТ СН'!$I$9+СВЦЭМ!$D$10+'СЕТ СН'!$I$5-'СЕТ СН'!$I$17</f>
        <v>5853.3958826600001</v>
      </c>
      <c r="M130" s="36">
        <f>SUMIFS(СВЦЭМ!$C$39:$C$758,СВЦЭМ!$A$39:$A$758,$A130,СВЦЭМ!$B$39:$B$758,M$119)+'СЕТ СН'!$I$9+СВЦЭМ!$D$10+'СЕТ СН'!$I$5-'СЕТ СН'!$I$17</f>
        <v>5855.55546538</v>
      </c>
      <c r="N130" s="36">
        <f>SUMIFS(СВЦЭМ!$C$39:$C$758,СВЦЭМ!$A$39:$A$758,$A130,СВЦЭМ!$B$39:$B$758,N$119)+'СЕТ СН'!$I$9+СВЦЭМ!$D$10+'СЕТ СН'!$I$5-'СЕТ СН'!$I$17</f>
        <v>5862.7832910699999</v>
      </c>
      <c r="O130" s="36">
        <f>SUMIFS(СВЦЭМ!$C$39:$C$758,СВЦЭМ!$A$39:$A$758,$A130,СВЦЭМ!$B$39:$B$758,O$119)+'СЕТ СН'!$I$9+СВЦЭМ!$D$10+'СЕТ СН'!$I$5-'СЕТ СН'!$I$17</f>
        <v>5873.4099395700005</v>
      </c>
      <c r="P130" s="36">
        <f>SUMIFS(СВЦЭМ!$C$39:$C$758,СВЦЭМ!$A$39:$A$758,$A130,СВЦЭМ!$B$39:$B$758,P$119)+'СЕТ СН'!$I$9+СВЦЭМ!$D$10+'СЕТ СН'!$I$5-'СЕТ СН'!$I$17</f>
        <v>5899.1763484700004</v>
      </c>
      <c r="Q130" s="36">
        <f>SUMIFS(СВЦЭМ!$C$39:$C$758,СВЦЭМ!$A$39:$A$758,$A130,СВЦЭМ!$B$39:$B$758,Q$119)+'СЕТ СН'!$I$9+СВЦЭМ!$D$10+'СЕТ СН'!$I$5-'СЕТ СН'!$I$17</f>
        <v>5911.4127986500007</v>
      </c>
      <c r="R130" s="36">
        <f>SUMIFS(СВЦЭМ!$C$39:$C$758,СВЦЭМ!$A$39:$A$758,$A130,СВЦЭМ!$B$39:$B$758,R$119)+'СЕТ СН'!$I$9+СВЦЭМ!$D$10+'СЕТ СН'!$I$5-'СЕТ СН'!$I$17</f>
        <v>5902.0813262299998</v>
      </c>
      <c r="S130" s="36">
        <f>SUMIFS(СВЦЭМ!$C$39:$C$758,СВЦЭМ!$A$39:$A$758,$A130,СВЦЭМ!$B$39:$B$758,S$119)+'СЕТ СН'!$I$9+СВЦЭМ!$D$10+'СЕТ СН'!$I$5-'СЕТ СН'!$I$17</f>
        <v>5884.7768773900007</v>
      </c>
      <c r="T130" s="36">
        <f>SUMIFS(СВЦЭМ!$C$39:$C$758,СВЦЭМ!$A$39:$A$758,$A130,СВЦЭМ!$B$39:$B$758,T$119)+'СЕТ СН'!$I$9+СВЦЭМ!$D$10+'СЕТ СН'!$I$5-'СЕТ СН'!$I$17</f>
        <v>5849.7274581700003</v>
      </c>
      <c r="U130" s="36">
        <f>SUMIFS(СВЦЭМ!$C$39:$C$758,СВЦЭМ!$A$39:$A$758,$A130,СВЦЭМ!$B$39:$B$758,U$119)+'СЕТ СН'!$I$9+СВЦЭМ!$D$10+'СЕТ СН'!$I$5-'СЕТ СН'!$I$17</f>
        <v>5824.9631497099999</v>
      </c>
      <c r="V130" s="36">
        <f>SUMIFS(СВЦЭМ!$C$39:$C$758,СВЦЭМ!$A$39:$A$758,$A130,СВЦЭМ!$B$39:$B$758,V$119)+'СЕТ СН'!$I$9+СВЦЭМ!$D$10+'СЕТ СН'!$I$5-'СЕТ СН'!$I$17</f>
        <v>5829.2180122600003</v>
      </c>
      <c r="W130" s="36">
        <f>SUMIFS(СВЦЭМ!$C$39:$C$758,СВЦЭМ!$A$39:$A$758,$A130,СВЦЭМ!$B$39:$B$758,W$119)+'СЕТ СН'!$I$9+СВЦЭМ!$D$10+'СЕТ СН'!$I$5-'СЕТ СН'!$I$17</f>
        <v>5813.5459204300005</v>
      </c>
      <c r="X130" s="36">
        <f>SUMIFS(СВЦЭМ!$C$39:$C$758,СВЦЭМ!$A$39:$A$758,$A130,СВЦЭМ!$B$39:$B$758,X$119)+'СЕТ СН'!$I$9+СВЦЭМ!$D$10+'СЕТ СН'!$I$5-'СЕТ СН'!$I$17</f>
        <v>5854.39217328</v>
      </c>
      <c r="Y130" s="36">
        <f>SUMIFS(СВЦЭМ!$C$39:$C$758,СВЦЭМ!$A$39:$A$758,$A130,СВЦЭМ!$B$39:$B$758,Y$119)+'СЕТ СН'!$I$9+СВЦЭМ!$D$10+'СЕТ СН'!$I$5-'СЕТ СН'!$I$17</f>
        <v>5894.2083698599999</v>
      </c>
    </row>
    <row r="131" spans="1:25" ht="15.75" x14ac:dyDescent="0.2">
      <c r="A131" s="35">
        <f t="shared" si="3"/>
        <v>45394</v>
      </c>
      <c r="B131" s="36">
        <f>SUMIFS(СВЦЭМ!$C$39:$C$758,СВЦЭМ!$A$39:$A$758,$A131,СВЦЭМ!$B$39:$B$758,B$119)+'СЕТ СН'!$I$9+СВЦЭМ!$D$10+'СЕТ СН'!$I$5-'СЕТ СН'!$I$17</f>
        <v>5870.5780977499999</v>
      </c>
      <c r="C131" s="36">
        <f>SUMIFS(СВЦЭМ!$C$39:$C$758,СВЦЭМ!$A$39:$A$758,$A131,СВЦЭМ!$B$39:$B$758,C$119)+'СЕТ СН'!$I$9+СВЦЭМ!$D$10+'СЕТ СН'!$I$5-'СЕТ СН'!$I$17</f>
        <v>5849.2271800600001</v>
      </c>
      <c r="D131" s="36">
        <f>SUMIFS(СВЦЭМ!$C$39:$C$758,СВЦЭМ!$A$39:$A$758,$A131,СВЦЭМ!$B$39:$B$758,D$119)+'СЕТ СН'!$I$9+СВЦЭМ!$D$10+'СЕТ СН'!$I$5-'СЕТ СН'!$I$17</f>
        <v>5877.8647975399999</v>
      </c>
      <c r="E131" s="36">
        <f>SUMIFS(СВЦЭМ!$C$39:$C$758,СВЦЭМ!$A$39:$A$758,$A131,СВЦЭМ!$B$39:$B$758,E$119)+'СЕТ СН'!$I$9+СВЦЭМ!$D$10+'СЕТ СН'!$I$5-'СЕТ СН'!$I$17</f>
        <v>5914.8611203300006</v>
      </c>
      <c r="F131" s="36">
        <f>SUMIFS(СВЦЭМ!$C$39:$C$758,СВЦЭМ!$A$39:$A$758,$A131,СВЦЭМ!$B$39:$B$758,F$119)+'СЕТ СН'!$I$9+СВЦЭМ!$D$10+'СЕТ СН'!$I$5-'СЕТ СН'!$I$17</f>
        <v>5910.6750023099994</v>
      </c>
      <c r="G131" s="36">
        <f>SUMIFS(СВЦЭМ!$C$39:$C$758,СВЦЭМ!$A$39:$A$758,$A131,СВЦЭМ!$B$39:$B$758,G$119)+'СЕТ СН'!$I$9+СВЦЭМ!$D$10+'СЕТ СН'!$I$5-'СЕТ СН'!$I$17</f>
        <v>5877.6016770100005</v>
      </c>
      <c r="H131" s="36">
        <f>SUMIFS(СВЦЭМ!$C$39:$C$758,СВЦЭМ!$A$39:$A$758,$A131,СВЦЭМ!$B$39:$B$758,H$119)+'СЕТ СН'!$I$9+СВЦЭМ!$D$10+'СЕТ СН'!$I$5-'СЕТ СН'!$I$17</f>
        <v>5815.4611813900001</v>
      </c>
      <c r="I131" s="36">
        <f>SUMIFS(СВЦЭМ!$C$39:$C$758,СВЦЭМ!$A$39:$A$758,$A131,СВЦЭМ!$B$39:$B$758,I$119)+'СЕТ СН'!$I$9+СВЦЭМ!$D$10+'СЕТ СН'!$I$5-'СЕТ СН'!$I$17</f>
        <v>5741.3668689000006</v>
      </c>
      <c r="J131" s="36">
        <f>SUMIFS(СВЦЭМ!$C$39:$C$758,СВЦЭМ!$A$39:$A$758,$A131,СВЦЭМ!$B$39:$B$758,J$119)+'СЕТ СН'!$I$9+СВЦЭМ!$D$10+'СЕТ СН'!$I$5-'СЕТ СН'!$I$17</f>
        <v>5712.12461902</v>
      </c>
      <c r="K131" s="36">
        <f>SUMIFS(СВЦЭМ!$C$39:$C$758,СВЦЭМ!$A$39:$A$758,$A131,СВЦЭМ!$B$39:$B$758,K$119)+'СЕТ СН'!$I$9+СВЦЭМ!$D$10+'СЕТ СН'!$I$5-'СЕТ СН'!$I$17</f>
        <v>5711.4780784900004</v>
      </c>
      <c r="L131" s="36">
        <f>SUMIFS(СВЦЭМ!$C$39:$C$758,СВЦЭМ!$A$39:$A$758,$A131,СВЦЭМ!$B$39:$B$758,L$119)+'СЕТ СН'!$I$9+СВЦЭМ!$D$10+'СЕТ СН'!$I$5-'СЕТ СН'!$I$17</f>
        <v>5705.3043634100004</v>
      </c>
      <c r="M131" s="36">
        <f>SUMIFS(СВЦЭМ!$C$39:$C$758,СВЦЭМ!$A$39:$A$758,$A131,СВЦЭМ!$B$39:$B$758,M$119)+'СЕТ СН'!$I$9+СВЦЭМ!$D$10+'СЕТ СН'!$I$5-'СЕТ СН'!$I$17</f>
        <v>5713.8331075799997</v>
      </c>
      <c r="N131" s="36">
        <f>SUMIFS(СВЦЭМ!$C$39:$C$758,СВЦЭМ!$A$39:$A$758,$A131,СВЦЭМ!$B$39:$B$758,N$119)+'СЕТ СН'!$I$9+СВЦЭМ!$D$10+'СЕТ СН'!$I$5-'СЕТ СН'!$I$17</f>
        <v>5730.8841677600003</v>
      </c>
      <c r="O131" s="36">
        <f>SUMIFS(СВЦЭМ!$C$39:$C$758,СВЦЭМ!$A$39:$A$758,$A131,СВЦЭМ!$B$39:$B$758,O$119)+'СЕТ СН'!$I$9+СВЦЭМ!$D$10+'СЕТ СН'!$I$5-'СЕТ СН'!$I$17</f>
        <v>5739.3576382299998</v>
      </c>
      <c r="P131" s="36">
        <f>SUMIFS(СВЦЭМ!$C$39:$C$758,СВЦЭМ!$A$39:$A$758,$A131,СВЦЭМ!$B$39:$B$758,P$119)+'СЕТ СН'!$I$9+СВЦЭМ!$D$10+'СЕТ СН'!$I$5-'СЕТ СН'!$I$17</f>
        <v>5756.1566754900005</v>
      </c>
      <c r="Q131" s="36">
        <f>SUMIFS(СВЦЭМ!$C$39:$C$758,СВЦЭМ!$A$39:$A$758,$A131,СВЦЭМ!$B$39:$B$758,Q$119)+'СЕТ СН'!$I$9+СВЦЭМ!$D$10+'СЕТ СН'!$I$5-'СЕТ СН'!$I$17</f>
        <v>5771.5726152099996</v>
      </c>
      <c r="R131" s="36">
        <f>SUMIFS(СВЦЭМ!$C$39:$C$758,СВЦЭМ!$A$39:$A$758,$A131,СВЦЭМ!$B$39:$B$758,R$119)+'СЕТ СН'!$I$9+СВЦЭМ!$D$10+'СЕТ СН'!$I$5-'СЕТ СН'!$I$17</f>
        <v>5773.8394365200002</v>
      </c>
      <c r="S131" s="36">
        <f>SUMIFS(СВЦЭМ!$C$39:$C$758,СВЦЭМ!$A$39:$A$758,$A131,СВЦЭМ!$B$39:$B$758,S$119)+'СЕТ СН'!$I$9+СВЦЭМ!$D$10+'СЕТ СН'!$I$5-'СЕТ СН'!$I$17</f>
        <v>5764.1068049200003</v>
      </c>
      <c r="T131" s="36">
        <f>SUMIFS(СВЦЭМ!$C$39:$C$758,СВЦЭМ!$A$39:$A$758,$A131,СВЦЭМ!$B$39:$B$758,T$119)+'СЕТ СН'!$I$9+СВЦЭМ!$D$10+'СЕТ СН'!$I$5-'СЕТ СН'!$I$17</f>
        <v>5731.3839372100001</v>
      </c>
      <c r="U131" s="36">
        <f>SUMIFS(СВЦЭМ!$C$39:$C$758,СВЦЭМ!$A$39:$A$758,$A131,СВЦЭМ!$B$39:$B$758,U$119)+'СЕТ СН'!$I$9+СВЦЭМ!$D$10+'СЕТ СН'!$I$5-'СЕТ СН'!$I$17</f>
        <v>5730.5855248400003</v>
      </c>
      <c r="V131" s="36">
        <f>SUMIFS(СВЦЭМ!$C$39:$C$758,СВЦЭМ!$A$39:$A$758,$A131,СВЦЭМ!$B$39:$B$758,V$119)+'СЕТ СН'!$I$9+СВЦЭМ!$D$10+'СЕТ СН'!$I$5-'СЕТ СН'!$I$17</f>
        <v>5712.77648004</v>
      </c>
      <c r="W131" s="36">
        <f>SUMIFS(СВЦЭМ!$C$39:$C$758,СВЦЭМ!$A$39:$A$758,$A131,СВЦЭМ!$B$39:$B$758,W$119)+'СЕТ СН'!$I$9+СВЦЭМ!$D$10+'СЕТ СН'!$I$5-'СЕТ СН'!$I$17</f>
        <v>5707.9286690099998</v>
      </c>
      <c r="X131" s="36">
        <f>SUMIFS(СВЦЭМ!$C$39:$C$758,СВЦЭМ!$A$39:$A$758,$A131,СВЦЭМ!$B$39:$B$758,X$119)+'СЕТ СН'!$I$9+СВЦЭМ!$D$10+'СЕТ СН'!$I$5-'СЕТ СН'!$I$17</f>
        <v>5754.1084192899998</v>
      </c>
      <c r="Y131" s="36">
        <f>SUMIFS(СВЦЭМ!$C$39:$C$758,СВЦЭМ!$A$39:$A$758,$A131,СВЦЭМ!$B$39:$B$758,Y$119)+'СЕТ СН'!$I$9+СВЦЭМ!$D$10+'СЕТ СН'!$I$5-'СЕТ СН'!$I$17</f>
        <v>5779.6162858799999</v>
      </c>
    </row>
    <row r="132" spans="1:25" ht="15.75" x14ac:dyDescent="0.2">
      <c r="A132" s="35">
        <f t="shared" si="3"/>
        <v>45395</v>
      </c>
      <c r="B132" s="36">
        <f>SUMIFS(СВЦЭМ!$C$39:$C$758,СВЦЭМ!$A$39:$A$758,$A132,СВЦЭМ!$B$39:$B$758,B$119)+'СЕТ СН'!$I$9+СВЦЭМ!$D$10+'СЕТ СН'!$I$5-'СЕТ СН'!$I$17</f>
        <v>5838.7231833700007</v>
      </c>
      <c r="C132" s="36">
        <f>SUMIFS(СВЦЭМ!$C$39:$C$758,СВЦЭМ!$A$39:$A$758,$A132,СВЦЭМ!$B$39:$B$758,C$119)+'СЕТ СН'!$I$9+СВЦЭМ!$D$10+'СЕТ СН'!$I$5-'СЕТ СН'!$I$17</f>
        <v>5845.9410744200004</v>
      </c>
      <c r="D132" s="36">
        <f>SUMIFS(СВЦЭМ!$C$39:$C$758,СВЦЭМ!$A$39:$A$758,$A132,СВЦЭМ!$B$39:$B$758,D$119)+'СЕТ СН'!$I$9+СВЦЭМ!$D$10+'СЕТ СН'!$I$5-'СЕТ СН'!$I$17</f>
        <v>5875.6802745100003</v>
      </c>
      <c r="E132" s="36">
        <f>SUMIFS(СВЦЭМ!$C$39:$C$758,СВЦЭМ!$A$39:$A$758,$A132,СВЦЭМ!$B$39:$B$758,E$119)+'СЕТ СН'!$I$9+СВЦЭМ!$D$10+'СЕТ СН'!$I$5-'СЕТ СН'!$I$17</f>
        <v>5902.8232661799993</v>
      </c>
      <c r="F132" s="36">
        <f>SUMIFS(СВЦЭМ!$C$39:$C$758,СВЦЭМ!$A$39:$A$758,$A132,СВЦЭМ!$B$39:$B$758,F$119)+'СЕТ СН'!$I$9+СВЦЭМ!$D$10+'СЕТ СН'!$I$5-'СЕТ СН'!$I$17</f>
        <v>5904.9780420799998</v>
      </c>
      <c r="G132" s="36">
        <f>SUMIFS(СВЦЭМ!$C$39:$C$758,СВЦЭМ!$A$39:$A$758,$A132,СВЦЭМ!$B$39:$B$758,G$119)+'СЕТ СН'!$I$9+СВЦЭМ!$D$10+'СЕТ СН'!$I$5-'СЕТ СН'!$I$17</f>
        <v>5910.6715352499996</v>
      </c>
      <c r="H132" s="36">
        <f>SUMIFS(СВЦЭМ!$C$39:$C$758,СВЦЭМ!$A$39:$A$758,$A132,СВЦЭМ!$B$39:$B$758,H$119)+'СЕТ СН'!$I$9+СВЦЭМ!$D$10+'СЕТ СН'!$I$5-'СЕТ СН'!$I$17</f>
        <v>5887.5598841600004</v>
      </c>
      <c r="I132" s="36">
        <f>SUMIFS(СВЦЭМ!$C$39:$C$758,СВЦЭМ!$A$39:$A$758,$A132,СВЦЭМ!$B$39:$B$758,I$119)+'СЕТ СН'!$I$9+СВЦЭМ!$D$10+'СЕТ СН'!$I$5-'СЕТ СН'!$I$17</f>
        <v>5867.1476704699999</v>
      </c>
      <c r="J132" s="36">
        <f>SUMIFS(СВЦЭМ!$C$39:$C$758,СВЦЭМ!$A$39:$A$758,$A132,СВЦЭМ!$B$39:$B$758,J$119)+'СЕТ СН'!$I$9+СВЦЭМ!$D$10+'СЕТ СН'!$I$5-'СЕТ СН'!$I$17</f>
        <v>5816.44446169</v>
      </c>
      <c r="K132" s="36">
        <f>SUMIFS(СВЦЭМ!$C$39:$C$758,СВЦЭМ!$A$39:$A$758,$A132,СВЦЭМ!$B$39:$B$758,K$119)+'СЕТ СН'!$I$9+СВЦЭМ!$D$10+'СЕТ СН'!$I$5-'СЕТ СН'!$I$17</f>
        <v>5754.5234192600001</v>
      </c>
      <c r="L132" s="36">
        <f>SUMIFS(СВЦЭМ!$C$39:$C$758,СВЦЭМ!$A$39:$A$758,$A132,СВЦЭМ!$B$39:$B$758,L$119)+'СЕТ СН'!$I$9+СВЦЭМ!$D$10+'СЕТ СН'!$I$5-'СЕТ СН'!$I$17</f>
        <v>5727.8182008000003</v>
      </c>
      <c r="M132" s="36">
        <f>SUMIFS(СВЦЭМ!$C$39:$C$758,СВЦЭМ!$A$39:$A$758,$A132,СВЦЭМ!$B$39:$B$758,M$119)+'СЕТ СН'!$I$9+СВЦЭМ!$D$10+'СЕТ СН'!$I$5-'СЕТ СН'!$I$17</f>
        <v>5759.2328813300001</v>
      </c>
      <c r="N132" s="36">
        <f>SUMIFS(СВЦЭМ!$C$39:$C$758,СВЦЭМ!$A$39:$A$758,$A132,СВЦЭМ!$B$39:$B$758,N$119)+'СЕТ СН'!$I$9+СВЦЭМ!$D$10+'СЕТ СН'!$I$5-'СЕТ СН'!$I$17</f>
        <v>5772.0465931100007</v>
      </c>
      <c r="O132" s="36">
        <f>SUMIFS(СВЦЭМ!$C$39:$C$758,СВЦЭМ!$A$39:$A$758,$A132,СВЦЭМ!$B$39:$B$758,O$119)+'СЕТ СН'!$I$9+СВЦЭМ!$D$10+'СЕТ СН'!$I$5-'СЕТ СН'!$I$17</f>
        <v>5785.9076971499999</v>
      </c>
      <c r="P132" s="36">
        <f>SUMIFS(СВЦЭМ!$C$39:$C$758,СВЦЭМ!$A$39:$A$758,$A132,СВЦЭМ!$B$39:$B$758,P$119)+'СЕТ СН'!$I$9+СВЦЭМ!$D$10+'СЕТ СН'!$I$5-'СЕТ СН'!$I$17</f>
        <v>5801.9873252200005</v>
      </c>
      <c r="Q132" s="36">
        <f>SUMIFS(СВЦЭМ!$C$39:$C$758,СВЦЭМ!$A$39:$A$758,$A132,СВЦЭМ!$B$39:$B$758,Q$119)+'СЕТ СН'!$I$9+СВЦЭМ!$D$10+'СЕТ СН'!$I$5-'СЕТ СН'!$I$17</f>
        <v>5807.7284986900004</v>
      </c>
      <c r="R132" s="36">
        <f>SUMIFS(СВЦЭМ!$C$39:$C$758,СВЦЭМ!$A$39:$A$758,$A132,СВЦЭМ!$B$39:$B$758,R$119)+'СЕТ СН'!$I$9+СВЦЭМ!$D$10+'СЕТ СН'!$I$5-'СЕТ СН'!$I$17</f>
        <v>5804.4926897900004</v>
      </c>
      <c r="S132" s="36">
        <f>SUMIFS(СВЦЭМ!$C$39:$C$758,СВЦЭМ!$A$39:$A$758,$A132,СВЦЭМ!$B$39:$B$758,S$119)+'СЕТ СН'!$I$9+СВЦЭМ!$D$10+'СЕТ СН'!$I$5-'СЕТ СН'!$I$17</f>
        <v>5800.7282159200004</v>
      </c>
      <c r="T132" s="36">
        <f>SUMIFS(СВЦЭМ!$C$39:$C$758,СВЦЭМ!$A$39:$A$758,$A132,СВЦЭМ!$B$39:$B$758,T$119)+'СЕТ СН'!$I$9+СВЦЭМ!$D$10+'СЕТ СН'!$I$5-'СЕТ СН'!$I$17</f>
        <v>5769.3313164800002</v>
      </c>
      <c r="U132" s="36">
        <f>SUMIFS(СВЦЭМ!$C$39:$C$758,СВЦЭМ!$A$39:$A$758,$A132,СВЦЭМ!$B$39:$B$758,U$119)+'СЕТ СН'!$I$9+СВЦЭМ!$D$10+'СЕТ СН'!$I$5-'СЕТ СН'!$I$17</f>
        <v>5766.6350044400006</v>
      </c>
      <c r="V132" s="36">
        <f>SUMIFS(СВЦЭМ!$C$39:$C$758,СВЦЭМ!$A$39:$A$758,$A132,СВЦЭМ!$B$39:$B$758,V$119)+'СЕТ СН'!$I$9+СВЦЭМ!$D$10+'СЕТ СН'!$I$5-'СЕТ СН'!$I$17</f>
        <v>5752.9428672900003</v>
      </c>
      <c r="W132" s="36">
        <f>SUMIFS(СВЦЭМ!$C$39:$C$758,СВЦЭМ!$A$39:$A$758,$A132,СВЦЭМ!$B$39:$B$758,W$119)+'СЕТ СН'!$I$9+СВЦЭМ!$D$10+'СЕТ СН'!$I$5-'СЕТ СН'!$I$17</f>
        <v>5730.37442637</v>
      </c>
      <c r="X132" s="36">
        <f>SUMIFS(СВЦЭМ!$C$39:$C$758,СВЦЭМ!$A$39:$A$758,$A132,СВЦЭМ!$B$39:$B$758,X$119)+'СЕТ СН'!$I$9+СВЦЭМ!$D$10+'СЕТ СН'!$I$5-'СЕТ СН'!$I$17</f>
        <v>5779.43115562</v>
      </c>
      <c r="Y132" s="36">
        <f>SUMIFS(СВЦЭМ!$C$39:$C$758,СВЦЭМ!$A$39:$A$758,$A132,СВЦЭМ!$B$39:$B$758,Y$119)+'СЕТ СН'!$I$9+СВЦЭМ!$D$10+'СЕТ СН'!$I$5-'СЕТ СН'!$I$17</f>
        <v>5801.4735159700003</v>
      </c>
    </row>
    <row r="133" spans="1:25" ht="15.75" x14ac:dyDescent="0.2">
      <c r="A133" s="35">
        <f t="shared" si="3"/>
        <v>45396</v>
      </c>
      <c r="B133" s="36">
        <f>SUMIFS(СВЦЭМ!$C$39:$C$758,СВЦЭМ!$A$39:$A$758,$A133,СВЦЭМ!$B$39:$B$758,B$119)+'СЕТ СН'!$I$9+СВЦЭМ!$D$10+'СЕТ СН'!$I$5-'СЕТ СН'!$I$17</f>
        <v>5732.7755051000004</v>
      </c>
      <c r="C133" s="36">
        <f>SUMIFS(СВЦЭМ!$C$39:$C$758,СВЦЭМ!$A$39:$A$758,$A133,СВЦЭМ!$B$39:$B$758,C$119)+'СЕТ СН'!$I$9+СВЦЭМ!$D$10+'СЕТ СН'!$I$5-'СЕТ СН'!$I$17</f>
        <v>5803.3867169900004</v>
      </c>
      <c r="D133" s="36">
        <f>SUMIFS(СВЦЭМ!$C$39:$C$758,СВЦЭМ!$A$39:$A$758,$A133,СВЦЭМ!$B$39:$B$758,D$119)+'СЕТ СН'!$I$9+СВЦЭМ!$D$10+'СЕТ СН'!$I$5-'СЕТ СН'!$I$17</f>
        <v>5850.6421578500003</v>
      </c>
      <c r="E133" s="36">
        <f>SUMIFS(СВЦЭМ!$C$39:$C$758,СВЦЭМ!$A$39:$A$758,$A133,СВЦЭМ!$B$39:$B$758,E$119)+'СЕТ СН'!$I$9+СВЦЭМ!$D$10+'СЕТ СН'!$I$5-'СЕТ СН'!$I$17</f>
        <v>5863.0576458000005</v>
      </c>
      <c r="F133" s="36">
        <f>SUMIFS(СВЦЭМ!$C$39:$C$758,СВЦЭМ!$A$39:$A$758,$A133,СВЦЭМ!$B$39:$B$758,F$119)+'СЕТ СН'!$I$9+СВЦЭМ!$D$10+'СЕТ СН'!$I$5-'СЕТ СН'!$I$17</f>
        <v>5875.4888542900007</v>
      </c>
      <c r="G133" s="36">
        <f>SUMIFS(СВЦЭМ!$C$39:$C$758,СВЦЭМ!$A$39:$A$758,$A133,СВЦЭМ!$B$39:$B$758,G$119)+'СЕТ СН'!$I$9+СВЦЭМ!$D$10+'СЕТ СН'!$I$5-'СЕТ СН'!$I$17</f>
        <v>5892.6492571899998</v>
      </c>
      <c r="H133" s="36">
        <f>SUMIFS(СВЦЭМ!$C$39:$C$758,СВЦЭМ!$A$39:$A$758,$A133,СВЦЭМ!$B$39:$B$758,H$119)+'СЕТ СН'!$I$9+СВЦЭМ!$D$10+'СЕТ СН'!$I$5-'СЕТ СН'!$I$17</f>
        <v>5903.2921234900004</v>
      </c>
      <c r="I133" s="36">
        <f>SUMIFS(СВЦЭМ!$C$39:$C$758,СВЦЭМ!$A$39:$A$758,$A133,СВЦЭМ!$B$39:$B$758,I$119)+'СЕТ СН'!$I$9+СВЦЭМ!$D$10+'СЕТ СН'!$I$5-'СЕТ СН'!$I$17</f>
        <v>5882.9127687500004</v>
      </c>
      <c r="J133" s="36">
        <f>SUMIFS(СВЦЭМ!$C$39:$C$758,СВЦЭМ!$A$39:$A$758,$A133,СВЦЭМ!$B$39:$B$758,J$119)+'СЕТ СН'!$I$9+СВЦЭМ!$D$10+'СЕТ СН'!$I$5-'СЕТ СН'!$I$17</f>
        <v>5818.2500648700006</v>
      </c>
      <c r="K133" s="36">
        <f>SUMIFS(СВЦЭМ!$C$39:$C$758,СВЦЭМ!$A$39:$A$758,$A133,СВЦЭМ!$B$39:$B$758,K$119)+'СЕТ СН'!$I$9+СВЦЭМ!$D$10+'СЕТ СН'!$I$5-'СЕТ СН'!$I$17</f>
        <v>5753.5258867499997</v>
      </c>
      <c r="L133" s="36">
        <f>SUMIFS(СВЦЭМ!$C$39:$C$758,СВЦЭМ!$A$39:$A$758,$A133,СВЦЭМ!$B$39:$B$758,L$119)+'СЕТ СН'!$I$9+СВЦЭМ!$D$10+'СЕТ СН'!$I$5-'СЕТ СН'!$I$17</f>
        <v>5714.3501122300004</v>
      </c>
      <c r="M133" s="36">
        <f>SUMIFS(СВЦЭМ!$C$39:$C$758,СВЦЭМ!$A$39:$A$758,$A133,СВЦЭМ!$B$39:$B$758,M$119)+'СЕТ СН'!$I$9+СВЦЭМ!$D$10+'СЕТ СН'!$I$5-'СЕТ СН'!$I$17</f>
        <v>5733.8320953600005</v>
      </c>
      <c r="N133" s="36">
        <f>SUMIFS(СВЦЭМ!$C$39:$C$758,СВЦЭМ!$A$39:$A$758,$A133,СВЦЭМ!$B$39:$B$758,N$119)+'СЕТ СН'!$I$9+СВЦЭМ!$D$10+'СЕТ СН'!$I$5-'СЕТ СН'!$I$17</f>
        <v>5751.5172321700002</v>
      </c>
      <c r="O133" s="36">
        <f>SUMIFS(СВЦЭМ!$C$39:$C$758,СВЦЭМ!$A$39:$A$758,$A133,СВЦЭМ!$B$39:$B$758,O$119)+'СЕТ СН'!$I$9+СВЦЭМ!$D$10+'СЕТ СН'!$I$5-'СЕТ СН'!$I$17</f>
        <v>5773.7171169600006</v>
      </c>
      <c r="P133" s="36">
        <f>SUMIFS(СВЦЭМ!$C$39:$C$758,СВЦЭМ!$A$39:$A$758,$A133,СВЦЭМ!$B$39:$B$758,P$119)+'СЕТ СН'!$I$9+СВЦЭМ!$D$10+'СЕТ СН'!$I$5-'СЕТ СН'!$I$17</f>
        <v>5789.4747144800003</v>
      </c>
      <c r="Q133" s="36">
        <f>SUMIFS(СВЦЭМ!$C$39:$C$758,СВЦЭМ!$A$39:$A$758,$A133,СВЦЭМ!$B$39:$B$758,Q$119)+'СЕТ СН'!$I$9+СВЦЭМ!$D$10+'СЕТ СН'!$I$5-'СЕТ СН'!$I$17</f>
        <v>5811.2568412800001</v>
      </c>
      <c r="R133" s="36">
        <f>SUMIFS(СВЦЭМ!$C$39:$C$758,СВЦЭМ!$A$39:$A$758,$A133,СВЦЭМ!$B$39:$B$758,R$119)+'СЕТ СН'!$I$9+СВЦЭМ!$D$10+'СЕТ СН'!$I$5-'СЕТ СН'!$I$17</f>
        <v>5826.45916063</v>
      </c>
      <c r="S133" s="36">
        <f>SUMIFS(СВЦЭМ!$C$39:$C$758,СВЦЭМ!$A$39:$A$758,$A133,СВЦЭМ!$B$39:$B$758,S$119)+'СЕТ СН'!$I$9+СВЦЭМ!$D$10+'СЕТ СН'!$I$5-'СЕТ СН'!$I$17</f>
        <v>5794.4894599199997</v>
      </c>
      <c r="T133" s="36">
        <f>SUMIFS(СВЦЭМ!$C$39:$C$758,СВЦЭМ!$A$39:$A$758,$A133,СВЦЭМ!$B$39:$B$758,T$119)+'СЕТ СН'!$I$9+СВЦЭМ!$D$10+'СЕТ СН'!$I$5-'СЕТ СН'!$I$17</f>
        <v>5759.7403160499998</v>
      </c>
      <c r="U133" s="36">
        <f>SUMIFS(СВЦЭМ!$C$39:$C$758,СВЦЭМ!$A$39:$A$758,$A133,СВЦЭМ!$B$39:$B$758,U$119)+'СЕТ СН'!$I$9+СВЦЭМ!$D$10+'СЕТ СН'!$I$5-'СЕТ СН'!$I$17</f>
        <v>5771.5550686400002</v>
      </c>
      <c r="V133" s="36">
        <f>SUMIFS(СВЦЭМ!$C$39:$C$758,СВЦЭМ!$A$39:$A$758,$A133,СВЦЭМ!$B$39:$B$758,V$119)+'СЕТ СН'!$I$9+СВЦЭМ!$D$10+'СЕТ СН'!$I$5-'СЕТ СН'!$I$17</f>
        <v>5667.7496480400005</v>
      </c>
      <c r="W133" s="36">
        <f>SUMIFS(СВЦЭМ!$C$39:$C$758,СВЦЭМ!$A$39:$A$758,$A133,СВЦЭМ!$B$39:$B$758,W$119)+'СЕТ СН'!$I$9+СВЦЭМ!$D$10+'СЕТ СН'!$I$5-'СЕТ СН'!$I$17</f>
        <v>5650.3502781099996</v>
      </c>
      <c r="X133" s="36">
        <f>SUMIFS(СВЦЭМ!$C$39:$C$758,СВЦЭМ!$A$39:$A$758,$A133,СВЦЭМ!$B$39:$B$758,X$119)+'СЕТ СН'!$I$9+СВЦЭМ!$D$10+'СЕТ СН'!$I$5-'СЕТ СН'!$I$17</f>
        <v>5716.4030089500002</v>
      </c>
      <c r="Y133" s="36">
        <f>SUMIFS(СВЦЭМ!$C$39:$C$758,СВЦЭМ!$A$39:$A$758,$A133,СВЦЭМ!$B$39:$B$758,Y$119)+'СЕТ СН'!$I$9+СВЦЭМ!$D$10+'СЕТ СН'!$I$5-'СЕТ СН'!$I$17</f>
        <v>5742.6067464600001</v>
      </c>
    </row>
    <row r="134" spans="1:25" ht="15.75" x14ac:dyDescent="0.2">
      <c r="A134" s="35">
        <f t="shared" si="3"/>
        <v>45397</v>
      </c>
      <c r="B134" s="36">
        <f>SUMIFS(СВЦЭМ!$C$39:$C$758,СВЦЭМ!$A$39:$A$758,$A134,СВЦЭМ!$B$39:$B$758,B$119)+'СЕТ СН'!$I$9+СВЦЭМ!$D$10+'СЕТ СН'!$I$5-'СЕТ СН'!$I$17</f>
        <v>5783.9369950700002</v>
      </c>
      <c r="C134" s="36">
        <f>SUMIFS(СВЦЭМ!$C$39:$C$758,СВЦЭМ!$A$39:$A$758,$A134,СВЦЭМ!$B$39:$B$758,C$119)+'СЕТ СН'!$I$9+СВЦЭМ!$D$10+'СЕТ СН'!$I$5-'СЕТ СН'!$I$17</f>
        <v>5897.2938503400001</v>
      </c>
      <c r="D134" s="36">
        <f>SUMIFS(СВЦЭМ!$C$39:$C$758,СВЦЭМ!$A$39:$A$758,$A134,СВЦЭМ!$B$39:$B$758,D$119)+'СЕТ СН'!$I$9+СВЦЭМ!$D$10+'СЕТ СН'!$I$5-'СЕТ СН'!$I$17</f>
        <v>5942.5623891400001</v>
      </c>
      <c r="E134" s="36">
        <f>SUMIFS(СВЦЭМ!$C$39:$C$758,СВЦЭМ!$A$39:$A$758,$A134,СВЦЭМ!$B$39:$B$758,E$119)+'СЕТ СН'!$I$9+СВЦЭМ!$D$10+'СЕТ СН'!$I$5-'СЕТ СН'!$I$17</f>
        <v>5948.6616166799995</v>
      </c>
      <c r="F134" s="36">
        <f>SUMIFS(СВЦЭМ!$C$39:$C$758,СВЦЭМ!$A$39:$A$758,$A134,СВЦЭМ!$B$39:$B$758,F$119)+'СЕТ СН'!$I$9+СВЦЭМ!$D$10+'СЕТ СН'!$I$5-'СЕТ СН'!$I$17</f>
        <v>5948.2903248799994</v>
      </c>
      <c r="G134" s="36">
        <f>SUMIFS(СВЦЭМ!$C$39:$C$758,СВЦЭМ!$A$39:$A$758,$A134,СВЦЭМ!$B$39:$B$758,G$119)+'СЕТ СН'!$I$9+СВЦЭМ!$D$10+'СЕТ СН'!$I$5-'СЕТ СН'!$I$17</f>
        <v>5857.7105264800002</v>
      </c>
      <c r="H134" s="36">
        <f>SUMIFS(СВЦЭМ!$C$39:$C$758,СВЦЭМ!$A$39:$A$758,$A134,СВЦЭМ!$B$39:$B$758,H$119)+'СЕТ СН'!$I$9+СВЦЭМ!$D$10+'СЕТ СН'!$I$5-'СЕТ СН'!$I$17</f>
        <v>5783.0884505399999</v>
      </c>
      <c r="I134" s="36">
        <f>SUMIFS(СВЦЭМ!$C$39:$C$758,СВЦЭМ!$A$39:$A$758,$A134,СВЦЭМ!$B$39:$B$758,I$119)+'СЕТ СН'!$I$9+СВЦЭМ!$D$10+'СЕТ СН'!$I$5-'СЕТ СН'!$I$17</f>
        <v>5712.7578647999999</v>
      </c>
      <c r="J134" s="36">
        <f>SUMIFS(СВЦЭМ!$C$39:$C$758,СВЦЭМ!$A$39:$A$758,$A134,СВЦЭМ!$B$39:$B$758,J$119)+'СЕТ СН'!$I$9+СВЦЭМ!$D$10+'СЕТ СН'!$I$5-'СЕТ СН'!$I$17</f>
        <v>5678.8280241299999</v>
      </c>
      <c r="K134" s="36">
        <f>SUMIFS(СВЦЭМ!$C$39:$C$758,СВЦЭМ!$A$39:$A$758,$A134,СВЦЭМ!$B$39:$B$758,K$119)+'СЕТ СН'!$I$9+СВЦЭМ!$D$10+'СЕТ СН'!$I$5-'СЕТ СН'!$I$17</f>
        <v>5672.8839979200002</v>
      </c>
      <c r="L134" s="36">
        <f>SUMIFS(СВЦЭМ!$C$39:$C$758,СВЦЭМ!$A$39:$A$758,$A134,СВЦЭМ!$B$39:$B$758,L$119)+'СЕТ СН'!$I$9+СВЦЭМ!$D$10+'СЕТ СН'!$I$5-'СЕТ СН'!$I$17</f>
        <v>5674.4680997300002</v>
      </c>
      <c r="M134" s="36">
        <f>SUMIFS(СВЦЭМ!$C$39:$C$758,СВЦЭМ!$A$39:$A$758,$A134,СВЦЭМ!$B$39:$B$758,M$119)+'СЕТ СН'!$I$9+СВЦЭМ!$D$10+'СЕТ СН'!$I$5-'СЕТ СН'!$I$17</f>
        <v>5705.6862812600002</v>
      </c>
      <c r="N134" s="36">
        <f>SUMIFS(СВЦЭМ!$C$39:$C$758,СВЦЭМ!$A$39:$A$758,$A134,СВЦЭМ!$B$39:$B$758,N$119)+'СЕТ СН'!$I$9+СВЦЭМ!$D$10+'СЕТ СН'!$I$5-'СЕТ СН'!$I$17</f>
        <v>5711.3761997800002</v>
      </c>
      <c r="O134" s="36">
        <f>SUMIFS(СВЦЭМ!$C$39:$C$758,СВЦЭМ!$A$39:$A$758,$A134,СВЦЭМ!$B$39:$B$758,O$119)+'СЕТ СН'!$I$9+СВЦЭМ!$D$10+'СЕТ СН'!$I$5-'СЕТ СН'!$I$17</f>
        <v>5733.7058389200001</v>
      </c>
      <c r="P134" s="36">
        <f>SUMIFS(СВЦЭМ!$C$39:$C$758,СВЦЭМ!$A$39:$A$758,$A134,СВЦЭМ!$B$39:$B$758,P$119)+'СЕТ СН'!$I$9+СВЦЭМ!$D$10+'СЕТ СН'!$I$5-'СЕТ СН'!$I$17</f>
        <v>5748.7832504400003</v>
      </c>
      <c r="Q134" s="36">
        <f>SUMIFS(СВЦЭМ!$C$39:$C$758,СВЦЭМ!$A$39:$A$758,$A134,СВЦЭМ!$B$39:$B$758,Q$119)+'СЕТ СН'!$I$9+СВЦЭМ!$D$10+'СЕТ СН'!$I$5-'СЕТ СН'!$I$17</f>
        <v>5750.5368595899999</v>
      </c>
      <c r="R134" s="36">
        <f>SUMIFS(СВЦЭМ!$C$39:$C$758,СВЦЭМ!$A$39:$A$758,$A134,СВЦЭМ!$B$39:$B$758,R$119)+'СЕТ СН'!$I$9+СВЦЭМ!$D$10+'СЕТ СН'!$I$5-'СЕТ СН'!$I$17</f>
        <v>5756.9044737200002</v>
      </c>
      <c r="S134" s="36">
        <f>SUMIFS(СВЦЭМ!$C$39:$C$758,СВЦЭМ!$A$39:$A$758,$A134,СВЦЭМ!$B$39:$B$758,S$119)+'СЕТ СН'!$I$9+СВЦЭМ!$D$10+'СЕТ СН'!$I$5-'СЕТ СН'!$I$17</f>
        <v>5759.0503501500007</v>
      </c>
      <c r="T134" s="36">
        <f>SUMIFS(СВЦЭМ!$C$39:$C$758,СВЦЭМ!$A$39:$A$758,$A134,СВЦЭМ!$B$39:$B$758,T$119)+'СЕТ СН'!$I$9+СВЦЭМ!$D$10+'СЕТ СН'!$I$5-'СЕТ СН'!$I$17</f>
        <v>5730.6499617500003</v>
      </c>
      <c r="U134" s="36">
        <f>SUMIFS(СВЦЭМ!$C$39:$C$758,СВЦЭМ!$A$39:$A$758,$A134,СВЦЭМ!$B$39:$B$758,U$119)+'СЕТ СН'!$I$9+СВЦЭМ!$D$10+'СЕТ СН'!$I$5-'СЕТ СН'!$I$17</f>
        <v>5705.2329343300007</v>
      </c>
      <c r="V134" s="36">
        <f>SUMIFS(СВЦЭМ!$C$39:$C$758,СВЦЭМ!$A$39:$A$758,$A134,СВЦЭМ!$B$39:$B$758,V$119)+'СЕТ СН'!$I$9+СВЦЭМ!$D$10+'СЕТ СН'!$I$5-'СЕТ СН'!$I$17</f>
        <v>5684.2605896900004</v>
      </c>
      <c r="W134" s="36">
        <f>SUMIFS(СВЦЭМ!$C$39:$C$758,СВЦЭМ!$A$39:$A$758,$A134,СВЦЭМ!$B$39:$B$758,W$119)+'СЕТ СН'!$I$9+СВЦЭМ!$D$10+'СЕТ СН'!$I$5-'СЕТ СН'!$I$17</f>
        <v>5676.2038062000001</v>
      </c>
      <c r="X134" s="36">
        <f>SUMIFS(СВЦЭМ!$C$39:$C$758,СВЦЭМ!$A$39:$A$758,$A134,СВЦЭМ!$B$39:$B$758,X$119)+'СЕТ СН'!$I$9+СВЦЭМ!$D$10+'СЕТ СН'!$I$5-'СЕТ СН'!$I$17</f>
        <v>5686.44666168</v>
      </c>
      <c r="Y134" s="36">
        <f>SUMIFS(СВЦЭМ!$C$39:$C$758,СВЦЭМ!$A$39:$A$758,$A134,СВЦЭМ!$B$39:$B$758,Y$119)+'СЕТ СН'!$I$9+СВЦЭМ!$D$10+'СЕТ СН'!$I$5-'СЕТ СН'!$I$17</f>
        <v>5734.7979008100001</v>
      </c>
    </row>
    <row r="135" spans="1:25" ht="15.75" x14ac:dyDescent="0.2">
      <c r="A135" s="35">
        <f t="shared" si="3"/>
        <v>45398</v>
      </c>
      <c r="B135" s="36">
        <f>SUMIFS(СВЦЭМ!$C$39:$C$758,СВЦЭМ!$A$39:$A$758,$A135,СВЦЭМ!$B$39:$B$758,B$119)+'СЕТ СН'!$I$9+СВЦЭМ!$D$10+'СЕТ СН'!$I$5-'СЕТ СН'!$I$17</f>
        <v>5844.2694803699997</v>
      </c>
      <c r="C135" s="36">
        <f>SUMIFS(СВЦЭМ!$C$39:$C$758,СВЦЭМ!$A$39:$A$758,$A135,СВЦЭМ!$B$39:$B$758,C$119)+'СЕТ СН'!$I$9+СВЦЭМ!$D$10+'СЕТ СН'!$I$5-'СЕТ СН'!$I$17</f>
        <v>5874.0227018200003</v>
      </c>
      <c r="D135" s="36">
        <f>SUMIFS(СВЦЭМ!$C$39:$C$758,СВЦЭМ!$A$39:$A$758,$A135,СВЦЭМ!$B$39:$B$758,D$119)+'СЕТ СН'!$I$9+СВЦЭМ!$D$10+'СЕТ СН'!$I$5-'СЕТ СН'!$I$17</f>
        <v>5931.8517917999998</v>
      </c>
      <c r="E135" s="36">
        <f>SUMIFS(СВЦЭМ!$C$39:$C$758,СВЦЭМ!$A$39:$A$758,$A135,СВЦЭМ!$B$39:$B$758,E$119)+'СЕТ СН'!$I$9+СВЦЭМ!$D$10+'СЕТ СН'!$I$5-'СЕТ СН'!$I$17</f>
        <v>5955.5497379400003</v>
      </c>
      <c r="F135" s="36">
        <f>SUMIFS(СВЦЭМ!$C$39:$C$758,СВЦЭМ!$A$39:$A$758,$A135,СВЦЭМ!$B$39:$B$758,F$119)+'СЕТ СН'!$I$9+СВЦЭМ!$D$10+'СЕТ СН'!$I$5-'СЕТ СН'!$I$17</f>
        <v>5957.8205880999994</v>
      </c>
      <c r="G135" s="36">
        <f>SUMIFS(СВЦЭМ!$C$39:$C$758,СВЦЭМ!$A$39:$A$758,$A135,СВЦЭМ!$B$39:$B$758,G$119)+'СЕТ СН'!$I$9+СВЦЭМ!$D$10+'СЕТ СН'!$I$5-'СЕТ СН'!$I$17</f>
        <v>5927.8813439799997</v>
      </c>
      <c r="H135" s="36">
        <f>SUMIFS(СВЦЭМ!$C$39:$C$758,СВЦЭМ!$A$39:$A$758,$A135,СВЦЭМ!$B$39:$B$758,H$119)+'СЕТ СН'!$I$9+СВЦЭМ!$D$10+'СЕТ СН'!$I$5-'СЕТ СН'!$I$17</f>
        <v>5854.9689406200005</v>
      </c>
      <c r="I135" s="36">
        <f>SUMIFS(СВЦЭМ!$C$39:$C$758,СВЦЭМ!$A$39:$A$758,$A135,СВЦЭМ!$B$39:$B$758,I$119)+'СЕТ СН'!$I$9+СВЦЭМ!$D$10+'СЕТ СН'!$I$5-'СЕТ СН'!$I$17</f>
        <v>5790.7234685800004</v>
      </c>
      <c r="J135" s="36">
        <f>SUMIFS(СВЦЭМ!$C$39:$C$758,СВЦЭМ!$A$39:$A$758,$A135,СВЦЭМ!$B$39:$B$758,J$119)+'СЕТ СН'!$I$9+СВЦЭМ!$D$10+'СЕТ СН'!$I$5-'СЕТ СН'!$I$17</f>
        <v>5744.3554161400007</v>
      </c>
      <c r="K135" s="36">
        <f>SUMIFS(СВЦЭМ!$C$39:$C$758,СВЦЭМ!$A$39:$A$758,$A135,СВЦЭМ!$B$39:$B$758,K$119)+'СЕТ СН'!$I$9+СВЦЭМ!$D$10+'СЕТ СН'!$I$5-'СЕТ СН'!$I$17</f>
        <v>5723.3306285300005</v>
      </c>
      <c r="L135" s="36">
        <f>SUMIFS(СВЦЭМ!$C$39:$C$758,СВЦЭМ!$A$39:$A$758,$A135,СВЦЭМ!$B$39:$B$758,L$119)+'СЕТ СН'!$I$9+СВЦЭМ!$D$10+'СЕТ СН'!$I$5-'СЕТ СН'!$I$17</f>
        <v>5724.5310224000004</v>
      </c>
      <c r="M135" s="36">
        <f>SUMIFS(СВЦЭМ!$C$39:$C$758,СВЦЭМ!$A$39:$A$758,$A135,СВЦЭМ!$B$39:$B$758,M$119)+'СЕТ СН'!$I$9+СВЦЭМ!$D$10+'СЕТ СН'!$I$5-'СЕТ СН'!$I$17</f>
        <v>5741.2505178299998</v>
      </c>
      <c r="N135" s="36">
        <f>SUMIFS(СВЦЭМ!$C$39:$C$758,СВЦЭМ!$A$39:$A$758,$A135,СВЦЭМ!$B$39:$B$758,N$119)+'СЕТ СН'!$I$9+СВЦЭМ!$D$10+'СЕТ СН'!$I$5-'СЕТ СН'!$I$17</f>
        <v>5745.5171137200005</v>
      </c>
      <c r="O135" s="36">
        <f>SUMIFS(СВЦЭМ!$C$39:$C$758,СВЦЭМ!$A$39:$A$758,$A135,СВЦЭМ!$B$39:$B$758,O$119)+'СЕТ СН'!$I$9+СВЦЭМ!$D$10+'СЕТ СН'!$I$5-'СЕТ СН'!$I$17</f>
        <v>5750.1876936999997</v>
      </c>
      <c r="P135" s="36">
        <f>SUMIFS(СВЦЭМ!$C$39:$C$758,СВЦЭМ!$A$39:$A$758,$A135,СВЦЭМ!$B$39:$B$758,P$119)+'СЕТ СН'!$I$9+СВЦЭМ!$D$10+'СЕТ СН'!$I$5-'СЕТ СН'!$I$17</f>
        <v>5768.6758771200002</v>
      </c>
      <c r="Q135" s="36">
        <f>SUMIFS(СВЦЭМ!$C$39:$C$758,СВЦЭМ!$A$39:$A$758,$A135,СВЦЭМ!$B$39:$B$758,Q$119)+'СЕТ СН'!$I$9+СВЦЭМ!$D$10+'СЕТ СН'!$I$5-'СЕТ СН'!$I$17</f>
        <v>5775.93370977</v>
      </c>
      <c r="R135" s="36">
        <f>SUMIFS(СВЦЭМ!$C$39:$C$758,СВЦЭМ!$A$39:$A$758,$A135,СВЦЭМ!$B$39:$B$758,R$119)+'СЕТ СН'!$I$9+СВЦЭМ!$D$10+'СЕТ СН'!$I$5-'СЕТ СН'!$I$17</f>
        <v>5790.3474430900005</v>
      </c>
      <c r="S135" s="36">
        <f>SUMIFS(СВЦЭМ!$C$39:$C$758,СВЦЭМ!$A$39:$A$758,$A135,СВЦЭМ!$B$39:$B$758,S$119)+'СЕТ СН'!$I$9+СВЦЭМ!$D$10+'СЕТ СН'!$I$5-'СЕТ СН'!$I$17</f>
        <v>5775.0446666000007</v>
      </c>
      <c r="T135" s="36">
        <f>SUMIFS(СВЦЭМ!$C$39:$C$758,СВЦЭМ!$A$39:$A$758,$A135,СВЦЭМ!$B$39:$B$758,T$119)+'СЕТ СН'!$I$9+СВЦЭМ!$D$10+'СЕТ СН'!$I$5-'СЕТ СН'!$I$17</f>
        <v>5719.0710465299999</v>
      </c>
      <c r="U135" s="36">
        <f>SUMIFS(СВЦЭМ!$C$39:$C$758,СВЦЭМ!$A$39:$A$758,$A135,СВЦЭМ!$B$39:$B$758,U$119)+'СЕТ СН'!$I$9+СВЦЭМ!$D$10+'СЕТ СН'!$I$5-'СЕТ СН'!$I$17</f>
        <v>5751.6451991700005</v>
      </c>
      <c r="V135" s="36">
        <f>SUMIFS(СВЦЭМ!$C$39:$C$758,СВЦЭМ!$A$39:$A$758,$A135,СВЦЭМ!$B$39:$B$758,V$119)+'СЕТ СН'!$I$9+СВЦЭМ!$D$10+'СЕТ СН'!$I$5-'СЕТ СН'!$I$17</f>
        <v>5721.0871778700002</v>
      </c>
      <c r="W135" s="36">
        <f>SUMIFS(СВЦЭМ!$C$39:$C$758,СВЦЭМ!$A$39:$A$758,$A135,СВЦЭМ!$B$39:$B$758,W$119)+'СЕТ СН'!$I$9+СВЦЭМ!$D$10+'СЕТ СН'!$I$5-'СЕТ СН'!$I$17</f>
        <v>5706.34483585</v>
      </c>
      <c r="X135" s="36">
        <f>SUMIFS(СВЦЭМ!$C$39:$C$758,СВЦЭМ!$A$39:$A$758,$A135,СВЦЭМ!$B$39:$B$758,X$119)+'СЕТ СН'!$I$9+СВЦЭМ!$D$10+'СЕТ СН'!$I$5-'СЕТ СН'!$I$17</f>
        <v>5706.84696601</v>
      </c>
      <c r="Y135" s="36">
        <f>SUMIFS(СВЦЭМ!$C$39:$C$758,СВЦЭМ!$A$39:$A$758,$A135,СВЦЭМ!$B$39:$B$758,Y$119)+'СЕТ СН'!$I$9+СВЦЭМ!$D$10+'СЕТ СН'!$I$5-'СЕТ СН'!$I$17</f>
        <v>5714.5228224000002</v>
      </c>
    </row>
    <row r="136" spans="1:25" ht="15.75" x14ac:dyDescent="0.2">
      <c r="A136" s="35">
        <f t="shared" si="3"/>
        <v>45399</v>
      </c>
      <c r="B136" s="36">
        <f>SUMIFS(СВЦЭМ!$C$39:$C$758,СВЦЭМ!$A$39:$A$758,$A136,СВЦЭМ!$B$39:$B$758,B$119)+'СЕТ СН'!$I$9+СВЦЭМ!$D$10+'СЕТ СН'!$I$5-'СЕТ СН'!$I$17</f>
        <v>5775.1632552800002</v>
      </c>
      <c r="C136" s="36">
        <f>SUMIFS(СВЦЭМ!$C$39:$C$758,СВЦЭМ!$A$39:$A$758,$A136,СВЦЭМ!$B$39:$B$758,C$119)+'СЕТ СН'!$I$9+СВЦЭМ!$D$10+'СЕТ СН'!$I$5-'СЕТ СН'!$I$17</f>
        <v>5822.6020552099999</v>
      </c>
      <c r="D136" s="36">
        <f>SUMIFS(СВЦЭМ!$C$39:$C$758,СВЦЭМ!$A$39:$A$758,$A136,СВЦЭМ!$B$39:$B$758,D$119)+'СЕТ СН'!$I$9+СВЦЭМ!$D$10+'СЕТ СН'!$I$5-'СЕТ СН'!$I$17</f>
        <v>5841.3991845600003</v>
      </c>
      <c r="E136" s="36">
        <f>SUMIFS(СВЦЭМ!$C$39:$C$758,СВЦЭМ!$A$39:$A$758,$A136,СВЦЭМ!$B$39:$B$758,E$119)+'СЕТ СН'!$I$9+СВЦЭМ!$D$10+'СЕТ СН'!$I$5-'СЕТ СН'!$I$17</f>
        <v>5857.5661210799999</v>
      </c>
      <c r="F136" s="36">
        <f>SUMIFS(СВЦЭМ!$C$39:$C$758,СВЦЭМ!$A$39:$A$758,$A136,СВЦЭМ!$B$39:$B$758,F$119)+'СЕТ СН'!$I$9+СВЦЭМ!$D$10+'СЕТ СН'!$I$5-'СЕТ СН'!$I$17</f>
        <v>5851.49172972</v>
      </c>
      <c r="G136" s="36">
        <f>SUMIFS(СВЦЭМ!$C$39:$C$758,СВЦЭМ!$A$39:$A$758,$A136,СВЦЭМ!$B$39:$B$758,G$119)+'СЕТ СН'!$I$9+СВЦЭМ!$D$10+'СЕТ СН'!$I$5-'СЕТ СН'!$I$17</f>
        <v>5826.9791319599999</v>
      </c>
      <c r="H136" s="36">
        <f>SUMIFS(СВЦЭМ!$C$39:$C$758,СВЦЭМ!$A$39:$A$758,$A136,СВЦЭМ!$B$39:$B$758,H$119)+'СЕТ СН'!$I$9+СВЦЭМ!$D$10+'СЕТ СН'!$I$5-'СЕТ СН'!$I$17</f>
        <v>5759.4312489100002</v>
      </c>
      <c r="I136" s="36">
        <f>SUMIFS(СВЦЭМ!$C$39:$C$758,СВЦЭМ!$A$39:$A$758,$A136,СВЦЭМ!$B$39:$B$758,I$119)+'СЕТ СН'!$I$9+СВЦЭМ!$D$10+'СЕТ СН'!$I$5-'СЕТ СН'!$I$17</f>
        <v>5695.4942312599997</v>
      </c>
      <c r="J136" s="36">
        <f>SUMIFS(СВЦЭМ!$C$39:$C$758,СВЦЭМ!$A$39:$A$758,$A136,СВЦЭМ!$B$39:$B$758,J$119)+'СЕТ СН'!$I$9+СВЦЭМ!$D$10+'СЕТ СН'!$I$5-'СЕТ СН'!$I$17</f>
        <v>5635.4818564500001</v>
      </c>
      <c r="K136" s="36">
        <f>SUMIFS(СВЦЭМ!$C$39:$C$758,СВЦЭМ!$A$39:$A$758,$A136,СВЦЭМ!$B$39:$B$758,K$119)+'СЕТ СН'!$I$9+СВЦЭМ!$D$10+'СЕТ СН'!$I$5-'СЕТ СН'!$I$17</f>
        <v>5606.9392936900003</v>
      </c>
      <c r="L136" s="36">
        <f>SUMIFS(СВЦЭМ!$C$39:$C$758,СВЦЭМ!$A$39:$A$758,$A136,СВЦЭМ!$B$39:$B$758,L$119)+'СЕТ СН'!$I$9+СВЦЭМ!$D$10+'СЕТ СН'!$I$5-'СЕТ СН'!$I$17</f>
        <v>5617.3259241300002</v>
      </c>
      <c r="M136" s="36">
        <f>SUMIFS(СВЦЭМ!$C$39:$C$758,СВЦЭМ!$A$39:$A$758,$A136,СВЦЭМ!$B$39:$B$758,M$119)+'СЕТ СН'!$I$9+СВЦЭМ!$D$10+'СЕТ СН'!$I$5-'СЕТ СН'!$I$17</f>
        <v>5631.6613308200003</v>
      </c>
      <c r="N136" s="36">
        <f>SUMIFS(СВЦЭМ!$C$39:$C$758,СВЦЭМ!$A$39:$A$758,$A136,СВЦЭМ!$B$39:$B$758,N$119)+'СЕТ СН'!$I$9+СВЦЭМ!$D$10+'СЕТ СН'!$I$5-'СЕТ СН'!$I$17</f>
        <v>5635.8475923900005</v>
      </c>
      <c r="O136" s="36">
        <f>SUMIFS(СВЦЭМ!$C$39:$C$758,СВЦЭМ!$A$39:$A$758,$A136,СВЦЭМ!$B$39:$B$758,O$119)+'СЕТ СН'!$I$9+СВЦЭМ!$D$10+'СЕТ СН'!$I$5-'СЕТ СН'!$I$17</f>
        <v>5660.8420092400002</v>
      </c>
      <c r="P136" s="36">
        <f>SUMIFS(СВЦЭМ!$C$39:$C$758,СВЦЭМ!$A$39:$A$758,$A136,СВЦЭМ!$B$39:$B$758,P$119)+'СЕТ СН'!$I$9+СВЦЭМ!$D$10+'СЕТ СН'!$I$5-'СЕТ СН'!$I$17</f>
        <v>5659.9577227899999</v>
      </c>
      <c r="Q136" s="36">
        <f>SUMIFS(СВЦЭМ!$C$39:$C$758,СВЦЭМ!$A$39:$A$758,$A136,СВЦЭМ!$B$39:$B$758,Q$119)+'СЕТ СН'!$I$9+СВЦЭМ!$D$10+'СЕТ СН'!$I$5-'СЕТ СН'!$I$17</f>
        <v>5672.8891039700002</v>
      </c>
      <c r="R136" s="36">
        <f>SUMIFS(СВЦЭМ!$C$39:$C$758,СВЦЭМ!$A$39:$A$758,$A136,СВЦЭМ!$B$39:$B$758,R$119)+'СЕТ СН'!$I$9+СВЦЭМ!$D$10+'СЕТ СН'!$I$5-'СЕТ СН'!$I$17</f>
        <v>5685.3428988000005</v>
      </c>
      <c r="S136" s="36">
        <f>SUMIFS(СВЦЭМ!$C$39:$C$758,СВЦЭМ!$A$39:$A$758,$A136,СВЦЭМ!$B$39:$B$758,S$119)+'СЕТ СН'!$I$9+СВЦЭМ!$D$10+'СЕТ СН'!$I$5-'СЕТ СН'!$I$17</f>
        <v>5674.8983129300004</v>
      </c>
      <c r="T136" s="36">
        <f>SUMIFS(СВЦЭМ!$C$39:$C$758,СВЦЭМ!$A$39:$A$758,$A136,СВЦЭМ!$B$39:$B$758,T$119)+'СЕТ СН'!$I$9+СВЦЭМ!$D$10+'СЕТ СН'!$I$5-'СЕТ СН'!$I$17</f>
        <v>5653.9905289500002</v>
      </c>
      <c r="U136" s="36">
        <f>SUMIFS(СВЦЭМ!$C$39:$C$758,СВЦЭМ!$A$39:$A$758,$A136,СВЦЭМ!$B$39:$B$758,U$119)+'СЕТ СН'!$I$9+СВЦЭМ!$D$10+'СЕТ СН'!$I$5-'СЕТ СН'!$I$17</f>
        <v>5629.0096482700001</v>
      </c>
      <c r="V136" s="36">
        <f>SUMIFS(СВЦЭМ!$C$39:$C$758,СВЦЭМ!$A$39:$A$758,$A136,СВЦЭМ!$B$39:$B$758,V$119)+'СЕТ СН'!$I$9+СВЦЭМ!$D$10+'СЕТ СН'!$I$5-'СЕТ СН'!$I$17</f>
        <v>5598.45457085</v>
      </c>
      <c r="W136" s="36">
        <f>SUMIFS(СВЦЭМ!$C$39:$C$758,СВЦЭМ!$A$39:$A$758,$A136,СВЦЭМ!$B$39:$B$758,W$119)+'СЕТ СН'!$I$9+СВЦЭМ!$D$10+'СЕТ СН'!$I$5-'СЕТ СН'!$I$17</f>
        <v>5587.58412039</v>
      </c>
      <c r="X136" s="36">
        <f>SUMIFS(СВЦЭМ!$C$39:$C$758,СВЦЭМ!$A$39:$A$758,$A136,СВЦЭМ!$B$39:$B$758,X$119)+'СЕТ СН'!$I$9+СВЦЭМ!$D$10+'СЕТ СН'!$I$5-'СЕТ СН'!$I$17</f>
        <v>5639.41480856</v>
      </c>
      <c r="Y136" s="36">
        <f>SUMIFS(СВЦЭМ!$C$39:$C$758,СВЦЭМ!$A$39:$A$758,$A136,СВЦЭМ!$B$39:$B$758,Y$119)+'СЕТ СН'!$I$9+СВЦЭМ!$D$10+'СЕТ СН'!$I$5-'СЕТ СН'!$I$17</f>
        <v>5672.7641586400005</v>
      </c>
    </row>
    <row r="137" spans="1:25" ht="15.75" x14ac:dyDescent="0.2">
      <c r="A137" s="35">
        <f t="shared" si="3"/>
        <v>45400</v>
      </c>
      <c r="B137" s="36">
        <f>SUMIFS(СВЦЭМ!$C$39:$C$758,СВЦЭМ!$A$39:$A$758,$A137,СВЦЭМ!$B$39:$B$758,B$119)+'СЕТ СН'!$I$9+СВЦЭМ!$D$10+'СЕТ СН'!$I$5-'СЕТ СН'!$I$17</f>
        <v>5798.3400770799999</v>
      </c>
      <c r="C137" s="36">
        <f>SUMIFS(СВЦЭМ!$C$39:$C$758,СВЦЭМ!$A$39:$A$758,$A137,СВЦЭМ!$B$39:$B$758,C$119)+'СЕТ СН'!$I$9+СВЦЭМ!$D$10+'СЕТ СН'!$I$5-'СЕТ СН'!$I$17</f>
        <v>5781.2200235999999</v>
      </c>
      <c r="D137" s="36">
        <f>SUMIFS(СВЦЭМ!$C$39:$C$758,СВЦЭМ!$A$39:$A$758,$A137,СВЦЭМ!$B$39:$B$758,D$119)+'СЕТ СН'!$I$9+СВЦЭМ!$D$10+'СЕТ СН'!$I$5-'СЕТ СН'!$I$17</f>
        <v>5807.72953693</v>
      </c>
      <c r="E137" s="36">
        <f>SUMIFS(СВЦЭМ!$C$39:$C$758,СВЦЭМ!$A$39:$A$758,$A137,СВЦЭМ!$B$39:$B$758,E$119)+'СЕТ СН'!$I$9+СВЦЭМ!$D$10+'СЕТ СН'!$I$5-'СЕТ СН'!$I$17</f>
        <v>5814.57014385</v>
      </c>
      <c r="F137" s="36">
        <f>SUMIFS(СВЦЭМ!$C$39:$C$758,СВЦЭМ!$A$39:$A$758,$A137,СВЦЭМ!$B$39:$B$758,F$119)+'СЕТ СН'!$I$9+СВЦЭМ!$D$10+'СЕТ СН'!$I$5-'СЕТ СН'!$I$17</f>
        <v>5808.3447657500001</v>
      </c>
      <c r="G137" s="36">
        <f>SUMIFS(СВЦЭМ!$C$39:$C$758,СВЦЭМ!$A$39:$A$758,$A137,СВЦЭМ!$B$39:$B$758,G$119)+'СЕТ СН'!$I$9+СВЦЭМ!$D$10+'СЕТ СН'!$I$5-'СЕТ СН'!$I$17</f>
        <v>5791.0574071000001</v>
      </c>
      <c r="H137" s="36">
        <f>SUMIFS(СВЦЭМ!$C$39:$C$758,СВЦЭМ!$A$39:$A$758,$A137,СВЦЭМ!$B$39:$B$758,H$119)+'СЕТ СН'!$I$9+СВЦЭМ!$D$10+'СЕТ СН'!$I$5-'СЕТ СН'!$I$17</f>
        <v>5735.1700937100004</v>
      </c>
      <c r="I137" s="36">
        <f>SUMIFS(СВЦЭМ!$C$39:$C$758,СВЦЭМ!$A$39:$A$758,$A137,СВЦЭМ!$B$39:$B$758,I$119)+'СЕТ СН'!$I$9+СВЦЭМ!$D$10+'СЕТ СН'!$I$5-'СЕТ СН'!$I$17</f>
        <v>5658.8046969100005</v>
      </c>
      <c r="J137" s="36">
        <f>SUMIFS(СВЦЭМ!$C$39:$C$758,СВЦЭМ!$A$39:$A$758,$A137,СВЦЭМ!$B$39:$B$758,J$119)+'СЕТ СН'!$I$9+СВЦЭМ!$D$10+'СЕТ СН'!$I$5-'СЕТ СН'!$I$17</f>
        <v>5616.5583630700003</v>
      </c>
      <c r="K137" s="36">
        <f>SUMIFS(СВЦЭМ!$C$39:$C$758,СВЦЭМ!$A$39:$A$758,$A137,СВЦЭМ!$B$39:$B$758,K$119)+'СЕТ СН'!$I$9+СВЦЭМ!$D$10+'СЕТ СН'!$I$5-'СЕТ СН'!$I$17</f>
        <v>5576.28238693</v>
      </c>
      <c r="L137" s="36">
        <f>SUMIFS(СВЦЭМ!$C$39:$C$758,СВЦЭМ!$A$39:$A$758,$A137,СВЦЭМ!$B$39:$B$758,L$119)+'СЕТ СН'!$I$9+СВЦЭМ!$D$10+'СЕТ СН'!$I$5-'СЕТ СН'!$I$17</f>
        <v>5567.3300417600003</v>
      </c>
      <c r="M137" s="36">
        <f>SUMIFS(СВЦЭМ!$C$39:$C$758,СВЦЭМ!$A$39:$A$758,$A137,СВЦЭМ!$B$39:$B$758,M$119)+'СЕТ СН'!$I$9+СВЦЭМ!$D$10+'СЕТ СН'!$I$5-'СЕТ СН'!$I$17</f>
        <v>5649.1097086999998</v>
      </c>
      <c r="N137" s="36">
        <f>SUMIFS(СВЦЭМ!$C$39:$C$758,СВЦЭМ!$A$39:$A$758,$A137,СВЦЭМ!$B$39:$B$758,N$119)+'СЕТ СН'!$I$9+СВЦЭМ!$D$10+'СЕТ СН'!$I$5-'СЕТ СН'!$I$17</f>
        <v>5658.7465734200005</v>
      </c>
      <c r="O137" s="36">
        <f>SUMIFS(СВЦЭМ!$C$39:$C$758,СВЦЭМ!$A$39:$A$758,$A137,СВЦЭМ!$B$39:$B$758,O$119)+'СЕТ СН'!$I$9+СВЦЭМ!$D$10+'СЕТ СН'!$I$5-'СЕТ СН'!$I$17</f>
        <v>5676.9224546200003</v>
      </c>
      <c r="P137" s="36">
        <f>SUMIFS(СВЦЭМ!$C$39:$C$758,СВЦЭМ!$A$39:$A$758,$A137,СВЦЭМ!$B$39:$B$758,P$119)+'СЕТ СН'!$I$9+СВЦЭМ!$D$10+'СЕТ СН'!$I$5-'СЕТ СН'!$I$17</f>
        <v>5695.6880516500005</v>
      </c>
      <c r="Q137" s="36">
        <f>SUMIFS(СВЦЭМ!$C$39:$C$758,СВЦЭМ!$A$39:$A$758,$A137,СВЦЭМ!$B$39:$B$758,Q$119)+'СЕТ СН'!$I$9+СВЦЭМ!$D$10+'СЕТ СН'!$I$5-'СЕТ СН'!$I$17</f>
        <v>5713.2662039699999</v>
      </c>
      <c r="R137" s="36">
        <f>SUMIFS(СВЦЭМ!$C$39:$C$758,СВЦЭМ!$A$39:$A$758,$A137,СВЦЭМ!$B$39:$B$758,R$119)+'СЕТ СН'!$I$9+СВЦЭМ!$D$10+'СЕТ СН'!$I$5-'СЕТ СН'!$I$17</f>
        <v>5710.5819206599999</v>
      </c>
      <c r="S137" s="36">
        <f>SUMIFS(СВЦЭМ!$C$39:$C$758,СВЦЭМ!$A$39:$A$758,$A137,СВЦЭМ!$B$39:$B$758,S$119)+'СЕТ СН'!$I$9+СВЦЭМ!$D$10+'СЕТ СН'!$I$5-'СЕТ СН'!$I$17</f>
        <v>5711.7815254500001</v>
      </c>
      <c r="T137" s="36">
        <f>SUMIFS(СВЦЭМ!$C$39:$C$758,СВЦЭМ!$A$39:$A$758,$A137,СВЦЭМ!$B$39:$B$758,T$119)+'СЕТ СН'!$I$9+СВЦЭМ!$D$10+'СЕТ СН'!$I$5-'СЕТ СН'!$I$17</f>
        <v>5677.44520216</v>
      </c>
      <c r="U137" s="36">
        <f>SUMIFS(СВЦЭМ!$C$39:$C$758,СВЦЭМ!$A$39:$A$758,$A137,СВЦЭМ!$B$39:$B$758,U$119)+'СЕТ СН'!$I$9+СВЦЭМ!$D$10+'СЕТ СН'!$I$5-'СЕТ СН'!$I$17</f>
        <v>5680.2896020000007</v>
      </c>
      <c r="V137" s="36">
        <f>SUMIFS(СВЦЭМ!$C$39:$C$758,СВЦЭМ!$A$39:$A$758,$A137,СВЦЭМ!$B$39:$B$758,V$119)+'СЕТ СН'!$I$9+СВЦЭМ!$D$10+'СЕТ СН'!$I$5-'СЕТ СН'!$I$17</f>
        <v>5638.3919974500004</v>
      </c>
      <c r="W137" s="36">
        <f>SUMIFS(СВЦЭМ!$C$39:$C$758,СВЦЭМ!$A$39:$A$758,$A137,СВЦЭМ!$B$39:$B$758,W$119)+'СЕТ СН'!$I$9+СВЦЭМ!$D$10+'СЕТ СН'!$I$5-'СЕТ СН'!$I$17</f>
        <v>5606.7251545600002</v>
      </c>
      <c r="X137" s="36">
        <f>SUMIFS(СВЦЭМ!$C$39:$C$758,СВЦЭМ!$A$39:$A$758,$A137,СВЦЭМ!$B$39:$B$758,X$119)+'СЕТ СН'!$I$9+СВЦЭМ!$D$10+'СЕТ СН'!$I$5-'СЕТ СН'!$I$17</f>
        <v>5660.3285533300004</v>
      </c>
      <c r="Y137" s="36">
        <f>SUMIFS(СВЦЭМ!$C$39:$C$758,СВЦЭМ!$A$39:$A$758,$A137,СВЦЭМ!$B$39:$B$758,Y$119)+'СЕТ СН'!$I$9+СВЦЭМ!$D$10+'СЕТ СН'!$I$5-'СЕТ СН'!$I$17</f>
        <v>5730.5494670200005</v>
      </c>
    </row>
    <row r="138" spans="1:25" ht="15.75" x14ac:dyDescent="0.2">
      <c r="A138" s="35">
        <f t="shared" si="3"/>
        <v>45401</v>
      </c>
      <c r="B138" s="36">
        <f>SUMIFS(СВЦЭМ!$C$39:$C$758,СВЦЭМ!$A$39:$A$758,$A138,СВЦЭМ!$B$39:$B$758,B$119)+'СЕТ СН'!$I$9+СВЦЭМ!$D$10+'СЕТ СН'!$I$5-'СЕТ СН'!$I$17</f>
        <v>5760.8022282700003</v>
      </c>
      <c r="C138" s="36">
        <f>SUMIFS(СВЦЭМ!$C$39:$C$758,СВЦЭМ!$A$39:$A$758,$A138,СВЦЭМ!$B$39:$B$758,C$119)+'СЕТ СН'!$I$9+СВЦЭМ!$D$10+'СЕТ СН'!$I$5-'СЕТ СН'!$I$17</f>
        <v>5803.9712840800003</v>
      </c>
      <c r="D138" s="36">
        <f>SUMIFS(СВЦЭМ!$C$39:$C$758,СВЦЭМ!$A$39:$A$758,$A138,СВЦЭМ!$B$39:$B$758,D$119)+'СЕТ СН'!$I$9+СВЦЭМ!$D$10+'СЕТ СН'!$I$5-'СЕТ СН'!$I$17</f>
        <v>5822.6471283600004</v>
      </c>
      <c r="E138" s="36">
        <f>SUMIFS(СВЦЭМ!$C$39:$C$758,СВЦЭМ!$A$39:$A$758,$A138,СВЦЭМ!$B$39:$B$758,E$119)+'СЕТ СН'!$I$9+СВЦЭМ!$D$10+'СЕТ СН'!$I$5-'СЕТ СН'!$I$17</f>
        <v>5831.6529538699997</v>
      </c>
      <c r="F138" s="36">
        <f>SUMIFS(СВЦЭМ!$C$39:$C$758,СВЦЭМ!$A$39:$A$758,$A138,СВЦЭМ!$B$39:$B$758,F$119)+'СЕТ СН'!$I$9+СВЦЭМ!$D$10+'СЕТ СН'!$I$5-'СЕТ СН'!$I$17</f>
        <v>5802.8855031200001</v>
      </c>
      <c r="G138" s="36">
        <f>SUMIFS(СВЦЭМ!$C$39:$C$758,СВЦЭМ!$A$39:$A$758,$A138,СВЦЭМ!$B$39:$B$758,G$119)+'СЕТ СН'!$I$9+СВЦЭМ!$D$10+'СЕТ СН'!$I$5-'СЕТ СН'!$I$17</f>
        <v>5789.5986760400001</v>
      </c>
      <c r="H138" s="36">
        <f>SUMIFS(СВЦЭМ!$C$39:$C$758,СВЦЭМ!$A$39:$A$758,$A138,СВЦЭМ!$B$39:$B$758,H$119)+'СЕТ СН'!$I$9+СВЦЭМ!$D$10+'СЕТ СН'!$I$5-'СЕТ СН'!$I$17</f>
        <v>5709.8905509699998</v>
      </c>
      <c r="I138" s="36">
        <f>SUMIFS(СВЦЭМ!$C$39:$C$758,СВЦЭМ!$A$39:$A$758,$A138,СВЦЭМ!$B$39:$B$758,I$119)+'СЕТ СН'!$I$9+СВЦЭМ!$D$10+'СЕТ СН'!$I$5-'СЕТ СН'!$I$17</f>
        <v>5685.0643315100006</v>
      </c>
      <c r="J138" s="36">
        <f>SUMIFS(СВЦЭМ!$C$39:$C$758,СВЦЭМ!$A$39:$A$758,$A138,СВЦЭМ!$B$39:$B$758,J$119)+'СЕТ СН'!$I$9+СВЦЭМ!$D$10+'СЕТ СН'!$I$5-'СЕТ СН'!$I$17</f>
        <v>5632.6267063200003</v>
      </c>
      <c r="K138" s="36">
        <f>SUMIFS(СВЦЭМ!$C$39:$C$758,СВЦЭМ!$A$39:$A$758,$A138,СВЦЭМ!$B$39:$B$758,K$119)+'СЕТ СН'!$I$9+СВЦЭМ!$D$10+'СЕТ СН'!$I$5-'СЕТ СН'!$I$17</f>
        <v>5639.1299912300001</v>
      </c>
      <c r="L138" s="36">
        <f>SUMIFS(СВЦЭМ!$C$39:$C$758,СВЦЭМ!$A$39:$A$758,$A138,СВЦЭМ!$B$39:$B$758,L$119)+'СЕТ СН'!$I$9+СВЦЭМ!$D$10+'СЕТ СН'!$I$5-'СЕТ СН'!$I$17</f>
        <v>5626.4920157400002</v>
      </c>
      <c r="M138" s="36">
        <f>SUMIFS(СВЦЭМ!$C$39:$C$758,СВЦЭМ!$A$39:$A$758,$A138,СВЦЭМ!$B$39:$B$758,M$119)+'СЕТ СН'!$I$9+СВЦЭМ!$D$10+'СЕТ СН'!$I$5-'СЕТ СН'!$I$17</f>
        <v>5625.8330078899999</v>
      </c>
      <c r="N138" s="36">
        <f>SUMIFS(СВЦЭМ!$C$39:$C$758,СВЦЭМ!$A$39:$A$758,$A138,СВЦЭМ!$B$39:$B$758,N$119)+'СЕТ СН'!$I$9+СВЦЭМ!$D$10+'СЕТ СН'!$I$5-'СЕТ СН'!$I$17</f>
        <v>5634.4964464700006</v>
      </c>
      <c r="O138" s="36">
        <f>SUMIFS(СВЦЭМ!$C$39:$C$758,СВЦЭМ!$A$39:$A$758,$A138,СВЦЭМ!$B$39:$B$758,O$119)+'СЕТ СН'!$I$9+СВЦЭМ!$D$10+'СЕТ СН'!$I$5-'СЕТ СН'!$I$17</f>
        <v>5650.8852182200008</v>
      </c>
      <c r="P138" s="36">
        <f>SUMIFS(СВЦЭМ!$C$39:$C$758,СВЦЭМ!$A$39:$A$758,$A138,СВЦЭМ!$B$39:$B$758,P$119)+'СЕТ СН'!$I$9+СВЦЭМ!$D$10+'СЕТ СН'!$I$5-'СЕТ СН'!$I$17</f>
        <v>5665.1479832300001</v>
      </c>
      <c r="Q138" s="36">
        <f>SUMIFS(СВЦЭМ!$C$39:$C$758,СВЦЭМ!$A$39:$A$758,$A138,СВЦЭМ!$B$39:$B$758,Q$119)+'СЕТ СН'!$I$9+СВЦЭМ!$D$10+'СЕТ СН'!$I$5-'СЕТ СН'!$I$17</f>
        <v>5672.8922301800003</v>
      </c>
      <c r="R138" s="36">
        <f>SUMIFS(СВЦЭМ!$C$39:$C$758,СВЦЭМ!$A$39:$A$758,$A138,СВЦЭМ!$B$39:$B$758,R$119)+'СЕТ СН'!$I$9+СВЦЭМ!$D$10+'СЕТ СН'!$I$5-'СЕТ СН'!$I$17</f>
        <v>5674.6183857599999</v>
      </c>
      <c r="S138" s="36">
        <f>SUMIFS(СВЦЭМ!$C$39:$C$758,СВЦЭМ!$A$39:$A$758,$A138,СВЦЭМ!$B$39:$B$758,S$119)+'СЕТ СН'!$I$9+СВЦЭМ!$D$10+'СЕТ СН'!$I$5-'СЕТ СН'!$I$17</f>
        <v>5718.770794</v>
      </c>
      <c r="T138" s="36">
        <f>SUMIFS(СВЦЭМ!$C$39:$C$758,СВЦЭМ!$A$39:$A$758,$A138,СВЦЭМ!$B$39:$B$758,T$119)+'СЕТ СН'!$I$9+СВЦЭМ!$D$10+'СЕТ СН'!$I$5-'СЕТ СН'!$I$17</f>
        <v>5695.9169392900003</v>
      </c>
      <c r="U138" s="36">
        <f>SUMIFS(СВЦЭМ!$C$39:$C$758,СВЦЭМ!$A$39:$A$758,$A138,СВЦЭМ!$B$39:$B$758,U$119)+'СЕТ СН'!$I$9+СВЦЭМ!$D$10+'СЕТ СН'!$I$5-'СЕТ СН'!$I$17</f>
        <v>5605.7703428100003</v>
      </c>
      <c r="V138" s="36">
        <f>SUMIFS(СВЦЭМ!$C$39:$C$758,СВЦЭМ!$A$39:$A$758,$A138,СВЦЭМ!$B$39:$B$758,V$119)+'СЕТ СН'!$I$9+СВЦЭМ!$D$10+'СЕТ СН'!$I$5-'СЕТ СН'!$I$17</f>
        <v>5614.0280401700002</v>
      </c>
      <c r="W138" s="36">
        <f>SUMIFS(СВЦЭМ!$C$39:$C$758,СВЦЭМ!$A$39:$A$758,$A138,СВЦЭМ!$B$39:$B$758,W$119)+'СЕТ СН'!$I$9+СВЦЭМ!$D$10+'СЕТ СН'!$I$5-'СЕТ СН'!$I$17</f>
        <v>5599.4183280400002</v>
      </c>
      <c r="X138" s="36">
        <f>SUMIFS(СВЦЭМ!$C$39:$C$758,СВЦЭМ!$A$39:$A$758,$A138,СВЦЭМ!$B$39:$B$758,X$119)+'СЕТ СН'!$I$9+СВЦЭМ!$D$10+'СЕТ СН'!$I$5-'СЕТ СН'!$I$17</f>
        <v>5685.5271767900003</v>
      </c>
      <c r="Y138" s="36">
        <f>SUMIFS(СВЦЭМ!$C$39:$C$758,СВЦЭМ!$A$39:$A$758,$A138,СВЦЭМ!$B$39:$B$758,Y$119)+'СЕТ СН'!$I$9+СВЦЭМ!$D$10+'СЕТ СН'!$I$5-'СЕТ СН'!$I$17</f>
        <v>5712.2517749600001</v>
      </c>
    </row>
    <row r="139" spans="1:25" ht="15.75" x14ac:dyDescent="0.2">
      <c r="A139" s="35">
        <f t="shared" si="3"/>
        <v>45402</v>
      </c>
      <c r="B139" s="36">
        <f>SUMIFS(СВЦЭМ!$C$39:$C$758,СВЦЭМ!$A$39:$A$758,$A139,СВЦЭМ!$B$39:$B$758,B$119)+'СЕТ СН'!$I$9+СВЦЭМ!$D$10+'СЕТ СН'!$I$5-'СЕТ СН'!$I$17</f>
        <v>5664.7389426099999</v>
      </c>
      <c r="C139" s="36">
        <f>SUMIFS(СВЦЭМ!$C$39:$C$758,СВЦЭМ!$A$39:$A$758,$A139,СВЦЭМ!$B$39:$B$758,C$119)+'СЕТ СН'!$I$9+СВЦЭМ!$D$10+'СЕТ СН'!$I$5-'СЕТ СН'!$I$17</f>
        <v>5797.6043113300002</v>
      </c>
      <c r="D139" s="36">
        <f>SUMIFS(СВЦЭМ!$C$39:$C$758,СВЦЭМ!$A$39:$A$758,$A139,СВЦЭМ!$B$39:$B$758,D$119)+'СЕТ СН'!$I$9+СВЦЭМ!$D$10+'СЕТ СН'!$I$5-'СЕТ СН'!$I$17</f>
        <v>5914.79190586</v>
      </c>
      <c r="E139" s="36">
        <f>SUMIFS(СВЦЭМ!$C$39:$C$758,СВЦЭМ!$A$39:$A$758,$A139,СВЦЭМ!$B$39:$B$758,E$119)+'СЕТ СН'!$I$9+СВЦЭМ!$D$10+'СЕТ СН'!$I$5-'СЕТ СН'!$I$17</f>
        <v>5939.91726475</v>
      </c>
      <c r="F139" s="36">
        <f>SUMIFS(СВЦЭМ!$C$39:$C$758,СВЦЭМ!$A$39:$A$758,$A139,СВЦЭМ!$B$39:$B$758,F$119)+'СЕТ СН'!$I$9+СВЦЭМ!$D$10+'СЕТ СН'!$I$5-'СЕТ СН'!$I$17</f>
        <v>5938.5490274599997</v>
      </c>
      <c r="G139" s="36">
        <f>SUMIFS(СВЦЭМ!$C$39:$C$758,СВЦЭМ!$A$39:$A$758,$A139,СВЦЭМ!$B$39:$B$758,G$119)+'СЕТ СН'!$I$9+СВЦЭМ!$D$10+'СЕТ СН'!$I$5-'СЕТ СН'!$I$17</f>
        <v>5932.9660670399999</v>
      </c>
      <c r="H139" s="36">
        <f>SUMIFS(СВЦЭМ!$C$39:$C$758,СВЦЭМ!$A$39:$A$758,$A139,СВЦЭМ!$B$39:$B$758,H$119)+'СЕТ СН'!$I$9+СВЦЭМ!$D$10+'СЕТ СН'!$I$5-'СЕТ СН'!$I$17</f>
        <v>5895.9602143800003</v>
      </c>
      <c r="I139" s="36">
        <f>SUMIFS(СВЦЭМ!$C$39:$C$758,СВЦЭМ!$A$39:$A$758,$A139,СВЦЭМ!$B$39:$B$758,I$119)+'СЕТ СН'!$I$9+СВЦЭМ!$D$10+'СЕТ СН'!$I$5-'СЕТ СН'!$I$17</f>
        <v>5854.1035608299999</v>
      </c>
      <c r="J139" s="36">
        <f>SUMIFS(СВЦЭМ!$C$39:$C$758,СВЦЭМ!$A$39:$A$758,$A139,СВЦЭМ!$B$39:$B$758,J$119)+'СЕТ СН'!$I$9+СВЦЭМ!$D$10+'СЕТ СН'!$I$5-'СЕТ СН'!$I$17</f>
        <v>5743.5208469400004</v>
      </c>
      <c r="K139" s="36">
        <f>SUMIFS(СВЦЭМ!$C$39:$C$758,СВЦЭМ!$A$39:$A$758,$A139,СВЦЭМ!$B$39:$B$758,K$119)+'СЕТ СН'!$I$9+СВЦЭМ!$D$10+'СЕТ СН'!$I$5-'СЕТ СН'!$I$17</f>
        <v>5707.1955411300005</v>
      </c>
      <c r="L139" s="36">
        <f>SUMIFS(СВЦЭМ!$C$39:$C$758,СВЦЭМ!$A$39:$A$758,$A139,СВЦЭМ!$B$39:$B$758,L$119)+'СЕТ СН'!$I$9+СВЦЭМ!$D$10+'СЕТ СН'!$I$5-'СЕТ СН'!$I$17</f>
        <v>5700.0455904400005</v>
      </c>
      <c r="M139" s="36">
        <f>SUMIFS(СВЦЭМ!$C$39:$C$758,СВЦЭМ!$A$39:$A$758,$A139,СВЦЭМ!$B$39:$B$758,M$119)+'СЕТ СН'!$I$9+СВЦЭМ!$D$10+'СЕТ СН'!$I$5-'СЕТ СН'!$I$17</f>
        <v>5686.1449200699999</v>
      </c>
      <c r="N139" s="36">
        <f>SUMIFS(СВЦЭМ!$C$39:$C$758,СВЦЭМ!$A$39:$A$758,$A139,СВЦЭМ!$B$39:$B$758,N$119)+'СЕТ СН'!$I$9+СВЦЭМ!$D$10+'СЕТ СН'!$I$5-'СЕТ СН'!$I$17</f>
        <v>5665.5393158300003</v>
      </c>
      <c r="O139" s="36">
        <f>SUMIFS(СВЦЭМ!$C$39:$C$758,СВЦЭМ!$A$39:$A$758,$A139,СВЦЭМ!$B$39:$B$758,O$119)+'СЕТ СН'!$I$9+СВЦЭМ!$D$10+'СЕТ СН'!$I$5-'СЕТ СН'!$I$17</f>
        <v>5651.5532000100002</v>
      </c>
      <c r="P139" s="36">
        <f>SUMIFS(СВЦЭМ!$C$39:$C$758,СВЦЭМ!$A$39:$A$758,$A139,СВЦЭМ!$B$39:$B$758,P$119)+'СЕТ СН'!$I$9+СВЦЭМ!$D$10+'СЕТ СН'!$I$5-'СЕТ СН'!$I$17</f>
        <v>5653.5125178400003</v>
      </c>
      <c r="Q139" s="36">
        <f>SUMIFS(СВЦЭМ!$C$39:$C$758,СВЦЭМ!$A$39:$A$758,$A139,СВЦЭМ!$B$39:$B$758,Q$119)+'СЕТ СН'!$I$9+СВЦЭМ!$D$10+'СЕТ СН'!$I$5-'СЕТ СН'!$I$17</f>
        <v>5665.8574834700003</v>
      </c>
      <c r="R139" s="36">
        <f>SUMIFS(СВЦЭМ!$C$39:$C$758,СВЦЭМ!$A$39:$A$758,$A139,СВЦЭМ!$B$39:$B$758,R$119)+'СЕТ СН'!$I$9+СВЦЭМ!$D$10+'СЕТ СН'!$I$5-'СЕТ СН'!$I$17</f>
        <v>5746.8685564400002</v>
      </c>
      <c r="S139" s="36">
        <f>SUMIFS(СВЦЭМ!$C$39:$C$758,СВЦЭМ!$A$39:$A$758,$A139,СВЦЭМ!$B$39:$B$758,S$119)+'СЕТ СН'!$I$9+СВЦЭМ!$D$10+'СЕТ СН'!$I$5-'СЕТ СН'!$I$17</f>
        <v>5720.8959397799999</v>
      </c>
      <c r="T139" s="36">
        <f>SUMIFS(СВЦЭМ!$C$39:$C$758,СВЦЭМ!$A$39:$A$758,$A139,СВЦЭМ!$B$39:$B$758,T$119)+'СЕТ СН'!$I$9+СВЦЭМ!$D$10+'СЕТ СН'!$I$5-'СЕТ СН'!$I$17</f>
        <v>5694.7653591199996</v>
      </c>
      <c r="U139" s="36">
        <f>SUMIFS(СВЦЭМ!$C$39:$C$758,СВЦЭМ!$A$39:$A$758,$A139,СВЦЭМ!$B$39:$B$758,U$119)+'СЕТ СН'!$I$9+СВЦЭМ!$D$10+'СЕТ СН'!$I$5-'СЕТ СН'!$I$17</f>
        <v>5692.2335089400003</v>
      </c>
      <c r="V139" s="36">
        <f>SUMIFS(СВЦЭМ!$C$39:$C$758,СВЦЭМ!$A$39:$A$758,$A139,СВЦЭМ!$B$39:$B$758,V$119)+'СЕТ СН'!$I$9+СВЦЭМ!$D$10+'СЕТ СН'!$I$5-'СЕТ СН'!$I$17</f>
        <v>5665.86326035</v>
      </c>
      <c r="W139" s="36">
        <f>SUMIFS(СВЦЭМ!$C$39:$C$758,СВЦЭМ!$A$39:$A$758,$A139,СВЦЭМ!$B$39:$B$758,W$119)+'СЕТ СН'!$I$9+СВЦЭМ!$D$10+'СЕТ СН'!$I$5-'СЕТ СН'!$I$17</f>
        <v>5648.2491550300001</v>
      </c>
      <c r="X139" s="36">
        <f>SUMIFS(СВЦЭМ!$C$39:$C$758,СВЦЭМ!$A$39:$A$758,$A139,СВЦЭМ!$B$39:$B$758,X$119)+'СЕТ СН'!$I$9+СВЦЭМ!$D$10+'СЕТ СН'!$I$5-'СЕТ СН'!$I$17</f>
        <v>5684.7077325700002</v>
      </c>
      <c r="Y139" s="36">
        <f>SUMIFS(СВЦЭМ!$C$39:$C$758,СВЦЭМ!$A$39:$A$758,$A139,СВЦЭМ!$B$39:$B$758,Y$119)+'СЕТ СН'!$I$9+СВЦЭМ!$D$10+'СЕТ СН'!$I$5-'СЕТ СН'!$I$17</f>
        <v>5721.7359221400002</v>
      </c>
    </row>
    <row r="140" spans="1:25" ht="15.75" x14ac:dyDescent="0.2">
      <c r="A140" s="35">
        <f t="shared" si="3"/>
        <v>45403</v>
      </c>
      <c r="B140" s="36">
        <f>SUMIFS(СВЦЭМ!$C$39:$C$758,СВЦЭМ!$A$39:$A$758,$A140,СВЦЭМ!$B$39:$B$758,B$119)+'СЕТ СН'!$I$9+СВЦЭМ!$D$10+'СЕТ СН'!$I$5-'СЕТ СН'!$I$17</f>
        <v>5816.4936297200002</v>
      </c>
      <c r="C140" s="36">
        <f>SUMIFS(СВЦЭМ!$C$39:$C$758,СВЦЭМ!$A$39:$A$758,$A140,СВЦЭМ!$B$39:$B$758,C$119)+'СЕТ СН'!$I$9+СВЦЭМ!$D$10+'СЕТ СН'!$I$5-'СЕТ СН'!$I$17</f>
        <v>5878.8098338700001</v>
      </c>
      <c r="D140" s="36">
        <f>SUMIFS(СВЦЭМ!$C$39:$C$758,СВЦЭМ!$A$39:$A$758,$A140,СВЦЭМ!$B$39:$B$758,D$119)+'СЕТ СН'!$I$9+СВЦЭМ!$D$10+'СЕТ СН'!$I$5-'СЕТ СН'!$I$17</f>
        <v>5899.5967221400006</v>
      </c>
      <c r="E140" s="36">
        <f>SUMIFS(СВЦЭМ!$C$39:$C$758,СВЦЭМ!$A$39:$A$758,$A140,СВЦЭМ!$B$39:$B$758,E$119)+'СЕТ СН'!$I$9+СВЦЭМ!$D$10+'СЕТ СН'!$I$5-'СЕТ СН'!$I$17</f>
        <v>5911.2495715200002</v>
      </c>
      <c r="F140" s="36">
        <f>SUMIFS(СВЦЭМ!$C$39:$C$758,СВЦЭМ!$A$39:$A$758,$A140,СВЦЭМ!$B$39:$B$758,F$119)+'СЕТ СН'!$I$9+СВЦЭМ!$D$10+'СЕТ СН'!$I$5-'СЕТ СН'!$I$17</f>
        <v>5913.1281240900007</v>
      </c>
      <c r="G140" s="36">
        <f>SUMIFS(СВЦЭМ!$C$39:$C$758,СВЦЭМ!$A$39:$A$758,$A140,СВЦЭМ!$B$39:$B$758,G$119)+'СЕТ СН'!$I$9+СВЦЭМ!$D$10+'СЕТ СН'!$I$5-'СЕТ СН'!$I$17</f>
        <v>5890.7368596800006</v>
      </c>
      <c r="H140" s="36">
        <f>SUMIFS(СВЦЭМ!$C$39:$C$758,СВЦЭМ!$A$39:$A$758,$A140,СВЦЭМ!$B$39:$B$758,H$119)+'СЕТ СН'!$I$9+СВЦЭМ!$D$10+'СЕТ СН'!$I$5-'СЕТ СН'!$I$17</f>
        <v>5880.84527488</v>
      </c>
      <c r="I140" s="36">
        <f>SUMIFS(СВЦЭМ!$C$39:$C$758,СВЦЭМ!$A$39:$A$758,$A140,СВЦЭМ!$B$39:$B$758,I$119)+'СЕТ СН'!$I$9+СВЦЭМ!$D$10+'СЕТ СН'!$I$5-'СЕТ СН'!$I$17</f>
        <v>5852.2251871600001</v>
      </c>
      <c r="J140" s="36">
        <f>SUMIFS(СВЦЭМ!$C$39:$C$758,СВЦЭМ!$A$39:$A$758,$A140,СВЦЭМ!$B$39:$B$758,J$119)+'СЕТ СН'!$I$9+СВЦЭМ!$D$10+'СЕТ СН'!$I$5-'СЕТ СН'!$I$17</f>
        <v>5703.21660531</v>
      </c>
      <c r="K140" s="36">
        <f>SUMIFS(СВЦЭМ!$C$39:$C$758,СВЦЭМ!$A$39:$A$758,$A140,СВЦЭМ!$B$39:$B$758,K$119)+'СЕТ СН'!$I$9+СВЦЭМ!$D$10+'СЕТ СН'!$I$5-'СЕТ СН'!$I$17</f>
        <v>5631.31854793</v>
      </c>
      <c r="L140" s="36">
        <f>SUMIFS(СВЦЭМ!$C$39:$C$758,СВЦЭМ!$A$39:$A$758,$A140,СВЦЭМ!$B$39:$B$758,L$119)+'СЕТ СН'!$I$9+СВЦЭМ!$D$10+'СЕТ СН'!$I$5-'СЕТ СН'!$I$17</f>
        <v>5620.2445573900004</v>
      </c>
      <c r="M140" s="36">
        <f>SUMIFS(СВЦЭМ!$C$39:$C$758,СВЦЭМ!$A$39:$A$758,$A140,СВЦЭМ!$B$39:$B$758,M$119)+'СЕТ СН'!$I$9+СВЦЭМ!$D$10+'СЕТ СН'!$I$5-'СЕТ СН'!$I$17</f>
        <v>5622.2853593099999</v>
      </c>
      <c r="N140" s="36">
        <f>SUMIFS(СВЦЭМ!$C$39:$C$758,СВЦЭМ!$A$39:$A$758,$A140,СВЦЭМ!$B$39:$B$758,N$119)+'СЕТ СН'!$I$9+СВЦЭМ!$D$10+'СЕТ СН'!$I$5-'СЕТ СН'!$I$17</f>
        <v>5656.0501470899999</v>
      </c>
      <c r="O140" s="36">
        <f>SUMIFS(СВЦЭМ!$C$39:$C$758,СВЦЭМ!$A$39:$A$758,$A140,СВЦЭМ!$B$39:$B$758,O$119)+'СЕТ СН'!$I$9+СВЦЭМ!$D$10+'СЕТ СН'!$I$5-'СЕТ СН'!$I$17</f>
        <v>5687.70793263</v>
      </c>
      <c r="P140" s="36">
        <f>SUMIFS(СВЦЭМ!$C$39:$C$758,СВЦЭМ!$A$39:$A$758,$A140,СВЦЭМ!$B$39:$B$758,P$119)+'СЕТ СН'!$I$9+СВЦЭМ!$D$10+'СЕТ СН'!$I$5-'СЕТ СН'!$I$17</f>
        <v>5729.9313344500006</v>
      </c>
      <c r="Q140" s="36">
        <f>SUMIFS(СВЦЭМ!$C$39:$C$758,СВЦЭМ!$A$39:$A$758,$A140,СВЦЭМ!$B$39:$B$758,Q$119)+'СЕТ СН'!$I$9+СВЦЭМ!$D$10+'СЕТ СН'!$I$5-'СЕТ СН'!$I$17</f>
        <v>5761.8649796899999</v>
      </c>
      <c r="R140" s="36">
        <f>SUMIFS(СВЦЭМ!$C$39:$C$758,СВЦЭМ!$A$39:$A$758,$A140,СВЦЭМ!$B$39:$B$758,R$119)+'СЕТ СН'!$I$9+СВЦЭМ!$D$10+'СЕТ СН'!$I$5-'СЕТ СН'!$I$17</f>
        <v>5793.3439945500004</v>
      </c>
      <c r="S140" s="36">
        <f>SUMIFS(СВЦЭМ!$C$39:$C$758,СВЦЭМ!$A$39:$A$758,$A140,СВЦЭМ!$B$39:$B$758,S$119)+'СЕТ СН'!$I$9+СВЦЭМ!$D$10+'СЕТ СН'!$I$5-'СЕТ СН'!$I$17</f>
        <v>5774.1669115800005</v>
      </c>
      <c r="T140" s="36">
        <f>SUMIFS(СВЦЭМ!$C$39:$C$758,СВЦЭМ!$A$39:$A$758,$A140,СВЦЭМ!$B$39:$B$758,T$119)+'СЕТ СН'!$I$9+СВЦЭМ!$D$10+'СЕТ СН'!$I$5-'СЕТ СН'!$I$17</f>
        <v>5728.7919511300006</v>
      </c>
      <c r="U140" s="36">
        <f>SUMIFS(СВЦЭМ!$C$39:$C$758,СВЦЭМ!$A$39:$A$758,$A140,СВЦЭМ!$B$39:$B$758,U$119)+'СЕТ СН'!$I$9+СВЦЭМ!$D$10+'СЕТ СН'!$I$5-'СЕТ СН'!$I$17</f>
        <v>5711.9051063400002</v>
      </c>
      <c r="V140" s="36">
        <f>SUMIFS(СВЦЭМ!$C$39:$C$758,СВЦЭМ!$A$39:$A$758,$A140,СВЦЭМ!$B$39:$B$758,V$119)+'СЕТ СН'!$I$9+СВЦЭМ!$D$10+'СЕТ СН'!$I$5-'СЕТ СН'!$I$17</f>
        <v>5668.9337118700005</v>
      </c>
      <c r="W140" s="36">
        <f>SUMIFS(СВЦЭМ!$C$39:$C$758,СВЦЭМ!$A$39:$A$758,$A140,СВЦЭМ!$B$39:$B$758,W$119)+'СЕТ СН'!$I$9+СВЦЭМ!$D$10+'СЕТ СН'!$I$5-'СЕТ СН'!$I$17</f>
        <v>5666.7940578500002</v>
      </c>
      <c r="X140" s="36">
        <f>SUMIFS(СВЦЭМ!$C$39:$C$758,СВЦЭМ!$A$39:$A$758,$A140,СВЦЭМ!$B$39:$B$758,X$119)+'СЕТ СН'!$I$9+СВЦЭМ!$D$10+'СЕТ СН'!$I$5-'СЕТ СН'!$I$17</f>
        <v>5733.76240831</v>
      </c>
      <c r="Y140" s="36">
        <f>SUMIFS(СВЦЭМ!$C$39:$C$758,СВЦЭМ!$A$39:$A$758,$A140,СВЦЭМ!$B$39:$B$758,Y$119)+'СЕТ СН'!$I$9+СВЦЭМ!$D$10+'СЕТ СН'!$I$5-'СЕТ СН'!$I$17</f>
        <v>5802.9545414499999</v>
      </c>
    </row>
    <row r="141" spans="1:25" ht="15.75" x14ac:dyDescent="0.2">
      <c r="A141" s="35">
        <f t="shared" si="3"/>
        <v>45404</v>
      </c>
      <c r="B141" s="36">
        <f>SUMIFS(СВЦЭМ!$C$39:$C$758,СВЦЭМ!$A$39:$A$758,$A141,СВЦЭМ!$B$39:$B$758,B$119)+'СЕТ СН'!$I$9+СВЦЭМ!$D$10+'СЕТ СН'!$I$5-'СЕТ СН'!$I$17</f>
        <v>5886.7817323600002</v>
      </c>
      <c r="C141" s="36">
        <f>SUMIFS(СВЦЭМ!$C$39:$C$758,СВЦЭМ!$A$39:$A$758,$A141,СВЦЭМ!$B$39:$B$758,C$119)+'СЕТ СН'!$I$9+СВЦЭМ!$D$10+'СЕТ СН'!$I$5-'СЕТ СН'!$I$17</f>
        <v>5907.5280094699992</v>
      </c>
      <c r="D141" s="36">
        <f>SUMIFS(СВЦЭМ!$C$39:$C$758,СВЦЭМ!$A$39:$A$758,$A141,СВЦЭМ!$B$39:$B$758,D$119)+'СЕТ СН'!$I$9+СВЦЭМ!$D$10+'СЕТ СН'!$I$5-'СЕТ СН'!$I$17</f>
        <v>5914.0158194899996</v>
      </c>
      <c r="E141" s="36">
        <f>SUMIFS(СВЦЭМ!$C$39:$C$758,СВЦЭМ!$A$39:$A$758,$A141,СВЦЭМ!$B$39:$B$758,E$119)+'СЕТ СН'!$I$9+СВЦЭМ!$D$10+'СЕТ СН'!$I$5-'СЕТ СН'!$I$17</f>
        <v>5931.3413646299996</v>
      </c>
      <c r="F141" s="36">
        <f>SUMIFS(СВЦЭМ!$C$39:$C$758,СВЦЭМ!$A$39:$A$758,$A141,СВЦЭМ!$B$39:$B$758,F$119)+'СЕТ СН'!$I$9+СВЦЭМ!$D$10+'СЕТ СН'!$I$5-'СЕТ СН'!$I$17</f>
        <v>5904.69577028</v>
      </c>
      <c r="G141" s="36">
        <f>SUMIFS(СВЦЭМ!$C$39:$C$758,СВЦЭМ!$A$39:$A$758,$A141,СВЦЭМ!$B$39:$B$758,G$119)+'СЕТ СН'!$I$9+СВЦЭМ!$D$10+'СЕТ СН'!$I$5-'СЕТ СН'!$I$17</f>
        <v>5878.0521066000001</v>
      </c>
      <c r="H141" s="36">
        <f>SUMIFS(СВЦЭМ!$C$39:$C$758,СВЦЭМ!$A$39:$A$758,$A141,СВЦЭМ!$B$39:$B$758,H$119)+'СЕТ СН'!$I$9+СВЦЭМ!$D$10+'СЕТ СН'!$I$5-'СЕТ СН'!$I$17</f>
        <v>5798.9409876600002</v>
      </c>
      <c r="I141" s="36">
        <f>SUMIFS(СВЦЭМ!$C$39:$C$758,СВЦЭМ!$A$39:$A$758,$A141,СВЦЭМ!$B$39:$B$758,I$119)+'СЕТ СН'!$I$9+СВЦЭМ!$D$10+'СЕТ СН'!$I$5-'СЕТ СН'!$I$17</f>
        <v>5724.4761597899997</v>
      </c>
      <c r="J141" s="36">
        <f>SUMIFS(СВЦЭМ!$C$39:$C$758,СВЦЭМ!$A$39:$A$758,$A141,СВЦЭМ!$B$39:$B$758,J$119)+'СЕТ СН'!$I$9+СВЦЭМ!$D$10+'СЕТ СН'!$I$5-'СЕТ СН'!$I$17</f>
        <v>5727.1923747700002</v>
      </c>
      <c r="K141" s="36">
        <f>SUMIFS(СВЦЭМ!$C$39:$C$758,СВЦЭМ!$A$39:$A$758,$A141,СВЦЭМ!$B$39:$B$758,K$119)+'СЕТ СН'!$I$9+СВЦЭМ!$D$10+'СЕТ СН'!$I$5-'СЕТ СН'!$I$17</f>
        <v>5700.0566159999998</v>
      </c>
      <c r="L141" s="36">
        <f>SUMIFS(СВЦЭМ!$C$39:$C$758,СВЦЭМ!$A$39:$A$758,$A141,СВЦЭМ!$B$39:$B$758,L$119)+'СЕТ СН'!$I$9+СВЦЭМ!$D$10+'СЕТ СН'!$I$5-'СЕТ СН'!$I$17</f>
        <v>5688.41333562</v>
      </c>
      <c r="M141" s="36">
        <f>SUMIFS(СВЦЭМ!$C$39:$C$758,СВЦЭМ!$A$39:$A$758,$A141,СВЦЭМ!$B$39:$B$758,M$119)+'СЕТ СН'!$I$9+СВЦЭМ!$D$10+'СЕТ СН'!$I$5-'СЕТ СН'!$I$17</f>
        <v>5716.38042838</v>
      </c>
      <c r="N141" s="36">
        <f>SUMIFS(СВЦЭМ!$C$39:$C$758,СВЦЭМ!$A$39:$A$758,$A141,СВЦЭМ!$B$39:$B$758,N$119)+'СЕТ СН'!$I$9+СВЦЭМ!$D$10+'СЕТ СН'!$I$5-'СЕТ СН'!$I$17</f>
        <v>5717.6828355200005</v>
      </c>
      <c r="O141" s="36">
        <f>SUMIFS(СВЦЭМ!$C$39:$C$758,СВЦЭМ!$A$39:$A$758,$A141,СВЦЭМ!$B$39:$B$758,O$119)+'СЕТ СН'!$I$9+СВЦЭМ!$D$10+'СЕТ СН'!$I$5-'СЕТ СН'!$I$17</f>
        <v>5756.7764877999998</v>
      </c>
      <c r="P141" s="36">
        <f>SUMIFS(СВЦЭМ!$C$39:$C$758,СВЦЭМ!$A$39:$A$758,$A141,СВЦЭМ!$B$39:$B$758,P$119)+'СЕТ СН'!$I$9+СВЦЭМ!$D$10+'СЕТ СН'!$I$5-'СЕТ СН'!$I$17</f>
        <v>5770.8321440400005</v>
      </c>
      <c r="Q141" s="36">
        <f>SUMIFS(СВЦЭМ!$C$39:$C$758,СВЦЭМ!$A$39:$A$758,$A141,СВЦЭМ!$B$39:$B$758,Q$119)+'СЕТ СН'!$I$9+СВЦЭМ!$D$10+'СЕТ СН'!$I$5-'СЕТ СН'!$I$17</f>
        <v>5776.1988699200001</v>
      </c>
      <c r="R141" s="36">
        <f>SUMIFS(СВЦЭМ!$C$39:$C$758,СВЦЭМ!$A$39:$A$758,$A141,СВЦЭМ!$B$39:$B$758,R$119)+'СЕТ СН'!$I$9+СВЦЭМ!$D$10+'СЕТ СН'!$I$5-'СЕТ СН'!$I$17</f>
        <v>5753.1588199600001</v>
      </c>
      <c r="S141" s="36">
        <f>SUMIFS(СВЦЭМ!$C$39:$C$758,СВЦЭМ!$A$39:$A$758,$A141,СВЦЭМ!$B$39:$B$758,S$119)+'СЕТ СН'!$I$9+СВЦЭМ!$D$10+'СЕТ СН'!$I$5-'СЕТ СН'!$I$17</f>
        <v>5755.5687234899997</v>
      </c>
      <c r="T141" s="36">
        <f>SUMIFS(СВЦЭМ!$C$39:$C$758,СВЦЭМ!$A$39:$A$758,$A141,СВЦЭМ!$B$39:$B$758,T$119)+'СЕТ СН'!$I$9+СВЦЭМ!$D$10+'СЕТ СН'!$I$5-'СЕТ СН'!$I$17</f>
        <v>5712.9190578500002</v>
      </c>
      <c r="U141" s="36">
        <f>SUMIFS(СВЦЭМ!$C$39:$C$758,СВЦЭМ!$A$39:$A$758,$A141,СВЦЭМ!$B$39:$B$758,U$119)+'СЕТ СН'!$I$9+СВЦЭМ!$D$10+'СЕТ СН'!$I$5-'СЕТ СН'!$I$17</f>
        <v>5671.1272170600005</v>
      </c>
      <c r="V141" s="36">
        <f>SUMIFS(СВЦЭМ!$C$39:$C$758,СВЦЭМ!$A$39:$A$758,$A141,СВЦЭМ!$B$39:$B$758,V$119)+'СЕТ СН'!$I$9+СВЦЭМ!$D$10+'СЕТ СН'!$I$5-'СЕТ СН'!$I$17</f>
        <v>5647.7026761699999</v>
      </c>
      <c r="W141" s="36">
        <f>SUMIFS(СВЦЭМ!$C$39:$C$758,СВЦЭМ!$A$39:$A$758,$A141,СВЦЭМ!$B$39:$B$758,W$119)+'СЕТ СН'!$I$9+СВЦЭМ!$D$10+'СЕТ СН'!$I$5-'СЕТ СН'!$I$17</f>
        <v>5666.3816941499999</v>
      </c>
      <c r="X141" s="36">
        <f>SUMIFS(СВЦЭМ!$C$39:$C$758,СВЦЭМ!$A$39:$A$758,$A141,СВЦЭМ!$B$39:$B$758,X$119)+'СЕТ СН'!$I$9+СВЦЭМ!$D$10+'СЕТ СН'!$I$5-'СЕТ СН'!$I$17</f>
        <v>5743.6433343900007</v>
      </c>
      <c r="Y141" s="36">
        <f>SUMIFS(СВЦЭМ!$C$39:$C$758,СВЦЭМ!$A$39:$A$758,$A141,СВЦЭМ!$B$39:$B$758,Y$119)+'СЕТ СН'!$I$9+СВЦЭМ!$D$10+'СЕТ СН'!$I$5-'СЕТ СН'!$I$17</f>
        <v>5780.5094610200003</v>
      </c>
    </row>
    <row r="142" spans="1:25" ht="15.75" x14ac:dyDescent="0.2">
      <c r="A142" s="35">
        <f t="shared" si="3"/>
        <v>45405</v>
      </c>
      <c r="B142" s="36">
        <f>SUMIFS(СВЦЭМ!$C$39:$C$758,СВЦЭМ!$A$39:$A$758,$A142,СВЦЭМ!$B$39:$B$758,B$119)+'СЕТ СН'!$I$9+СВЦЭМ!$D$10+'СЕТ СН'!$I$5-'СЕТ СН'!$I$17</f>
        <v>5789.12090369</v>
      </c>
      <c r="C142" s="36">
        <f>SUMIFS(СВЦЭМ!$C$39:$C$758,СВЦЭМ!$A$39:$A$758,$A142,СВЦЭМ!$B$39:$B$758,C$119)+'СЕТ СН'!$I$9+СВЦЭМ!$D$10+'СЕТ СН'!$I$5-'СЕТ СН'!$I$17</f>
        <v>5861.3212981500001</v>
      </c>
      <c r="D142" s="36">
        <f>SUMIFS(СВЦЭМ!$C$39:$C$758,СВЦЭМ!$A$39:$A$758,$A142,СВЦЭМ!$B$39:$B$758,D$119)+'СЕТ СН'!$I$9+СВЦЭМ!$D$10+'СЕТ СН'!$I$5-'СЕТ СН'!$I$17</f>
        <v>5890.7346788499999</v>
      </c>
      <c r="E142" s="36">
        <f>SUMIFS(СВЦЭМ!$C$39:$C$758,СВЦЭМ!$A$39:$A$758,$A142,СВЦЭМ!$B$39:$B$758,E$119)+'СЕТ СН'!$I$9+СВЦЭМ!$D$10+'СЕТ СН'!$I$5-'СЕТ СН'!$I$17</f>
        <v>5914.0506182600002</v>
      </c>
      <c r="F142" s="36">
        <f>SUMIFS(СВЦЭМ!$C$39:$C$758,СВЦЭМ!$A$39:$A$758,$A142,СВЦЭМ!$B$39:$B$758,F$119)+'СЕТ СН'!$I$9+СВЦЭМ!$D$10+'СЕТ СН'!$I$5-'СЕТ СН'!$I$17</f>
        <v>5922.8726096999999</v>
      </c>
      <c r="G142" s="36">
        <f>SUMIFS(СВЦЭМ!$C$39:$C$758,СВЦЭМ!$A$39:$A$758,$A142,СВЦЭМ!$B$39:$B$758,G$119)+'СЕТ СН'!$I$9+СВЦЭМ!$D$10+'СЕТ СН'!$I$5-'СЕТ СН'!$I$17</f>
        <v>5888.7478882699997</v>
      </c>
      <c r="H142" s="36">
        <f>SUMIFS(СВЦЭМ!$C$39:$C$758,СВЦЭМ!$A$39:$A$758,$A142,СВЦЭМ!$B$39:$B$758,H$119)+'СЕТ СН'!$I$9+СВЦЭМ!$D$10+'СЕТ СН'!$I$5-'СЕТ СН'!$I$17</f>
        <v>5815.3971226900003</v>
      </c>
      <c r="I142" s="36">
        <f>SUMIFS(СВЦЭМ!$C$39:$C$758,СВЦЭМ!$A$39:$A$758,$A142,СВЦЭМ!$B$39:$B$758,I$119)+'СЕТ СН'!$I$9+СВЦЭМ!$D$10+'СЕТ СН'!$I$5-'СЕТ СН'!$I$17</f>
        <v>5713.1987033400001</v>
      </c>
      <c r="J142" s="36">
        <f>SUMIFS(СВЦЭМ!$C$39:$C$758,СВЦЭМ!$A$39:$A$758,$A142,СВЦЭМ!$B$39:$B$758,J$119)+'СЕТ СН'!$I$9+СВЦЭМ!$D$10+'СЕТ СН'!$I$5-'СЕТ СН'!$I$17</f>
        <v>5640.3470070500007</v>
      </c>
      <c r="K142" s="36">
        <f>SUMIFS(СВЦЭМ!$C$39:$C$758,СВЦЭМ!$A$39:$A$758,$A142,СВЦЭМ!$B$39:$B$758,K$119)+'СЕТ СН'!$I$9+СВЦЭМ!$D$10+'СЕТ СН'!$I$5-'СЕТ СН'!$I$17</f>
        <v>5625.8752281500001</v>
      </c>
      <c r="L142" s="36">
        <f>SUMIFS(СВЦЭМ!$C$39:$C$758,СВЦЭМ!$A$39:$A$758,$A142,СВЦЭМ!$B$39:$B$758,L$119)+'СЕТ СН'!$I$9+СВЦЭМ!$D$10+'СЕТ СН'!$I$5-'СЕТ СН'!$I$17</f>
        <v>5612.9004950199997</v>
      </c>
      <c r="M142" s="36">
        <f>SUMIFS(СВЦЭМ!$C$39:$C$758,СВЦЭМ!$A$39:$A$758,$A142,СВЦЭМ!$B$39:$B$758,M$119)+'СЕТ СН'!$I$9+СВЦЭМ!$D$10+'СЕТ СН'!$I$5-'СЕТ СН'!$I$17</f>
        <v>5603.4121196900005</v>
      </c>
      <c r="N142" s="36">
        <f>SUMIFS(СВЦЭМ!$C$39:$C$758,СВЦЭМ!$A$39:$A$758,$A142,СВЦЭМ!$B$39:$B$758,N$119)+'СЕТ СН'!$I$9+СВЦЭМ!$D$10+'СЕТ СН'!$I$5-'СЕТ СН'!$I$17</f>
        <v>5597.0596866400001</v>
      </c>
      <c r="O142" s="36">
        <f>SUMIFS(СВЦЭМ!$C$39:$C$758,СВЦЭМ!$A$39:$A$758,$A142,СВЦЭМ!$B$39:$B$758,O$119)+'СЕТ СН'!$I$9+СВЦЭМ!$D$10+'СЕТ СН'!$I$5-'СЕТ СН'!$I$17</f>
        <v>5612.3539255900005</v>
      </c>
      <c r="P142" s="36">
        <f>SUMIFS(СВЦЭМ!$C$39:$C$758,СВЦЭМ!$A$39:$A$758,$A142,СВЦЭМ!$B$39:$B$758,P$119)+'СЕТ СН'!$I$9+СВЦЭМ!$D$10+'СЕТ СН'!$I$5-'СЕТ СН'!$I$17</f>
        <v>5628.4768965900003</v>
      </c>
      <c r="Q142" s="36">
        <f>SUMIFS(СВЦЭМ!$C$39:$C$758,СВЦЭМ!$A$39:$A$758,$A142,СВЦЭМ!$B$39:$B$758,Q$119)+'СЕТ СН'!$I$9+СВЦЭМ!$D$10+'СЕТ СН'!$I$5-'СЕТ СН'!$I$17</f>
        <v>5652.99141323</v>
      </c>
      <c r="R142" s="36">
        <f>SUMIFS(СВЦЭМ!$C$39:$C$758,СВЦЭМ!$A$39:$A$758,$A142,СВЦЭМ!$B$39:$B$758,R$119)+'СЕТ СН'!$I$9+СВЦЭМ!$D$10+'СЕТ СН'!$I$5-'СЕТ СН'!$I$17</f>
        <v>5668.0948484399996</v>
      </c>
      <c r="S142" s="36">
        <f>SUMIFS(СВЦЭМ!$C$39:$C$758,СВЦЭМ!$A$39:$A$758,$A142,СВЦЭМ!$B$39:$B$758,S$119)+'СЕТ СН'!$I$9+СВЦЭМ!$D$10+'СЕТ СН'!$I$5-'СЕТ СН'!$I$17</f>
        <v>5674.4890328000001</v>
      </c>
      <c r="T142" s="36">
        <f>SUMIFS(СВЦЭМ!$C$39:$C$758,СВЦЭМ!$A$39:$A$758,$A142,СВЦЭМ!$B$39:$B$758,T$119)+'СЕТ СН'!$I$9+СВЦЭМ!$D$10+'СЕТ СН'!$I$5-'СЕТ СН'!$I$17</f>
        <v>5636.0448356500001</v>
      </c>
      <c r="U142" s="36">
        <f>SUMIFS(СВЦЭМ!$C$39:$C$758,СВЦЭМ!$A$39:$A$758,$A142,СВЦЭМ!$B$39:$B$758,U$119)+'СЕТ СН'!$I$9+СВЦЭМ!$D$10+'СЕТ СН'!$I$5-'СЕТ СН'!$I$17</f>
        <v>5671.2141094600001</v>
      </c>
      <c r="V142" s="36">
        <f>SUMIFS(СВЦЭМ!$C$39:$C$758,СВЦЭМ!$A$39:$A$758,$A142,СВЦЭМ!$B$39:$B$758,V$119)+'СЕТ СН'!$I$9+СВЦЭМ!$D$10+'СЕТ СН'!$I$5-'СЕТ СН'!$I$17</f>
        <v>5632.9298019799999</v>
      </c>
      <c r="W142" s="36">
        <f>SUMIFS(СВЦЭМ!$C$39:$C$758,СВЦЭМ!$A$39:$A$758,$A142,СВЦЭМ!$B$39:$B$758,W$119)+'СЕТ СН'!$I$9+СВЦЭМ!$D$10+'СЕТ СН'!$I$5-'СЕТ СН'!$I$17</f>
        <v>5599.0259329999999</v>
      </c>
      <c r="X142" s="36">
        <f>SUMIFS(СВЦЭМ!$C$39:$C$758,СВЦЭМ!$A$39:$A$758,$A142,СВЦЭМ!$B$39:$B$758,X$119)+'СЕТ СН'!$I$9+СВЦЭМ!$D$10+'СЕТ СН'!$I$5-'СЕТ СН'!$I$17</f>
        <v>5653.0264497099997</v>
      </c>
      <c r="Y142" s="36">
        <f>SUMIFS(СВЦЭМ!$C$39:$C$758,СВЦЭМ!$A$39:$A$758,$A142,СВЦЭМ!$B$39:$B$758,Y$119)+'СЕТ СН'!$I$9+СВЦЭМ!$D$10+'СЕТ СН'!$I$5-'СЕТ СН'!$I$17</f>
        <v>5698.1119598799996</v>
      </c>
    </row>
    <row r="143" spans="1:25" ht="15.75" x14ac:dyDescent="0.2">
      <c r="A143" s="35">
        <f t="shared" si="3"/>
        <v>45406</v>
      </c>
      <c r="B143" s="36">
        <f>SUMIFS(СВЦЭМ!$C$39:$C$758,СВЦЭМ!$A$39:$A$758,$A143,СВЦЭМ!$B$39:$B$758,B$119)+'СЕТ СН'!$I$9+СВЦЭМ!$D$10+'СЕТ СН'!$I$5-'СЕТ СН'!$I$17</f>
        <v>5769.2122804700002</v>
      </c>
      <c r="C143" s="36">
        <f>SUMIFS(СВЦЭМ!$C$39:$C$758,СВЦЭМ!$A$39:$A$758,$A143,СВЦЭМ!$B$39:$B$758,C$119)+'СЕТ СН'!$I$9+СВЦЭМ!$D$10+'СЕТ СН'!$I$5-'СЕТ СН'!$I$17</f>
        <v>5817.1576381000004</v>
      </c>
      <c r="D143" s="36">
        <f>SUMIFS(СВЦЭМ!$C$39:$C$758,СВЦЭМ!$A$39:$A$758,$A143,СВЦЭМ!$B$39:$B$758,D$119)+'СЕТ СН'!$I$9+СВЦЭМ!$D$10+'СЕТ СН'!$I$5-'СЕТ СН'!$I$17</f>
        <v>5834.5488284599996</v>
      </c>
      <c r="E143" s="36">
        <f>SUMIFS(СВЦЭМ!$C$39:$C$758,СВЦЭМ!$A$39:$A$758,$A143,СВЦЭМ!$B$39:$B$758,E$119)+'СЕТ СН'!$I$9+СВЦЭМ!$D$10+'СЕТ СН'!$I$5-'СЕТ СН'!$I$17</f>
        <v>5845.2904989500003</v>
      </c>
      <c r="F143" s="36">
        <f>SUMIFS(СВЦЭМ!$C$39:$C$758,СВЦЭМ!$A$39:$A$758,$A143,СВЦЭМ!$B$39:$B$758,F$119)+'СЕТ СН'!$I$9+СВЦЭМ!$D$10+'СЕТ СН'!$I$5-'СЕТ СН'!$I$17</f>
        <v>5816.8857657400004</v>
      </c>
      <c r="G143" s="36">
        <f>SUMIFS(СВЦЭМ!$C$39:$C$758,СВЦЭМ!$A$39:$A$758,$A143,СВЦЭМ!$B$39:$B$758,G$119)+'СЕТ СН'!$I$9+СВЦЭМ!$D$10+'СЕТ СН'!$I$5-'СЕТ СН'!$I$17</f>
        <v>5782.3759131000006</v>
      </c>
      <c r="H143" s="36">
        <f>SUMIFS(СВЦЭМ!$C$39:$C$758,СВЦЭМ!$A$39:$A$758,$A143,СВЦЭМ!$B$39:$B$758,H$119)+'СЕТ СН'!$I$9+СВЦЭМ!$D$10+'СЕТ СН'!$I$5-'СЕТ СН'!$I$17</f>
        <v>5720.5457935300001</v>
      </c>
      <c r="I143" s="36">
        <f>SUMIFS(СВЦЭМ!$C$39:$C$758,СВЦЭМ!$A$39:$A$758,$A143,СВЦЭМ!$B$39:$B$758,I$119)+'СЕТ СН'!$I$9+СВЦЭМ!$D$10+'СЕТ СН'!$I$5-'СЕТ СН'!$I$17</f>
        <v>5677.5516829900007</v>
      </c>
      <c r="J143" s="36">
        <f>SUMIFS(СВЦЭМ!$C$39:$C$758,СВЦЭМ!$A$39:$A$758,$A143,СВЦЭМ!$B$39:$B$758,J$119)+'СЕТ СН'!$I$9+СВЦЭМ!$D$10+'СЕТ СН'!$I$5-'СЕТ СН'!$I$17</f>
        <v>5614.3334601200004</v>
      </c>
      <c r="K143" s="36">
        <f>SUMIFS(СВЦЭМ!$C$39:$C$758,СВЦЭМ!$A$39:$A$758,$A143,СВЦЭМ!$B$39:$B$758,K$119)+'СЕТ СН'!$I$9+СВЦЭМ!$D$10+'СЕТ СН'!$I$5-'СЕТ СН'!$I$17</f>
        <v>5617.1910901600004</v>
      </c>
      <c r="L143" s="36">
        <f>SUMIFS(СВЦЭМ!$C$39:$C$758,СВЦЭМ!$A$39:$A$758,$A143,СВЦЭМ!$B$39:$B$758,L$119)+'СЕТ СН'!$I$9+СВЦЭМ!$D$10+'СЕТ СН'!$I$5-'СЕТ СН'!$I$17</f>
        <v>5621.0739799700004</v>
      </c>
      <c r="M143" s="36">
        <f>SUMIFS(СВЦЭМ!$C$39:$C$758,СВЦЭМ!$A$39:$A$758,$A143,СВЦЭМ!$B$39:$B$758,M$119)+'СЕТ СН'!$I$9+СВЦЭМ!$D$10+'СЕТ СН'!$I$5-'СЕТ СН'!$I$17</f>
        <v>5623.9907823600006</v>
      </c>
      <c r="N143" s="36">
        <f>SUMIFS(СВЦЭМ!$C$39:$C$758,СВЦЭМ!$A$39:$A$758,$A143,СВЦЭМ!$B$39:$B$758,N$119)+'СЕТ СН'!$I$9+СВЦЭМ!$D$10+'СЕТ СН'!$I$5-'СЕТ СН'!$I$17</f>
        <v>5620.4907509200002</v>
      </c>
      <c r="O143" s="36">
        <f>SUMIFS(СВЦЭМ!$C$39:$C$758,СВЦЭМ!$A$39:$A$758,$A143,СВЦЭМ!$B$39:$B$758,O$119)+'СЕТ СН'!$I$9+СВЦЭМ!$D$10+'СЕТ СН'!$I$5-'СЕТ СН'!$I$17</f>
        <v>5637.2673339400008</v>
      </c>
      <c r="P143" s="36">
        <f>SUMIFS(СВЦЭМ!$C$39:$C$758,СВЦЭМ!$A$39:$A$758,$A143,СВЦЭМ!$B$39:$B$758,P$119)+'СЕТ СН'!$I$9+СВЦЭМ!$D$10+'СЕТ СН'!$I$5-'СЕТ СН'!$I$17</f>
        <v>5652.2438284099999</v>
      </c>
      <c r="Q143" s="36">
        <f>SUMIFS(СВЦЭМ!$C$39:$C$758,СВЦЭМ!$A$39:$A$758,$A143,СВЦЭМ!$B$39:$B$758,Q$119)+'СЕТ СН'!$I$9+СВЦЭМ!$D$10+'СЕТ СН'!$I$5-'СЕТ СН'!$I$17</f>
        <v>5677.1131206700002</v>
      </c>
      <c r="R143" s="36">
        <f>SUMIFS(СВЦЭМ!$C$39:$C$758,СВЦЭМ!$A$39:$A$758,$A143,СВЦЭМ!$B$39:$B$758,R$119)+'СЕТ СН'!$I$9+СВЦЭМ!$D$10+'СЕТ СН'!$I$5-'СЕТ СН'!$I$17</f>
        <v>5666.51457837</v>
      </c>
      <c r="S143" s="36">
        <f>SUMIFS(СВЦЭМ!$C$39:$C$758,СВЦЭМ!$A$39:$A$758,$A143,СВЦЭМ!$B$39:$B$758,S$119)+'СЕТ СН'!$I$9+СВЦЭМ!$D$10+'СЕТ СН'!$I$5-'СЕТ СН'!$I$17</f>
        <v>5632.6239551199997</v>
      </c>
      <c r="T143" s="36">
        <f>SUMIFS(СВЦЭМ!$C$39:$C$758,СВЦЭМ!$A$39:$A$758,$A143,СВЦЭМ!$B$39:$B$758,T$119)+'СЕТ СН'!$I$9+СВЦЭМ!$D$10+'СЕТ СН'!$I$5-'СЕТ СН'!$I$17</f>
        <v>5610.32073141</v>
      </c>
      <c r="U143" s="36">
        <f>SUMIFS(СВЦЭМ!$C$39:$C$758,СВЦЭМ!$A$39:$A$758,$A143,СВЦЭМ!$B$39:$B$758,U$119)+'СЕТ СН'!$I$9+СВЦЭМ!$D$10+'СЕТ СН'!$I$5-'СЕТ СН'!$I$17</f>
        <v>5570.1776520500007</v>
      </c>
      <c r="V143" s="36">
        <f>SUMIFS(СВЦЭМ!$C$39:$C$758,СВЦЭМ!$A$39:$A$758,$A143,СВЦЭМ!$B$39:$B$758,V$119)+'СЕТ СН'!$I$9+СВЦЭМ!$D$10+'СЕТ СН'!$I$5-'СЕТ СН'!$I$17</f>
        <v>5545.0777397600004</v>
      </c>
      <c r="W143" s="36">
        <f>SUMIFS(СВЦЭМ!$C$39:$C$758,СВЦЭМ!$A$39:$A$758,$A143,СВЦЭМ!$B$39:$B$758,W$119)+'СЕТ СН'!$I$9+СВЦЭМ!$D$10+'СЕТ СН'!$I$5-'СЕТ СН'!$I$17</f>
        <v>5555.5364981500006</v>
      </c>
      <c r="X143" s="36">
        <f>SUMIFS(СВЦЭМ!$C$39:$C$758,СВЦЭМ!$A$39:$A$758,$A143,СВЦЭМ!$B$39:$B$758,X$119)+'СЕТ СН'!$I$9+СВЦЭМ!$D$10+'СЕТ СН'!$I$5-'СЕТ СН'!$I$17</f>
        <v>5623.9586092200007</v>
      </c>
      <c r="Y143" s="36">
        <f>SUMIFS(СВЦЭМ!$C$39:$C$758,СВЦЭМ!$A$39:$A$758,$A143,СВЦЭМ!$B$39:$B$758,Y$119)+'СЕТ СН'!$I$9+СВЦЭМ!$D$10+'СЕТ СН'!$I$5-'СЕТ СН'!$I$17</f>
        <v>5667.6594781200001</v>
      </c>
    </row>
    <row r="144" spans="1:25" ht="15.75" x14ac:dyDescent="0.2">
      <c r="A144" s="35">
        <f t="shared" si="3"/>
        <v>45407</v>
      </c>
      <c r="B144" s="36">
        <f>SUMIFS(СВЦЭМ!$C$39:$C$758,СВЦЭМ!$A$39:$A$758,$A144,СВЦЭМ!$B$39:$B$758,B$119)+'СЕТ СН'!$I$9+СВЦЭМ!$D$10+'СЕТ СН'!$I$5-'СЕТ СН'!$I$17</f>
        <v>5723.6142331299998</v>
      </c>
      <c r="C144" s="36">
        <f>SUMIFS(СВЦЭМ!$C$39:$C$758,СВЦЭМ!$A$39:$A$758,$A144,СВЦЭМ!$B$39:$B$758,C$119)+'СЕТ СН'!$I$9+СВЦЭМ!$D$10+'СЕТ СН'!$I$5-'СЕТ СН'!$I$17</f>
        <v>5790.9737482800001</v>
      </c>
      <c r="D144" s="36">
        <f>SUMIFS(СВЦЭМ!$C$39:$C$758,СВЦЭМ!$A$39:$A$758,$A144,СВЦЭМ!$B$39:$B$758,D$119)+'СЕТ СН'!$I$9+СВЦЭМ!$D$10+'СЕТ СН'!$I$5-'СЕТ СН'!$I$17</f>
        <v>5862.2509175699997</v>
      </c>
      <c r="E144" s="36">
        <f>SUMIFS(СВЦЭМ!$C$39:$C$758,СВЦЭМ!$A$39:$A$758,$A144,СВЦЭМ!$B$39:$B$758,E$119)+'СЕТ СН'!$I$9+СВЦЭМ!$D$10+'СЕТ СН'!$I$5-'СЕТ СН'!$I$17</f>
        <v>5870.2150058500001</v>
      </c>
      <c r="F144" s="36">
        <f>SUMIFS(СВЦЭМ!$C$39:$C$758,СВЦЭМ!$A$39:$A$758,$A144,СВЦЭМ!$B$39:$B$758,F$119)+'СЕТ СН'!$I$9+СВЦЭМ!$D$10+'СЕТ СН'!$I$5-'СЕТ СН'!$I$17</f>
        <v>5866.3902479400003</v>
      </c>
      <c r="G144" s="36">
        <f>SUMIFS(СВЦЭМ!$C$39:$C$758,СВЦЭМ!$A$39:$A$758,$A144,СВЦЭМ!$B$39:$B$758,G$119)+'СЕТ СН'!$I$9+СВЦЭМ!$D$10+'СЕТ СН'!$I$5-'СЕТ СН'!$I$17</f>
        <v>5866.2341077500005</v>
      </c>
      <c r="H144" s="36">
        <f>SUMIFS(СВЦЭМ!$C$39:$C$758,СВЦЭМ!$A$39:$A$758,$A144,СВЦЭМ!$B$39:$B$758,H$119)+'СЕТ СН'!$I$9+СВЦЭМ!$D$10+'СЕТ СН'!$I$5-'СЕТ СН'!$I$17</f>
        <v>5734.5772710399997</v>
      </c>
      <c r="I144" s="36">
        <f>SUMIFS(СВЦЭМ!$C$39:$C$758,СВЦЭМ!$A$39:$A$758,$A144,СВЦЭМ!$B$39:$B$758,I$119)+'СЕТ СН'!$I$9+СВЦЭМ!$D$10+'СЕТ СН'!$I$5-'СЕТ СН'!$I$17</f>
        <v>5714.8385315599999</v>
      </c>
      <c r="J144" s="36">
        <f>SUMIFS(СВЦЭМ!$C$39:$C$758,СВЦЭМ!$A$39:$A$758,$A144,СВЦЭМ!$B$39:$B$758,J$119)+'СЕТ СН'!$I$9+СВЦЭМ!$D$10+'СЕТ СН'!$I$5-'СЕТ СН'!$I$17</f>
        <v>5684.54100027</v>
      </c>
      <c r="K144" s="36">
        <f>SUMIFS(СВЦЭМ!$C$39:$C$758,СВЦЭМ!$A$39:$A$758,$A144,СВЦЭМ!$B$39:$B$758,K$119)+'СЕТ СН'!$I$9+СВЦЭМ!$D$10+'СЕТ СН'!$I$5-'СЕТ СН'!$I$17</f>
        <v>5691.0233475599998</v>
      </c>
      <c r="L144" s="36">
        <f>SUMIFS(СВЦЭМ!$C$39:$C$758,СВЦЭМ!$A$39:$A$758,$A144,СВЦЭМ!$B$39:$B$758,L$119)+'СЕТ СН'!$I$9+СВЦЭМ!$D$10+'СЕТ СН'!$I$5-'СЕТ СН'!$I$17</f>
        <v>5697.77732689</v>
      </c>
      <c r="M144" s="36">
        <f>SUMIFS(СВЦЭМ!$C$39:$C$758,СВЦЭМ!$A$39:$A$758,$A144,СВЦЭМ!$B$39:$B$758,M$119)+'СЕТ СН'!$I$9+СВЦЭМ!$D$10+'СЕТ СН'!$I$5-'СЕТ СН'!$I$17</f>
        <v>5693.7102882600002</v>
      </c>
      <c r="N144" s="36">
        <f>SUMIFS(СВЦЭМ!$C$39:$C$758,СВЦЭМ!$A$39:$A$758,$A144,СВЦЭМ!$B$39:$B$758,N$119)+'СЕТ СН'!$I$9+СВЦЭМ!$D$10+'СЕТ СН'!$I$5-'СЕТ СН'!$I$17</f>
        <v>5683.13391056</v>
      </c>
      <c r="O144" s="36">
        <f>SUMIFS(СВЦЭМ!$C$39:$C$758,СВЦЭМ!$A$39:$A$758,$A144,СВЦЭМ!$B$39:$B$758,O$119)+'СЕТ СН'!$I$9+СВЦЭМ!$D$10+'СЕТ СН'!$I$5-'СЕТ СН'!$I$17</f>
        <v>5727.3931825899999</v>
      </c>
      <c r="P144" s="36">
        <f>SUMIFS(СВЦЭМ!$C$39:$C$758,СВЦЭМ!$A$39:$A$758,$A144,СВЦЭМ!$B$39:$B$758,P$119)+'СЕТ СН'!$I$9+СВЦЭМ!$D$10+'СЕТ СН'!$I$5-'СЕТ СН'!$I$17</f>
        <v>5738.2023825300002</v>
      </c>
      <c r="Q144" s="36">
        <f>SUMIFS(СВЦЭМ!$C$39:$C$758,СВЦЭМ!$A$39:$A$758,$A144,СВЦЭМ!$B$39:$B$758,Q$119)+'СЕТ СН'!$I$9+СВЦЭМ!$D$10+'СЕТ СН'!$I$5-'СЕТ СН'!$I$17</f>
        <v>5754.3275747400003</v>
      </c>
      <c r="R144" s="36">
        <f>SUMIFS(СВЦЭМ!$C$39:$C$758,СВЦЭМ!$A$39:$A$758,$A144,СВЦЭМ!$B$39:$B$758,R$119)+'СЕТ СН'!$I$9+СВЦЭМ!$D$10+'СЕТ СН'!$I$5-'СЕТ СН'!$I$17</f>
        <v>5749.29508721</v>
      </c>
      <c r="S144" s="36">
        <f>SUMIFS(СВЦЭМ!$C$39:$C$758,СВЦЭМ!$A$39:$A$758,$A144,СВЦЭМ!$B$39:$B$758,S$119)+'СЕТ СН'!$I$9+СВЦЭМ!$D$10+'СЕТ СН'!$I$5-'СЕТ СН'!$I$17</f>
        <v>5737.6304641500001</v>
      </c>
      <c r="T144" s="36">
        <f>SUMIFS(СВЦЭМ!$C$39:$C$758,СВЦЭМ!$A$39:$A$758,$A144,СВЦЭМ!$B$39:$B$758,T$119)+'СЕТ СН'!$I$9+СВЦЭМ!$D$10+'СЕТ СН'!$I$5-'СЕТ СН'!$I$17</f>
        <v>5675.1753366499997</v>
      </c>
      <c r="U144" s="36">
        <f>SUMIFS(СВЦЭМ!$C$39:$C$758,СВЦЭМ!$A$39:$A$758,$A144,СВЦЭМ!$B$39:$B$758,U$119)+'СЕТ СН'!$I$9+СВЦЭМ!$D$10+'СЕТ СН'!$I$5-'СЕТ СН'!$I$17</f>
        <v>5634.3915889199998</v>
      </c>
      <c r="V144" s="36">
        <f>SUMIFS(СВЦЭМ!$C$39:$C$758,СВЦЭМ!$A$39:$A$758,$A144,СВЦЭМ!$B$39:$B$758,V$119)+'СЕТ СН'!$I$9+СВЦЭМ!$D$10+'СЕТ СН'!$I$5-'СЕТ СН'!$I$17</f>
        <v>5617.9305979399996</v>
      </c>
      <c r="W144" s="36">
        <f>SUMIFS(СВЦЭМ!$C$39:$C$758,СВЦЭМ!$A$39:$A$758,$A144,СВЦЭМ!$B$39:$B$758,W$119)+'СЕТ СН'!$I$9+СВЦЭМ!$D$10+'СЕТ СН'!$I$5-'СЕТ СН'!$I$17</f>
        <v>5642.8055771100007</v>
      </c>
      <c r="X144" s="36">
        <f>SUMIFS(СВЦЭМ!$C$39:$C$758,СВЦЭМ!$A$39:$A$758,$A144,СВЦЭМ!$B$39:$B$758,X$119)+'СЕТ СН'!$I$9+СВЦЭМ!$D$10+'СЕТ СН'!$I$5-'СЕТ СН'!$I$17</f>
        <v>5697.3731106300002</v>
      </c>
      <c r="Y144" s="36">
        <f>SUMIFS(СВЦЭМ!$C$39:$C$758,СВЦЭМ!$A$39:$A$758,$A144,СВЦЭМ!$B$39:$B$758,Y$119)+'СЕТ СН'!$I$9+СВЦЭМ!$D$10+'СЕТ СН'!$I$5-'СЕТ СН'!$I$17</f>
        <v>5734.1763853700004</v>
      </c>
    </row>
    <row r="145" spans="1:26" ht="15.75" x14ac:dyDescent="0.2">
      <c r="A145" s="35">
        <f t="shared" si="3"/>
        <v>45408</v>
      </c>
      <c r="B145" s="36">
        <f>SUMIFS(СВЦЭМ!$C$39:$C$758,СВЦЭМ!$A$39:$A$758,$A145,СВЦЭМ!$B$39:$B$758,B$119)+'СЕТ СН'!$I$9+СВЦЭМ!$D$10+'СЕТ СН'!$I$5-'СЕТ СН'!$I$17</f>
        <v>5752.6750356900002</v>
      </c>
      <c r="C145" s="36">
        <f>SUMIFS(СВЦЭМ!$C$39:$C$758,СВЦЭМ!$A$39:$A$758,$A145,СВЦЭМ!$B$39:$B$758,C$119)+'СЕТ СН'!$I$9+СВЦЭМ!$D$10+'СЕТ СН'!$I$5-'СЕТ СН'!$I$17</f>
        <v>5813.2736077400004</v>
      </c>
      <c r="D145" s="36">
        <f>SUMIFS(СВЦЭМ!$C$39:$C$758,СВЦЭМ!$A$39:$A$758,$A145,СВЦЭМ!$B$39:$B$758,D$119)+'СЕТ СН'!$I$9+СВЦЭМ!$D$10+'СЕТ СН'!$I$5-'СЕТ СН'!$I$17</f>
        <v>5872.7629123100005</v>
      </c>
      <c r="E145" s="36">
        <f>SUMIFS(СВЦЭМ!$C$39:$C$758,СВЦЭМ!$A$39:$A$758,$A145,СВЦЭМ!$B$39:$B$758,E$119)+'СЕТ СН'!$I$9+СВЦЭМ!$D$10+'СЕТ СН'!$I$5-'СЕТ СН'!$I$17</f>
        <v>5892.1820390699995</v>
      </c>
      <c r="F145" s="36">
        <f>SUMIFS(СВЦЭМ!$C$39:$C$758,СВЦЭМ!$A$39:$A$758,$A145,СВЦЭМ!$B$39:$B$758,F$119)+'СЕТ СН'!$I$9+СВЦЭМ!$D$10+'СЕТ СН'!$I$5-'СЕТ СН'!$I$17</f>
        <v>5886.5689906400003</v>
      </c>
      <c r="G145" s="36">
        <f>SUMIFS(СВЦЭМ!$C$39:$C$758,СВЦЭМ!$A$39:$A$758,$A145,СВЦЭМ!$B$39:$B$758,G$119)+'СЕТ СН'!$I$9+СВЦЭМ!$D$10+'СЕТ СН'!$I$5-'СЕТ СН'!$I$17</f>
        <v>5864.0961015600005</v>
      </c>
      <c r="H145" s="36">
        <f>SUMIFS(СВЦЭМ!$C$39:$C$758,СВЦЭМ!$A$39:$A$758,$A145,СВЦЭМ!$B$39:$B$758,H$119)+'СЕТ СН'!$I$9+СВЦЭМ!$D$10+'СЕТ СН'!$I$5-'СЕТ СН'!$I$17</f>
        <v>5796.8015724899997</v>
      </c>
      <c r="I145" s="36">
        <f>SUMIFS(СВЦЭМ!$C$39:$C$758,СВЦЭМ!$A$39:$A$758,$A145,СВЦЭМ!$B$39:$B$758,I$119)+'СЕТ СН'!$I$9+СВЦЭМ!$D$10+'СЕТ СН'!$I$5-'СЕТ СН'!$I$17</f>
        <v>5728.9629036900005</v>
      </c>
      <c r="J145" s="36">
        <f>SUMIFS(СВЦЭМ!$C$39:$C$758,СВЦЭМ!$A$39:$A$758,$A145,СВЦЭМ!$B$39:$B$758,J$119)+'СЕТ СН'!$I$9+СВЦЭМ!$D$10+'СЕТ СН'!$I$5-'СЕТ СН'!$I$17</f>
        <v>5685.8870852</v>
      </c>
      <c r="K145" s="36">
        <f>SUMIFS(СВЦЭМ!$C$39:$C$758,СВЦЭМ!$A$39:$A$758,$A145,СВЦЭМ!$B$39:$B$758,K$119)+'СЕТ СН'!$I$9+СВЦЭМ!$D$10+'СЕТ СН'!$I$5-'СЕТ СН'!$I$17</f>
        <v>5676.3938778900001</v>
      </c>
      <c r="L145" s="36">
        <f>SUMIFS(СВЦЭМ!$C$39:$C$758,СВЦЭМ!$A$39:$A$758,$A145,СВЦЭМ!$B$39:$B$758,L$119)+'СЕТ СН'!$I$9+СВЦЭМ!$D$10+'СЕТ СН'!$I$5-'СЕТ СН'!$I$17</f>
        <v>5658.0078177200003</v>
      </c>
      <c r="M145" s="36">
        <f>SUMIFS(СВЦЭМ!$C$39:$C$758,СВЦЭМ!$A$39:$A$758,$A145,СВЦЭМ!$B$39:$B$758,M$119)+'СЕТ СН'!$I$9+СВЦЭМ!$D$10+'СЕТ СН'!$I$5-'СЕТ СН'!$I$17</f>
        <v>5664.18648803</v>
      </c>
      <c r="N145" s="36">
        <f>SUMIFS(СВЦЭМ!$C$39:$C$758,СВЦЭМ!$A$39:$A$758,$A145,СВЦЭМ!$B$39:$B$758,N$119)+'СЕТ СН'!$I$9+СВЦЭМ!$D$10+'СЕТ СН'!$I$5-'СЕТ СН'!$I$17</f>
        <v>5666.4278933700007</v>
      </c>
      <c r="O145" s="36">
        <f>SUMIFS(СВЦЭМ!$C$39:$C$758,СВЦЭМ!$A$39:$A$758,$A145,СВЦЭМ!$B$39:$B$758,O$119)+'СЕТ СН'!$I$9+СВЦЭМ!$D$10+'СЕТ СН'!$I$5-'СЕТ СН'!$I$17</f>
        <v>5672.59777889</v>
      </c>
      <c r="P145" s="36">
        <f>SUMIFS(СВЦЭМ!$C$39:$C$758,СВЦЭМ!$A$39:$A$758,$A145,СВЦЭМ!$B$39:$B$758,P$119)+'СЕТ СН'!$I$9+СВЦЭМ!$D$10+'СЕТ СН'!$I$5-'СЕТ СН'!$I$17</f>
        <v>5641.9856350299997</v>
      </c>
      <c r="Q145" s="36">
        <f>SUMIFS(СВЦЭМ!$C$39:$C$758,СВЦЭМ!$A$39:$A$758,$A145,СВЦЭМ!$B$39:$B$758,Q$119)+'СЕТ СН'!$I$9+СВЦЭМ!$D$10+'СЕТ СН'!$I$5-'СЕТ СН'!$I$17</f>
        <v>5660.3182840400004</v>
      </c>
      <c r="R145" s="36">
        <f>SUMIFS(СВЦЭМ!$C$39:$C$758,СВЦЭМ!$A$39:$A$758,$A145,СВЦЭМ!$B$39:$B$758,R$119)+'СЕТ СН'!$I$9+СВЦЭМ!$D$10+'СЕТ СН'!$I$5-'СЕТ СН'!$I$17</f>
        <v>5693.2061401500005</v>
      </c>
      <c r="S145" s="36">
        <f>SUMIFS(СВЦЭМ!$C$39:$C$758,СВЦЭМ!$A$39:$A$758,$A145,СВЦЭМ!$B$39:$B$758,S$119)+'СЕТ СН'!$I$9+СВЦЭМ!$D$10+'СЕТ СН'!$I$5-'СЕТ СН'!$I$17</f>
        <v>5698.0374435000003</v>
      </c>
      <c r="T145" s="36">
        <f>SUMIFS(СВЦЭМ!$C$39:$C$758,СВЦЭМ!$A$39:$A$758,$A145,СВЦЭМ!$B$39:$B$758,T$119)+'СЕТ СН'!$I$9+СВЦЭМ!$D$10+'СЕТ СН'!$I$5-'СЕТ СН'!$I$17</f>
        <v>5668.9966050900002</v>
      </c>
      <c r="U145" s="36">
        <f>SUMIFS(СВЦЭМ!$C$39:$C$758,СВЦЭМ!$A$39:$A$758,$A145,СВЦЭМ!$B$39:$B$758,U$119)+'СЕТ СН'!$I$9+СВЦЭМ!$D$10+'СЕТ СН'!$I$5-'СЕТ СН'!$I$17</f>
        <v>5658.7538963000006</v>
      </c>
      <c r="V145" s="36">
        <f>SUMIFS(СВЦЭМ!$C$39:$C$758,СВЦЭМ!$A$39:$A$758,$A145,СВЦЭМ!$B$39:$B$758,V$119)+'СЕТ СН'!$I$9+СВЦЭМ!$D$10+'СЕТ СН'!$I$5-'СЕТ СН'!$I$17</f>
        <v>5634.4375874300003</v>
      </c>
      <c r="W145" s="36">
        <f>SUMIFS(СВЦЭМ!$C$39:$C$758,СВЦЭМ!$A$39:$A$758,$A145,СВЦЭМ!$B$39:$B$758,W$119)+'СЕТ СН'!$I$9+СВЦЭМ!$D$10+'СЕТ СН'!$I$5-'СЕТ СН'!$I$17</f>
        <v>5624.3648198800001</v>
      </c>
      <c r="X145" s="36">
        <f>SUMIFS(СВЦЭМ!$C$39:$C$758,СВЦЭМ!$A$39:$A$758,$A145,СВЦЭМ!$B$39:$B$758,X$119)+'СЕТ СН'!$I$9+СВЦЭМ!$D$10+'СЕТ СН'!$I$5-'СЕТ СН'!$I$17</f>
        <v>5632.4925582100004</v>
      </c>
      <c r="Y145" s="36">
        <f>SUMIFS(СВЦЭМ!$C$39:$C$758,СВЦЭМ!$A$39:$A$758,$A145,СВЦЭМ!$B$39:$B$758,Y$119)+'СЕТ СН'!$I$9+СВЦЭМ!$D$10+'СЕТ СН'!$I$5-'СЕТ СН'!$I$17</f>
        <v>5691.7567059100002</v>
      </c>
    </row>
    <row r="146" spans="1:26" ht="15.75" x14ac:dyDescent="0.2">
      <c r="A146" s="35">
        <f t="shared" si="3"/>
        <v>45409</v>
      </c>
      <c r="B146" s="36">
        <f>SUMIFS(СВЦЭМ!$C$39:$C$758,СВЦЭМ!$A$39:$A$758,$A146,СВЦЭМ!$B$39:$B$758,B$119)+'СЕТ СН'!$I$9+СВЦЭМ!$D$10+'СЕТ СН'!$I$5-'СЕТ СН'!$I$17</f>
        <v>5790.4578213499999</v>
      </c>
      <c r="C146" s="36">
        <f>SUMIFS(СВЦЭМ!$C$39:$C$758,СВЦЭМ!$A$39:$A$758,$A146,СВЦЭМ!$B$39:$B$758,C$119)+'СЕТ СН'!$I$9+СВЦЭМ!$D$10+'СЕТ СН'!$I$5-'СЕТ СН'!$I$17</f>
        <v>5895.2089939400003</v>
      </c>
      <c r="D146" s="36">
        <f>SUMIFS(СВЦЭМ!$C$39:$C$758,СВЦЭМ!$A$39:$A$758,$A146,СВЦЭМ!$B$39:$B$758,D$119)+'СЕТ СН'!$I$9+СВЦЭМ!$D$10+'СЕТ СН'!$I$5-'СЕТ СН'!$I$17</f>
        <v>5899.13262493</v>
      </c>
      <c r="E146" s="36">
        <f>SUMIFS(СВЦЭМ!$C$39:$C$758,СВЦЭМ!$A$39:$A$758,$A146,СВЦЭМ!$B$39:$B$758,E$119)+'СЕТ СН'!$I$9+СВЦЭМ!$D$10+'СЕТ СН'!$I$5-'СЕТ СН'!$I$17</f>
        <v>5897.63449253</v>
      </c>
      <c r="F146" s="36">
        <f>SUMIFS(СВЦЭМ!$C$39:$C$758,СВЦЭМ!$A$39:$A$758,$A146,СВЦЭМ!$B$39:$B$758,F$119)+'СЕТ СН'!$I$9+СВЦЭМ!$D$10+'СЕТ СН'!$I$5-'СЕТ СН'!$I$17</f>
        <v>5898.2933819499995</v>
      </c>
      <c r="G146" s="36">
        <f>SUMIFS(СВЦЭМ!$C$39:$C$758,СВЦЭМ!$A$39:$A$758,$A146,СВЦЭМ!$B$39:$B$758,G$119)+'СЕТ СН'!$I$9+СВЦЭМ!$D$10+'СЕТ СН'!$I$5-'СЕТ СН'!$I$17</f>
        <v>5908.6036049100003</v>
      </c>
      <c r="H146" s="36">
        <f>SUMIFS(СВЦЭМ!$C$39:$C$758,СВЦЭМ!$A$39:$A$758,$A146,СВЦЭМ!$B$39:$B$758,H$119)+'СЕТ СН'!$I$9+СВЦЭМ!$D$10+'СЕТ СН'!$I$5-'СЕТ СН'!$I$17</f>
        <v>5828.0855843600002</v>
      </c>
      <c r="I146" s="36">
        <f>SUMIFS(СВЦЭМ!$C$39:$C$758,СВЦЭМ!$A$39:$A$758,$A146,СВЦЭМ!$B$39:$B$758,I$119)+'СЕТ СН'!$I$9+СВЦЭМ!$D$10+'СЕТ СН'!$I$5-'СЕТ СН'!$I$17</f>
        <v>5814.8315874899999</v>
      </c>
      <c r="J146" s="36">
        <f>SUMIFS(СВЦЭМ!$C$39:$C$758,СВЦЭМ!$A$39:$A$758,$A146,СВЦЭМ!$B$39:$B$758,J$119)+'СЕТ СН'!$I$9+СВЦЭМ!$D$10+'СЕТ СН'!$I$5-'СЕТ СН'!$I$17</f>
        <v>5735.6582027499999</v>
      </c>
      <c r="K146" s="36">
        <f>SUMIFS(СВЦЭМ!$C$39:$C$758,СВЦЭМ!$A$39:$A$758,$A146,СВЦЭМ!$B$39:$B$758,K$119)+'СЕТ СН'!$I$9+СВЦЭМ!$D$10+'СЕТ СН'!$I$5-'СЕТ СН'!$I$17</f>
        <v>5731.7700398200004</v>
      </c>
      <c r="L146" s="36">
        <f>SUMIFS(СВЦЭМ!$C$39:$C$758,СВЦЭМ!$A$39:$A$758,$A146,СВЦЭМ!$B$39:$B$758,L$119)+'СЕТ СН'!$I$9+СВЦЭМ!$D$10+'СЕТ СН'!$I$5-'СЕТ СН'!$I$17</f>
        <v>5693.4195675000001</v>
      </c>
      <c r="M146" s="36">
        <f>SUMIFS(СВЦЭМ!$C$39:$C$758,СВЦЭМ!$A$39:$A$758,$A146,СВЦЭМ!$B$39:$B$758,M$119)+'СЕТ СН'!$I$9+СВЦЭМ!$D$10+'СЕТ СН'!$I$5-'СЕТ СН'!$I$17</f>
        <v>5722.1543825200006</v>
      </c>
      <c r="N146" s="36">
        <f>SUMIFS(СВЦЭМ!$C$39:$C$758,СВЦЭМ!$A$39:$A$758,$A146,СВЦЭМ!$B$39:$B$758,N$119)+'СЕТ СН'!$I$9+СВЦЭМ!$D$10+'СЕТ СН'!$I$5-'СЕТ СН'!$I$17</f>
        <v>5709.3506221200005</v>
      </c>
      <c r="O146" s="36">
        <f>SUMIFS(СВЦЭМ!$C$39:$C$758,СВЦЭМ!$A$39:$A$758,$A146,СВЦЭМ!$B$39:$B$758,O$119)+'СЕТ СН'!$I$9+СВЦЭМ!$D$10+'СЕТ СН'!$I$5-'СЕТ СН'!$I$17</f>
        <v>5728.71679589</v>
      </c>
      <c r="P146" s="36">
        <f>SUMIFS(СВЦЭМ!$C$39:$C$758,СВЦЭМ!$A$39:$A$758,$A146,СВЦЭМ!$B$39:$B$758,P$119)+'СЕТ СН'!$I$9+СВЦЭМ!$D$10+'СЕТ СН'!$I$5-'СЕТ СН'!$I$17</f>
        <v>5747.4276746400001</v>
      </c>
      <c r="Q146" s="36">
        <f>SUMIFS(СВЦЭМ!$C$39:$C$758,СВЦЭМ!$A$39:$A$758,$A146,СВЦЭМ!$B$39:$B$758,Q$119)+'СЕТ СН'!$I$9+СВЦЭМ!$D$10+'СЕТ СН'!$I$5-'СЕТ СН'!$I$17</f>
        <v>5753.3843517200003</v>
      </c>
      <c r="R146" s="36">
        <f>SUMIFS(СВЦЭМ!$C$39:$C$758,СВЦЭМ!$A$39:$A$758,$A146,СВЦЭМ!$B$39:$B$758,R$119)+'СЕТ СН'!$I$9+СВЦЭМ!$D$10+'СЕТ СН'!$I$5-'СЕТ СН'!$I$17</f>
        <v>5755.6505661400006</v>
      </c>
      <c r="S146" s="36">
        <f>SUMIFS(СВЦЭМ!$C$39:$C$758,СВЦЭМ!$A$39:$A$758,$A146,СВЦЭМ!$B$39:$B$758,S$119)+'СЕТ СН'!$I$9+СВЦЭМ!$D$10+'СЕТ СН'!$I$5-'СЕТ СН'!$I$17</f>
        <v>5713.9884166800002</v>
      </c>
      <c r="T146" s="36">
        <f>SUMIFS(СВЦЭМ!$C$39:$C$758,СВЦЭМ!$A$39:$A$758,$A146,СВЦЭМ!$B$39:$B$758,T$119)+'СЕТ СН'!$I$9+СВЦЭМ!$D$10+'СЕТ СН'!$I$5-'СЕТ СН'!$I$17</f>
        <v>5730.7465067000003</v>
      </c>
      <c r="U146" s="36">
        <f>SUMIFS(СВЦЭМ!$C$39:$C$758,СВЦЭМ!$A$39:$A$758,$A146,СВЦЭМ!$B$39:$B$758,U$119)+'СЕТ СН'!$I$9+СВЦЭМ!$D$10+'СЕТ СН'!$I$5-'СЕТ СН'!$I$17</f>
        <v>5662.4555201700005</v>
      </c>
      <c r="V146" s="36">
        <f>SUMIFS(СВЦЭМ!$C$39:$C$758,СВЦЭМ!$A$39:$A$758,$A146,СВЦЭМ!$B$39:$B$758,V$119)+'СЕТ СН'!$I$9+СВЦЭМ!$D$10+'СЕТ СН'!$I$5-'СЕТ СН'!$I$17</f>
        <v>5703.4259209299998</v>
      </c>
      <c r="W146" s="36">
        <f>SUMIFS(СВЦЭМ!$C$39:$C$758,СВЦЭМ!$A$39:$A$758,$A146,СВЦЭМ!$B$39:$B$758,W$119)+'СЕТ СН'!$I$9+СВЦЭМ!$D$10+'СЕТ СН'!$I$5-'СЕТ СН'!$I$17</f>
        <v>5698.6853512300004</v>
      </c>
      <c r="X146" s="36">
        <f>SUMIFS(СВЦЭМ!$C$39:$C$758,СВЦЭМ!$A$39:$A$758,$A146,СВЦЭМ!$B$39:$B$758,X$119)+'СЕТ СН'!$I$9+СВЦЭМ!$D$10+'СЕТ СН'!$I$5-'СЕТ СН'!$I$17</f>
        <v>5791.8393348099999</v>
      </c>
      <c r="Y146" s="36">
        <f>SUMIFS(СВЦЭМ!$C$39:$C$758,СВЦЭМ!$A$39:$A$758,$A146,СВЦЭМ!$B$39:$B$758,Y$119)+'СЕТ СН'!$I$9+СВЦЭМ!$D$10+'СЕТ СН'!$I$5-'СЕТ СН'!$I$17</f>
        <v>5881.5303446200005</v>
      </c>
    </row>
    <row r="147" spans="1:26" ht="15.75" x14ac:dyDescent="0.2">
      <c r="A147" s="35">
        <f t="shared" si="3"/>
        <v>45410</v>
      </c>
      <c r="B147" s="36">
        <f>SUMIFS(СВЦЭМ!$C$39:$C$758,СВЦЭМ!$A$39:$A$758,$A147,СВЦЭМ!$B$39:$B$758,B$119)+'СЕТ СН'!$I$9+СВЦЭМ!$D$10+'СЕТ СН'!$I$5-'СЕТ СН'!$I$17</f>
        <v>5928.9701744499998</v>
      </c>
      <c r="C147" s="36">
        <f>SUMIFS(СВЦЭМ!$C$39:$C$758,СВЦЭМ!$A$39:$A$758,$A147,СВЦЭМ!$B$39:$B$758,C$119)+'СЕТ СН'!$I$9+СВЦЭМ!$D$10+'СЕТ СН'!$I$5-'СЕТ СН'!$I$17</f>
        <v>5731.0448263199996</v>
      </c>
      <c r="D147" s="36">
        <f>SUMIFS(СВЦЭМ!$C$39:$C$758,СВЦЭМ!$A$39:$A$758,$A147,СВЦЭМ!$B$39:$B$758,D$119)+'СЕТ СН'!$I$9+СВЦЭМ!$D$10+'СЕТ СН'!$I$5-'СЕТ СН'!$I$17</f>
        <v>5763.25919239</v>
      </c>
      <c r="E147" s="36">
        <f>SUMIFS(СВЦЭМ!$C$39:$C$758,СВЦЭМ!$A$39:$A$758,$A147,СВЦЭМ!$B$39:$B$758,E$119)+'СЕТ СН'!$I$9+СВЦЭМ!$D$10+'СЕТ СН'!$I$5-'СЕТ СН'!$I$17</f>
        <v>5777.4059714499999</v>
      </c>
      <c r="F147" s="36">
        <f>SUMIFS(СВЦЭМ!$C$39:$C$758,СВЦЭМ!$A$39:$A$758,$A147,СВЦЭМ!$B$39:$B$758,F$119)+'СЕТ СН'!$I$9+СВЦЭМ!$D$10+'СЕТ СН'!$I$5-'СЕТ СН'!$I$17</f>
        <v>5799.3461539800001</v>
      </c>
      <c r="G147" s="36">
        <f>SUMIFS(СВЦЭМ!$C$39:$C$758,СВЦЭМ!$A$39:$A$758,$A147,СВЦЭМ!$B$39:$B$758,G$119)+'СЕТ СН'!$I$9+СВЦЭМ!$D$10+'СЕТ СН'!$I$5-'СЕТ СН'!$I$17</f>
        <v>5786.8518622000001</v>
      </c>
      <c r="H147" s="36">
        <f>SUMIFS(СВЦЭМ!$C$39:$C$758,СВЦЭМ!$A$39:$A$758,$A147,СВЦЭМ!$B$39:$B$758,H$119)+'СЕТ СН'!$I$9+СВЦЭМ!$D$10+'СЕТ СН'!$I$5-'СЕТ СН'!$I$17</f>
        <v>5891.3566937400001</v>
      </c>
      <c r="I147" s="36">
        <f>SUMIFS(СВЦЭМ!$C$39:$C$758,СВЦЭМ!$A$39:$A$758,$A147,СВЦЭМ!$B$39:$B$758,I$119)+'СЕТ СН'!$I$9+СВЦЭМ!$D$10+'СЕТ СН'!$I$5-'СЕТ СН'!$I$17</f>
        <v>5825.6458143199998</v>
      </c>
      <c r="J147" s="36">
        <f>SUMIFS(СВЦЭМ!$C$39:$C$758,СВЦЭМ!$A$39:$A$758,$A147,СВЦЭМ!$B$39:$B$758,J$119)+'СЕТ СН'!$I$9+СВЦЭМ!$D$10+'СЕТ СН'!$I$5-'СЕТ СН'!$I$17</f>
        <v>5694.2297939300006</v>
      </c>
      <c r="K147" s="36">
        <f>SUMIFS(СВЦЭМ!$C$39:$C$758,СВЦЭМ!$A$39:$A$758,$A147,СВЦЭМ!$B$39:$B$758,K$119)+'СЕТ СН'!$I$9+СВЦЭМ!$D$10+'СЕТ СН'!$I$5-'СЕТ СН'!$I$17</f>
        <v>5642.1637094200005</v>
      </c>
      <c r="L147" s="36">
        <f>SUMIFS(СВЦЭМ!$C$39:$C$758,СВЦЭМ!$A$39:$A$758,$A147,СВЦЭМ!$B$39:$B$758,L$119)+'СЕТ СН'!$I$9+СВЦЭМ!$D$10+'СЕТ СН'!$I$5-'СЕТ СН'!$I$17</f>
        <v>5632.9221702499999</v>
      </c>
      <c r="M147" s="36">
        <f>SUMIFS(СВЦЭМ!$C$39:$C$758,СВЦЭМ!$A$39:$A$758,$A147,СВЦЭМ!$B$39:$B$758,M$119)+'СЕТ СН'!$I$9+СВЦЭМ!$D$10+'СЕТ СН'!$I$5-'СЕТ СН'!$I$17</f>
        <v>5670.1674795300005</v>
      </c>
      <c r="N147" s="36">
        <f>SUMIFS(СВЦЭМ!$C$39:$C$758,СВЦЭМ!$A$39:$A$758,$A147,СВЦЭМ!$B$39:$B$758,N$119)+'СЕТ СН'!$I$9+СВЦЭМ!$D$10+'СЕТ СН'!$I$5-'СЕТ СН'!$I$17</f>
        <v>5672.9759083999998</v>
      </c>
      <c r="O147" s="36">
        <f>SUMIFS(СВЦЭМ!$C$39:$C$758,СВЦЭМ!$A$39:$A$758,$A147,СВЦЭМ!$B$39:$B$758,O$119)+'СЕТ СН'!$I$9+СВЦЭМ!$D$10+'СЕТ СН'!$I$5-'СЕТ СН'!$I$17</f>
        <v>5698.02736998</v>
      </c>
      <c r="P147" s="36">
        <f>SUMIFS(СВЦЭМ!$C$39:$C$758,СВЦЭМ!$A$39:$A$758,$A147,СВЦЭМ!$B$39:$B$758,P$119)+'СЕТ СН'!$I$9+СВЦЭМ!$D$10+'СЕТ СН'!$I$5-'СЕТ СН'!$I$17</f>
        <v>5713.2822072199997</v>
      </c>
      <c r="Q147" s="36">
        <f>SUMIFS(СВЦЭМ!$C$39:$C$758,СВЦЭМ!$A$39:$A$758,$A147,СВЦЭМ!$B$39:$B$758,Q$119)+'СЕТ СН'!$I$9+СВЦЭМ!$D$10+'СЕТ СН'!$I$5-'СЕТ СН'!$I$17</f>
        <v>5718.2243796700004</v>
      </c>
      <c r="R147" s="36">
        <f>SUMIFS(СВЦЭМ!$C$39:$C$758,СВЦЭМ!$A$39:$A$758,$A147,СВЦЭМ!$B$39:$B$758,R$119)+'СЕТ СН'!$I$9+СВЦЭМ!$D$10+'СЕТ СН'!$I$5-'СЕТ СН'!$I$17</f>
        <v>5757.7153533199998</v>
      </c>
      <c r="S147" s="36">
        <f>SUMIFS(СВЦЭМ!$C$39:$C$758,СВЦЭМ!$A$39:$A$758,$A147,СВЦЭМ!$B$39:$B$758,S$119)+'СЕТ СН'!$I$9+СВЦЭМ!$D$10+'СЕТ СН'!$I$5-'СЕТ СН'!$I$17</f>
        <v>5740.4337885900004</v>
      </c>
      <c r="T147" s="36">
        <f>SUMIFS(СВЦЭМ!$C$39:$C$758,СВЦЭМ!$A$39:$A$758,$A147,СВЦЭМ!$B$39:$B$758,T$119)+'СЕТ СН'!$I$9+СВЦЭМ!$D$10+'СЕТ СН'!$I$5-'СЕТ СН'!$I$17</f>
        <v>5708.9295597099999</v>
      </c>
      <c r="U147" s="36">
        <f>SUMIFS(СВЦЭМ!$C$39:$C$758,СВЦЭМ!$A$39:$A$758,$A147,СВЦЭМ!$B$39:$B$758,U$119)+'СЕТ СН'!$I$9+СВЦЭМ!$D$10+'СЕТ СН'!$I$5-'СЕТ СН'!$I$17</f>
        <v>5694.2916930900001</v>
      </c>
      <c r="V147" s="36">
        <f>SUMIFS(СВЦЭМ!$C$39:$C$758,СВЦЭМ!$A$39:$A$758,$A147,СВЦЭМ!$B$39:$B$758,V$119)+'СЕТ СН'!$I$9+СВЦЭМ!$D$10+'СЕТ СН'!$I$5-'СЕТ СН'!$I$17</f>
        <v>5654.6386228500005</v>
      </c>
      <c r="W147" s="36">
        <f>SUMIFS(СВЦЭМ!$C$39:$C$758,СВЦЭМ!$A$39:$A$758,$A147,СВЦЭМ!$B$39:$B$758,W$119)+'СЕТ СН'!$I$9+СВЦЭМ!$D$10+'СЕТ СН'!$I$5-'СЕТ СН'!$I$17</f>
        <v>5632.92661039</v>
      </c>
      <c r="X147" s="36">
        <f>SUMIFS(СВЦЭМ!$C$39:$C$758,СВЦЭМ!$A$39:$A$758,$A147,СВЦЭМ!$B$39:$B$758,X$119)+'СЕТ СН'!$I$9+СВЦЭМ!$D$10+'СЕТ СН'!$I$5-'СЕТ СН'!$I$17</f>
        <v>5665.3411663400002</v>
      </c>
      <c r="Y147" s="36">
        <f>SUMIFS(СВЦЭМ!$C$39:$C$758,СВЦЭМ!$A$39:$A$758,$A147,СВЦЭМ!$B$39:$B$758,Y$119)+'СЕТ СН'!$I$9+СВЦЭМ!$D$10+'СЕТ СН'!$I$5-'СЕТ СН'!$I$17</f>
        <v>5739.6934550200003</v>
      </c>
    </row>
    <row r="148" spans="1:26" ht="15.75" x14ac:dyDescent="0.2">
      <c r="A148" s="35">
        <f t="shared" si="3"/>
        <v>45411</v>
      </c>
      <c r="B148" s="36">
        <f>SUMIFS(СВЦЭМ!$C$39:$C$758,СВЦЭМ!$A$39:$A$758,$A148,СВЦЭМ!$B$39:$B$758,B$119)+'СЕТ СН'!$I$9+СВЦЭМ!$D$10+'СЕТ СН'!$I$5-'СЕТ СН'!$I$17</f>
        <v>5615.7108387200005</v>
      </c>
      <c r="C148" s="36">
        <f>SUMIFS(СВЦЭМ!$C$39:$C$758,СВЦЭМ!$A$39:$A$758,$A148,СВЦЭМ!$B$39:$B$758,C$119)+'СЕТ СН'!$I$9+СВЦЭМ!$D$10+'СЕТ СН'!$I$5-'СЕТ СН'!$I$17</f>
        <v>5693.3215069300004</v>
      </c>
      <c r="D148" s="36">
        <f>SUMIFS(СВЦЭМ!$C$39:$C$758,СВЦЭМ!$A$39:$A$758,$A148,СВЦЭМ!$B$39:$B$758,D$119)+'СЕТ СН'!$I$9+СВЦЭМ!$D$10+'СЕТ СН'!$I$5-'СЕТ СН'!$I$17</f>
        <v>5758.5550075600004</v>
      </c>
      <c r="E148" s="36">
        <f>SUMIFS(СВЦЭМ!$C$39:$C$758,СВЦЭМ!$A$39:$A$758,$A148,СВЦЭМ!$B$39:$B$758,E$119)+'СЕТ СН'!$I$9+СВЦЭМ!$D$10+'СЕТ СН'!$I$5-'СЕТ СН'!$I$17</f>
        <v>5772.2378185899997</v>
      </c>
      <c r="F148" s="36">
        <f>SUMIFS(СВЦЭМ!$C$39:$C$758,СВЦЭМ!$A$39:$A$758,$A148,СВЦЭМ!$B$39:$B$758,F$119)+'СЕТ СН'!$I$9+СВЦЭМ!$D$10+'СЕТ СН'!$I$5-'СЕТ СН'!$I$17</f>
        <v>5789.0714540500003</v>
      </c>
      <c r="G148" s="36">
        <f>SUMIFS(СВЦЭМ!$C$39:$C$758,СВЦЭМ!$A$39:$A$758,$A148,СВЦЭМ!$B$39:$B$758,G$119)+'СЕТ СН'!$I$9+СВЦЭМ!$D$10+'СЕТ СН'!$I$5-'СЕТ СН'!$I$17</f>
        <v>5770.2598596500002</v>
      </c>
      <c r="H148" s="36">
        <f>SUMIFS(СВЦЭМ!$C$39:$C$758,СВЦЭМ!$A$39:$A$758,$A148,СВЦЭМ!$B$39:$B$758,H$119)+'СЕТ СН'!$I$9+СВЦЭМ!$D$10+'СЕТ СН'!$I$5-'СЕТ СН'!$I$17</f>
        <v>5748.7746271100004</v>
      </c>
      <c r="I148" s="36">
        <f>SUMIFS(СВЦЭМ!$C$39:$C$758,СВЦЭМ!$A$39:$A$758,$A148,СВЦЭМ!$B$39:$B$758,I$119)+'СЕТ СН'!$I$9+СВЦЭМ!$D$10+'СЕТ СН'!$I$5-'СЕТ СН'!$I$17</f>
        <v>5711.4808653199998</v>
      </c>
      <c r="J148" s="36">
        <f>SUMIFS(СВЦЭМ!$C$39:$C$758,СВЦЭМ!$A$39:$A$758,$A148,СВЦЭМ!$B$39:$B$758,J$119)+'СЕТ СН'!$I$9+СВЦЭМ!$D$10+'СЕТ СН'!$I$5-'СЕТ СН'!$I$17</f>
        <v>5609.48118858</v>
      </c>
      <c r="K148" s="36">
        <f>SUMIFS(СВЦЭМ!$C$39:$C$758,СВЦЭМ!$A$39:$A$758,$A148,СВЦЭМ!$B$39:$B$758,K$119)+'СЕТ СН'!$I$9+СВЦЭМ!$D$10+'СЕТ СН'!$I$5-'СЕТ СН'!$I$17</f>
        <v>5558.8856162499997</v>
      </c>
      <c r="L148" s="36">
        <f>SUMIFS(СВЦЭМ!$C$39:$C$758,СВЦЭМ!$A$39:$A$758,$A148,СВЦЭМ!$B$39:$B$758,L$119)+'СЕТ СН'!$I$9+СВЦЭМ!$D$10+'СЕТ СН'!$I$5-'СЕТ СН'!$I$17</f>
        <v>5513.4049388000003</v>
      </c>
      <c r="M148" s="36">
        <f>SUMIFS(СВЦЭМ!$C$39:$C$758,СВЦЭМ!$A$39:$A$758,$A148,СВЦЭМ!$B$39:$B$758,M$119)+'СЕТ СН'!$I$9+СВЦЭМ!$D$10+'СЕТ СН'!$I$5-'СЕТ СН'!$I$17</f>
        <v>5508.2997141599999</v>
      </c>
      <c r="N148" s="36">
        <f>SUMIFS(СВЦЭМ!$C$39:$C$758,СВЦЭМ!$A$39:$A$758,$A148,СВЦЭМ!$B$39:$B$758,N$119)+'СЕТ СН'!$I$9+СВЦЭМ!$D$10+'СЕТ СН'!$I$5-'СЕТ СН'!$I$17</f>
        <v>5540.0542525500005</v>
      </c>
      <c r="O148" s="36">
        <f>SUMIFS(СВЦЭМ!$C$39:$C$758,СВЦЭМ!$A$39:$A$758,$A148,СВЦЭМ!$B$39:$B$758,O$119)+'СЕТ СН'!$I$9+СВЦЭМ!$D$10+'СЕТ СН'!$I$5-'СЕТ СН'!$I$17</f>
        <v>5545.9664945700006</v>
      </c>
      <c r="P148" s="36">
        <f>SUMIFS(СВЦЭМ!$C$39:$C$758,СВЦЭМ!$A$39:$A$758,$A148,СВЦЭМ!$B$39:$B$758,P$119)+'СЕТ СН'!$I$9+СВЦЭМ!$D$10+'СЕТ СН'!$I$5-'СЕТ СН'!$I$17</f>
        <v>5557.1986009000002</v>
      </c>
      <c r="Q148" s="36">
        <f>SUMIFS(СВЦЭМ!$C$39:$C$758,СВЦЭМ!$A$39:$A$758,$A148,СВЦЭМ!$B$39:$B$758,Q$119)+'СЕТ СН'!$I$9+СВЦЭМ!$D$10+'СЕТ СН'!$I$5-'СЕТ СН'!$I$17</f>
        <v>5584.8528636800002</v>
      </c>
      <c r="R148" s="36">
        <f>SUMIFS(СВЦЭМ!$C$39:$C$758,СВЦЭМ!$A$39:$A$758,$A148,СВЦЭМ!$B$39:$B$758,R$119)+'СЕТ СН'!$I$9+СВЦЭМ!$D$10+'СЕТ СН'!$I$5-'СЕТ СН'!$I$17</f>
        <v>5607.5455282100002</v>
      </c>
      <c r="S148" s="36">
        <f>SUMIFS(СВЦЭМ!$C$39:$C$758,СВЦЭМ!$A$39:$A$758,$A148,СВЦЭМ!$B$39:$B$758,S$119)+'СЕТ СН'!$I$9+СВЦЭМ!$D$10+'СЕТ СН'!$I$5-'СЕТ СН'!$I$17</f>
        <v>5597.1151095300002</v>
      </c>
      <c r="T148" s="36">
        <f>SUMIFS(СВЦЭМ!$C$39:$C$758,СВЦЭМ!$A$39:$A$758,$A148,СВЦЭМ!$B$39:$B$758,T$119)+'СЕТ СН'!$I$9+СВЦЭМ!$D$10+'СЕТ СН'!$I$5-'СЕТ СН'!$I$17</f>
        <v>5578.1820207000001</v>
      </c>
      <c r="U148" s="36">
        <f>SUMIFS(СВЦЭМ!$C$39:$C$758,СВЦЭМ!$A$39:$A$758,$A148,СВЦЭМ!$B$39:$B$758,U$119)+'СЕТ СН'!$I$9+СВЦЭМ!$D$10+'СЕТ СН'!$I$5-'СЕТ СН'!$I$17</f>
        <v>5591.9649562300001</v>
      </c>
      <c r="V148" s="36">
        <f>SUMIFS(СВЦЭМ!$C$39:$C$758,СВЦЭМ!$A$39:$A$758,$A148,СВЦЭМ!$B$39:$B$758,V$119)+'СЕТ СН'!$I$9+СВЦЭМ!$D$10+'СЕТ СН'!$I$5-'СЕТ СН'!$I$17</f>
        <v>5543.1773336700007</v>
      </c>
      <c r="W148" s="36">
        <f>SUMIFS(СВЦЭМ!$C$39:$C$758,СВЦЭМ!$A$39:$A$758,$A148,СВЦЭМ!$B$39:$B$758,W$119)+'СЕТ СН'!$I$9+СВЦЭМ!$D$10+'СЕТ СН'!$I$5-'СЕТ СН'!$I$17</f>
        <v>5527.9354770500004</v>
      </c>
      <c r="X148" s="36">
        <f>SUMIFS(СВЦЭМ!$C$39:$C$758,СВЦЭМ!$A$39:$A$758,$A148,СВЦЭМ!$B$39:$B$758,X$119)+'СЕТ СН'!$I$9+СВЦЭМ!$D$10+'СЕТ СН'!$I$5-'СЕТ СН'!$I$17</f>
        <v>5558.4997357600005</v>
      </c>
      <c r="Y148" s="36">
        <f>SUMIFS(СВЦЭМ!$C$39:$C$758,СВЦЭМ!$A$39:$A$758,$A148,СВЦЭМ!$B$39:$B$758,Y$119)+'СЕТ СН'!$I$9+СВЦЭМ!$D$10+'СЕТ СН'!$I$5-'СЕТ СН'!$I$17</f>
        <v>5637.9644804500003</v>
      </c>
    </row>
    <row r="149" spans="1:26" ht="15.75" x14ac:dyDescent="0.2">
      <c r="A149" s="35">
        <f t="shared" si="3"/>
        <v>45412</v>
      </c>
      <c r="B149" s="36">
        <f>SUMIFS(СВЦЭМ!$C$39:$C$758,СВЦЭМ!$A$39:$A$758,$A149,СВЦЭМ!$B$39:$B$758,B$119)+'СЕТ СН'!$I$9+СВЦЭМ!$D$10+'СЕТ СН'!$I$5-'СЕТ СН'!$I$17</f>
        <v>5702.4804807800001</v>
      </c>
      <c r="C149" s="36">
        <f>SUMIFS(СВЦЭМ!$C$39:$C$758,СВЦЭМ!$A$39:$A$758,$A149,СВЦЭМ!$B$39:$B$758,C$119)+'СЕТ СН'!$I$9+СВЦЭМ!$D$10+'СЕТ СН'!$I$5-'СЕТ СН'!$I$17</f>
        <v>5793.5505759300004</v>
      </c>
      <c r="D149" s="36">
        <f>SUMIFS(СВЦЭМ!$C$39:$C$758,СВЦЭМ!$A$39:$A$758,$A149,СВЦЭМ!$B$39:$B$758,D$119)+'СЕТ СН'!$I$9+СВЦЭМ!$D$10+'СЕТ СН'!$I$5-'СЕТ СН'!$I$17</f>
        <v>5840.0033524400005</v>
      </c>
      <c r="E149" s="36">
        <f>SUMIFS(СВЦЭМ!$C$39:$C$758,СВЦЭМ!$A$39:$A$758,$A149,СВЦЭМ!$B$39:$B$758,E$119)+'СЕТ СН'!$I$9+СВЦЭМ!$D$10+'СЕТ СН'!$I$5-'СЕТ СН'!$I$17</f>
        <v>5861.3625996700002</v>
      </c>
      <c r="F149" s="36">
        <f>SUMIFS(СВЦЭМ!$C$39:$C$758,СВЦЭМ!$A$39:$A$758,$A149,СВЦЭМ!$B$39:$B$758,F$119)+'СЕТ СН'!$I$9+СВЦЭМ!$D$10+'СЕТ СН'!$I$5-'СЕТ СН'!$I$17</f>
        <v>5868.5898985200001</v>
      </c>
      <c r="G149" s="36">
        <f>SUMIFS(СВЦЭМ!$C$39:$C$758,СВЦЭМ!$A$39:$A$758,$A149,СВЦЭМ!$B$39:$B$758,G$119)+'СЕТ СН'!$I$9+СВЦЭМ!$D$10+'СЕТ СН'!$I$5-'СЕТ СН'!$I$17</f>
        <v>5862.8093477399998</v>
      </c>
      <c r="H149" s="36">
        <f>SUMIFS(СВЦЭМ!$C$39:$C$758,СВЦЭМ!$A$39:$A$758,$A149,СВЦЭМ!$B$39:$B$758,H$119)+'СЕТ СН'!$I$9+СВЦЭМ!$D$10+'СЕТ СН'!$I$5-'СЕТ СН'!$I$17</f>
        <v>5843.1219345999998</v>
      </c>
      <c r="I149" s="36">
        <f>SUMIFS(СВЦЭМ!$C$39:$C$758,СВЦЭМ!$A$39:$A$758,$A149,СВЦЭМ!$B$39:$B$758,I$119)+'СЕТ СН'!$I$9+СВЦЭМ!$D$10+'СЕТ СН'!$I$5-'СЕТ СН'!$I$17</f>
        <v>5752.1045537999998</v>
      </c>
      <c r="J149" s="36">
        <f>SUMIFS(СВЦЭМ!$C$39:$C$758,СВЦЭМ!$A$39:$A$758,$A149,СВЦЭМ!$B$39:$B$758,J$119)+'СЕТ СН'!$I$9+СВЦЭМ!$D$10+'СЕТ СН'!$I$5-'СЕТ СН'!$I$17</f>
        <v>5677.2756451100004</v>
      </c>
      <c r="K149" s="36">
        <f>SUMIFS(СВЦЭМ!$C$39:$C$758,СВЦЭМ!$A$39:$A$758,$A149,СВЦЭМ!$B$39:$B$758,K$119)+'СЕТ СН'!$I$9+СВЦЭМ!$D$10+'СЕТ СН'!$I$5-'СЕТ СН'!$I$17</f>
        <v>5631.8900060900005</v>
      </c>
      <c r="L149" s="36">
        <f>SUMIFS(СВЦЭМ!$C$39:$C$758,СВЦЭМ!$A$39:$A$758,$A149,СВЦЭМ!$B$39:$B$758,L$119)+'СЕТ СН'!$I$9+СВЦЭМ!$D$10+'СЕТ СН'!$I$5-'СЕТ СН'!$I$17</f>
        <v>5579.59102119</v>
      </c>
      <c r="M149" s="36">
        <f>SUMIFS(СВЦЭМ!$C$39:$C$758,СВЦЭМ!$A$39:$A$758,$A149,СВЦЭМ!$B$39:$B$758,M$119)+'СЕТ СН'!$I$9+СВЦЭМ!$D$10+'СЕТ СН'!$I$5-'СЕТ СН'!$I$17</f>
        <v>5574.2323069699996</v>
      </c>
      <c r="N149" s="36">
        <f>SUMIFS(СВЦЭМ!$C$39:$C$758,СВЦЭМ!$A$39:$A$758,$A149,СВЦЭМ!$B$39:$B$758,N$119)+'СЕТ СН'!$I$9+СВЦЭМ!$D$10+'СЕТ СН'!$I$5-'СЕТ СН'!$I$17</f>
        <v>5616.5976143000007</v>
      </c>
      <c r="O149" s="36">
        <f>SUMIFS(СВЦЭМ!$C$39:$C$758,СВЦЭМ!$A$39:$A$758,$A149,СВЦЭМ!$B$39:$B$758,O$119)+'СЕТ СН'!$I$9+СВЦЭМ!$D$10+'СЕТ СН'!$I$5-'СЕТ СН'!$I$17</f>
        <v>5618.1363137999997</v>
      </c>
      <c r="P149" s="36">
        <f>SUMIFS(СВЦЭМ!$C$39:$C$758,СВЦЭМ!$A$39:$A$758,$A149,СВЦЭМ!$B$39:$B$758,P$119)+'СЕТ СН'!$I$9+СВЦЭМ!$D$10+'СЕТ СН'!$I$5-'СЕТ СН'!$I$17</f>
        <v>5627.1148022500001</v>
      </c>
      <c r="Q149" s="36">
        <f>SUMIFS(СВЦЭМ!$C$39:$C$758,СВЦЭМ!$A$39:$A$758,$A149,СВЦЭМ!$B$39:$B$758,Q$119)+'СЕТ СН'!$I$9+СВЦЭМ!$D$10+'СЕТ СН'!$I$5-'СЕТ СН'!$I$17</f>
        <v>5647.6712706300004</v>
      </c>
      <c r="R149" s="36">
        <f>SUMIFS(СВЦЭМ!$C$39:$C$758,СВЦЭМ!$A$39:$A$758,$A149,СВЦЭМ!$B$39:$B$758,R$119)+'СЕТ СН'!$I$9+СВЦЭМ!$D$10+'СЕТ СН'!$I$5-'СЕТ СН'!$I$17</f>
        <v>5667.6229089999997</v>
      </c>
      <c r="S149" s="36">
        <f>SUMIFS(СВЦЭМ!$C$39:$C$758,СВЦЭМ!$A$39:$A$758,$A149,СВЦЭМ!$B$39:$B$758,S$119)+'СЕТ СН'!$I$9+СВЦЭМ!$D$10+'СЕТ СН'!$I$5-'СЕТ СН'!$I$17</f>
        <v>5666.2953703000003</v>
      </c>
      <c r="T149" s="36">
        <f>SUMIFS(СВЦЭМ!$C$39:$C$758,СВЦЭМ!$A$39:$A$758,$A149,СВЦЭМ!$B$39:$B$758,T$119)+'СЕТ СН'!$I$9+СВЦЭМ!$D$10+'СЕТ СН'!$I$5-'СЕТ СН'!$I$17</f>
        <v>5634.1443302099997</v>
      </c>
      <c r="U149" s="36">
        <f>SUMIFS(СВЦЭМ!$C$39:$C$758,СВЦЭМ!$A$39:$A$758,$A149,СВЦЭМ!$B$39:$B$758,U$119)+'СЕТ СН'!$I$9+СВЦЭМ!$D$10+'СЕТ СН'!$I$5-'СЕТ СН'!$I$17</f>
        <v>5636.3228431400003</v>
      </c>
      <c r="V149" s="36">
        <f>SUMIFS(СВЦЭМ!$C$39:$C$758,СВЦЭМ!$A$39:$A$758,$A149,СВЦЭМ!$B$39:$B$758,V$119)+'СЕТ СН'!$I$9+СВЦЭМ!$D$10+'СЕТ СН'!$I$5-'СЕТ СН'!$I$17</f>
        <v>5586.0338456099998</v>
      </c>
      <c r="W149" s="36">
        <f>SUMIFS(СВЦЭМ!$C$39:$C$758,СВЦЭМ!$A$39:$A$758,$A149,СВЦЭМ!$B$39:$B$758,W$119)+'СЕТ СН'!$I$9+СВЦЭМ!$D$10+'СЕТ СН'!$I$5-'СЕТ СН'!$I$17</f>
        <v>5565.1378167700004</v>
      </c>
      <c r="X149" s="36">
        <f>SUMIFS(СВЦЭМ!$C$39:$C$758,СВЦЭМ!$A$39:$A$758,$A149,СВЦЭМ!$B$39:$B$758,X$119)+'СЕТ СН'!$I$9+СВЦЭМ!$D$10+'СЕТ СН'!$I$5-'СЕТ СН'!$I$17</f>
        <v>5614.5132130500006</v>
      </c>
      <c r="Y149" s="36">
        <f>SUMIFS(СВЦЭМ!$C$39:$C$758,СВЦЭМ!$A$39:$A$758,$A149,СВЦЭМ!$B$39:$B$758,Y$119)+'СЕТ СН'!$I$9+СВЦЭМ!$D$10+'СЕТ СН'!$I$5-'СЕТ СН'!$I$17</f>
        <v>5645.2371405800004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657808.89120684261</v>
      </c>
      <c r="O155" s="139"/>
      <c r="P155" s="138">
        <f>СВЦЭМ!$D$12+'СЕТ СН'!$F$10-'СЕТ СН'!$G$18</f>
        <v>657808.89120684261</v>
      </c>
      <c r="Q155" s="139"/>
      <c r="R155" s="138">
        <f>СВЦЭМ!$D$12+'СЕТ СН'!$F$10-'СЕТ СН'!$H$18</f>
        <v>657808.89120684261</v>
      </c>
      <c r="S155" s="139"/>
      <c r="T155" s="138">
        <f>СВЦЭМ!$D$12+'СЕТ СН'!$F$10-'СЕТ СН'!$I$18</f>
        <v>657808.89120684261</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12" zoomScale="70" zoomScaleNormal="70" zoomScaleSheetLayoutView="80" workbookViewId="0">
      <selection activeCell="Y157" sqref="Y157"/>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SUMIFS(СВЦЭМ!$C$39:$C$758,СВЦЭМ!$A$39:$A$758,$A12,СВЦЭМ!$B$39:$B$758,B$11)+'СЕТ СН'!$F$9+СВЦЭМ!$D$10+'СЕТ СН'!$F$6-'СЕТ СН'!$F$19</f>
        <v>2416.6491154099999</v>
      </c>
      <c r="C12" s="36">
        <f>SUMIFS(СВЦЭМ!$C$39:$C$758,СВЦЭМ!$A$39:$A$758,$A12,СВЦЭМ!$B$39:$B$758,C$11)+'СЕТ СН'!$F$9+СВЦЭМ!$D$10+'СЕТ СН'!$F$6-'СЕТ СН'!$F$19</f>
        <v>2431.4555348199997</v>
      </c>
      <c r="D12" s="36">
        <f>SUMIFS(СВЦЭМ!$C$39:$C$758,СВЦЭМ!$A$39:$A$758,$A12,СВЦЭМ!$B$39:$B$758,D$11)+'СЕТ СН'!$F$9+СВЦЭМ!$D$10+'СЕТ СН'!$F$6-'СЕТ СН'!$F$19</f>
        <v>2445.5682324099998</v>
      </c>
      <c r="E12" s="36">
        <f>SUMIFS(СВЦЭМ!$C$39:$C$758,СВЦЭМ!$A$39:$A$758,$A12,СВЦЭМ!$B$39:$B$758,E$11)+'СЕТ СН'!$F$9+СВЦЭМ!$D$10+'СЕТ СН'!$F$6-'СЕТ СН'!$F$19</f>
        <v>2461.5892502299998</v>
      </c>
      <c r="F12" s="36">
        <f>SUMIFS(СВЦЭМ!$C$39:$C$758,СВЦЭМ!$A$39:$A$758,$A12,СВЦЭМ!$B$39:$B$758,F$11)+'СЕТ СН'!$F$9+СВЦЭМ!$D$10+'СЕТ СН'!$F$6-'СЕТ СН'!$F$19</f>
        <v>2439.6307505699997</v>
      </c>
      <c r="G12" s="36">
        <f>SUMIFS(СВЦЭМ!$C$39:$C$758,СВЦЭМ!$A$39:$A$758,$A12,СВЦЭМ!$B$39:$B$758,G$11)+'СЕТ СН'!$F$9+СВЦЭМ!$D$10+'СЕТ СН'!$F$6-'СЕТ СН'!$F$19</f>
        <v>2477.8578244299997</v>
      </c>
      <c r="H12" s="36">
        <f>SUMIFS(СВЦЭМ!$C$39:$C$758,СВЦЭМ!$A$39:$A$758,$A12,СВЦЭМ!$B$39:$B$758,H$11)+'СЕТ СН'!$F$9+СВЦЭМ!$D$10+'СЕТ СН'!$F$6-'СЕТ СН'!$F$19</f>
        <v>2371.0404651199997</v>
      </c>
      <c r="I12" s="36">
        <f>SUMIFS(СВЦЭМ!$C$39:$C$758,СВЦЭМ!$A$39:$A$758,$A12,СВЦЭМ!$B$39:$B$758,I$11)+'СЕТ СН'!$F$9+СВЦЭМ!$D$10+'СЕТ СН'!$F$6-'СЕТ СН'!$F$19</f>
        <v>2302.9893179699998</v>
      </c>
      <c r="J12" s="36">
        <f>SUMIFS(СВЦЭМ!$C$39:$C$758,СВЦЭМ!$A$39:$A$758,$A12,СВЦЭМ!$B$39:$B$758,J$11)+'СЕТ СН'!$F$9+СВЦЭМ!$D$10+'СЕТ СН'!$F$6-'СЕТ СН'!$F$19</f>
        <v>2260.6946243699999</v>
      </c>
      <c r="K12" s="36">
        <f>SUMIFS(СВЦЭМ!$C$39:$C$758,СВЦЭМ!$A$39:$A$758,$A12,СВЦЭМ!$B$39:$B$758,K$11)+'СЕТ СН'!$F$9+СВЦЭМ!$D$10+'СЕТ СН'!$F$6-'СЕТ СН'!$F$19</f>
        <v>2217.9595785000001</v>
      </c>
      <c r="L12" s="36">
        <f>SUMIFS(СВЦЭМ!$C$39:$C$758,СВЦЭМ!$A$39:$A$758,$A12,СВЦЭМ!$B$39:$B$758,L$11)+'СЕТ СН'!$F$9+СВЦЭМ!$D$10+'СЕТ СН'!$F$6-'СЕТ СН'!$F$19</f>
        <v>2237.1446532599998</v>
      </c>
      <c r="M12" s="36">
        <f>SUMIFS(СВЦЭМ!$C$39:$C$758,СВЦЭМ!$A$39:$A$758,$A12,СВЦЭМ!$B$39:$B$758,M$11)+'СЕТ СН'!$F$9+СВЦЭМ!$D$10+'СЕТ СН'!$F$6-'СЕТ СН'!$F$19</f>
        <v>2260.6176151199998</v>
      </c>
      <c r="N12" s="36">
        <f>SUMIFS(СВЦЭМ!$C$39:$C$758,СВЦЭМ!$A$39:$A$758,$A12,СВЦЭМ!$B$39:$B$758,N$11)+'СЕТ СН'!$F$9+СВЦЭМ!$D$10+'СЕТ СН'!$F$6-'СЕТ СН'!$F$19</f>
        <v>2275.0976981699996</v>
      </c>
      <c r="O12" s="36">
        <f>SUMIFS(СВЦЭМ!$C$39:$C$758,СВЦЭМ!$A$39:$A$758,$A12,СВЦЭМ!$B$39:$B$758,O$11)+'СЕТ СН'!$F$9+СВЦЭМ!$D$10+'СЕТ СН'!$F$6-'СЕТ СН'!$F$19</f>
        <v>2301.3969271799997</v>
      </c>
      <c r="P12" s="36">
        <f>SUMIFS(СВЦЭМ!$C$39:$C$758,СВЦЭМ!$A$39:$A$758,$A12,СВЦЭМ!$B$39:$B$758,P$11)+'СЕТ СН'!$F$9+СВЦЭМ!$D$10+'СЕТ СН'!$F$6-'СЕТ СН'!$F$19</f>
        <v>2329.3208185299995</v>
      </c>
      <c r="Q12" s="36">
        <f>SUMIFS(СВЦЭМ!$C$39:$C$758,СВЦЭМ!$A$39:$A$758,$A12,СВЦЭМ!$B$39:$B$758,Q$11)+'СЕТ СН'!$F$9+СВЦЭМ!$D$10+'СЕТ СН'!$F$6-'СЕТ СН'!$F$19</f>
        <v>2336.1466378399996</v>
      </c>
      <c r="R12" s="36">
        <f>SUMIFS(СВЦЭМ!$C$39:$C$758,СВЦЭМ!$A$39:$A$758,$A12,СВЦЭМ!$B$39:$B$758,R$11)+'СЕТ СН'!$F$9+СВЦЭМ!$D$10+'СЕТ СН'!$F$6-'СЕТ СН'!$F$19</f>
        <v>2337.1596202299997</v>
      </c>
      <c r="S12" s="36">
        <f>SUMIFS(СВЦЭМ!$C$39:$C$758,СВЦЭМ!$A$39:$A$758,$A12,СВЦЭМ!$B$39:$B$758,S$11)+'СЕТ СН'!$F$9+СВЦЭМ!$D$10+'СЕТ СН'!$F$6-'СЕТ СН'!$F$19</f>
        <v>2314.3020948199996</v>
      </c>
      <c r="T12" s="36">
        <f>SUMIFS(СВЦЭМ!$C$39:$C$758,СВЦЭМ!$A$39:$A$758,$A12,СВЦЭМ!$B$39:$B$758,T$11)+'СЕТ СН'!$F$9+СВЦЭМ!$D$10+'СЕТ СН'!$F$6-'СЕТ СН'!$F$19</f>
        <v>2268.1992025599998</v>
      </c>
      <c r="U12" s="36">
        <f>SUMIFS(СВЦЭМ!$C$39:$C$758,СВЦЭМ!$A$39:$A$758,$A12,СВЦЭМ!$B$39:$B$758,U$11)+'СЕТ СН'!$F$9+СВЦЭМ!$D$10+'СЕТ СН'!$F$6-'СЕТ СН'!$F$19</f>
        <v>2226.4573340299999</v>
      </c>
      <c r="V12" s="36">
        <f>SUMIFS(СВЦЭМ!$C$39:$C$758,СВЦЭМ!$A$39:$A$758,$A12,СВЦЭМ!$B$39:$B$758,V$11)+'СЕТ СН'!$F$9+СВЦЭМ!$D$10+'СЕТ СН'!$F$6-'СЕТ СН'!$F$19</f>
        <v>2218.8960050599999</v>
      </c>
      <c r="W12" s="36">
        <f>SUMIFS(СВЦЭМ!$C$39:$C$758,СВЦЭМ!$A$39:$A$758,$A12,СВЦЭМ!$B$39:$B$758,W$11)+'СЕТ СН'!$F$9+СВЦЭМ!$D$10+'СЕТ СН'!$F$6-'СЕТ СН'!$F$19</f>
        <v>2210.37920958</v>
      </c>
      <c r="X12" s="36">
        <f>SUMIFS(СВЦЭМ!$C$39:$C$758,СВЦЭМ!$A$39:$A$758,$A12,СВЦЭМ!$B$39:$B$758,X$11)+'СЕТ СН'!$F$9+СВЦЭМ!$D$10+'СЕТ СН'!$F$6-'СЕТ СН'!$F$19</f>
        <v>2248.2333012199997</v>
      </c>
      <c r="Y12" s="36">
        <f>SUMIFS(СВЦЭМ!$C$39:$C$758,СВЦЭМ!$A$39:$A$758,$A12,СВЦЭМ!$B$39:$B$758,Y$11)+'СЕТ СН'!$F$9+СВЦЭМ!$D$10+'СЕТ СН'!$F$6-'СЕТ СН'!$F$19</f>
        <v>2288.6665513899998</v>
      </c>
      <c r="AA12" s="37"/>
    </row>
    <row r="13" spans="1:27" ht="15.75" x14ac:dyDescent="0.2">
      <c r="A13" s="35">
        <f>A12+1</f>
        <v>45384</v>
      </c>
      <c r="B13" s="36">
        <f>SUMIFS(СВЦЭМ!$C$39:$C$758,СВЦЭМ!$A$39:$A$758,$A13,СВЦЭМ!$B$39:$B$758,B$11)+'СЕТ СН'!$F$9+СВЦЭМ!$D$10+'СЕТ СН'!$F$6-'СЕТ СН'!$F$19</f>
        <v>2207.7920661600001</v>
      </c>
      <c r="C13" s="36">
        <f>SUMIFS(СВЦЭМ!$C$39:$C$758,СВЦЭМ!$A$39:$A$758,$A13,СВЦЭМ!$B$39:$B$758,C$11)+'СЕТ СН'!$F$9+СВЦЭМ!$D$10+'СЕТ СН'!$F$6-'СЕТ СН'!$F$19</f>
        <v>2271.3156329899998</v>
      </c>
      <c r="D13" s="36">
        <f>SUMIFS(СВЦЭМ!$C$39:$C$758,СВЦЭМ!$A$39:$A$758,$A13,СВЦЭМ!$B$39:$B$758,D$11)+'СЕТ СН'!$F$9+СВЦЭМ!$D$10+'СЕТ СН'!$F$6-'СЕТ СН'!$F$19</f>
        <v>2330.7282503599995</v>
      </c>
      <c r="E13" s="36">
        <f>SUMIFS(СВЦЭМ!$C$39:$C$758,СВЦЭМ!$A$39:$A$758,$A13,СВЦЭМ!$B$39:$B$758,E$11)+'СЕТ СН'!$F$9+СВЦЭМ!$D$10+'СЕТ СН'!$F$6-'СЕТ СН'!$F$19</f>
        <v>2348.3743376499997</v>
      </c>
      <c r="F13" s="36">
        <f>SUMIFS(СВЦЭМ!$C$39:$C$758,СВЦЭМ!$A$39:$A$758,$A13,СВЦЭМ!$B$39:$B$758,F$11)+'СЕТ СН'!$F$9+СВЦЭМ!$D$10+'СЕТ СН'!$F$6-'СЕТ СН'!$F$19</f>
        <v>2344.0384823199997</v>
      </c>
      <c r="G13" s="36">
        <f>SUMIFS(СВЦЭМ!$C$39:$C$758,СВЦЭМ!$A$39:$A$758,$A13,СВЦЭМ!$B$39:$B$758,G$11)+'СЕТ СН'!$F$9+СВЦЭМ!$D$10+'СЕТ СН'!$F$6-'СЕТ СН'!$F$19</f>
        <v>2339.9210150399999</v>
      </c>
      <c r="H13" s="36">
        <f>SUMIFS(СВЦЭМ!$C$39:$C$758,СВЦЭМ!$A$39:$A$758,$A13,СВЦЭМ!$B$39:$B$758,H$11)+'СЕТ СН'!$F$9+СВЦЭМ!$D$10+'СЕТ СН'!$F$6-'СЕТ СН'!$F$19</f>
        <v>2284.6078730899994</v>
      </c>
      <c r="I13" s="36">
        <f>SUMIFS(СВЦЭМ!$C$39:$C$758,СВЦЭМ!$A$39:$A$758,$A13,СВЦЭМ!$B$39:$B$758,I$11)+'СЕТ СН'!$F$9+СВЦЭМ!$D$10+'СЕТ СН'!$F$6-'СЕТ СН'!$F$19</f>
        <v>2248.86247598</v>
      </c>
      <c r="J13" s="36">
        <f>SUMIFS(СВЦЭМ!$C$39:$C$758,СВЦЭМ!$A$39:$A$758,$A13,СВЦЭМ!$B$39:$B$758,J$11)+'СЕТ СН'!$F$9+СВЦЭМ!$D$10+'СЕТ СН'!$F$6-'СЕТ СН'!$F$19</f>
        <v>2221.1389748699999</v>
      </c>
      <c r="K13" s="36">
        <f>SUMIFS(СВЦЭМ!$C$39:$C$758,СВЦЭМ!$A$39:$A$758,$A13,СВЦЭМ!$B$39:$B$758,K$11)+'СЕТ СН'!$F$9+СВЦЭМ!$D$10+'СЕТ СН'!$F$6-'СЕТ СН'!$F$19</f>
        <v>2173.2256275600002</v>
      </c>
      <c r="L13" s="36">
        <f>SUMIFS(СВЦЭМ!$C$39:$C$758,СВЦЭМ!$A$39:$A$758,$A13,СВЦЭМ!$B$39:$B$758,L$11)+'СЕТ СН'!$F$9+СВЦЭМ!$D$10+'СЕТ СН'!$F$6-'СЕТ СН'!$F$19</f>
        <v>2203.0484292000001</v>
      </c>
      <c r="M13" s="36">
        <f>SUMIFS(СВЦЭМ!$C$39:$C$758,СВЦЭМ!$A$39:$A$758,$A13,СВЦЭМ!$B$39:$B$758,M$11)+'СЕТ СН'!$F$9+СВЦЭМ!$D$10+'СЕТ СН'!$F$6-'СЕТ СН'!$F$19</f>
        <v>2225.8514474200001</v>
      </c>
      <c r="N13" s="36">
        <f>SUMIFS(СВЦЭМ!$C$39:$C$758,СВЦЭМ!$A$39:$A$758,$A13,СВЦЭМ!$B$39:$B$758,N$11)+'СЕТ СН'!$F$9+СВЦЭМ!$D$10+'СЕТ СН'!$F$6-'СЕТ СН'!$F$19</f>
        <v>2239.6126541799999</v>
      </c>
      <c r="O13" s="36">
        <f>SUMIFS(СВЦЭМ!$C$39:$C$758,СВЦЭМ!$A$39:$A$758,$A13,СВЦЭМ!$B$39:$B$758,O$11)+'СЕТ СН'!$F$9+СВЦЭМ!$D$10+'СЕТ СН'!$F$6-'СЕТ СН'!$F$19</f>
        <v>2265.07478735</v>
      </c>
      <c r="P13" s="36">
        <f>SUMIFS(СВЦЭМ!$C$39:$C$758,СВЦЭМ!$A$39:$A$758,$A13,СВЦЭМ!$B$39:$B$758,P$11)+'СЕТ СН'!$F$9+СВЦЭМ!$D$10+'СЕТ СН'!$F$6-'СЕТ СН'!$F$19</f>
        <v>2275.26967698</v>
      </c>
      <c r="Q13" s="36">
        <f>SUMIFS(СВЦЭМ!$C$39:$C$758,СВЦЭМ!$A$39:$A$758,$A13,СВЦЭМ!$B$39:$B$758,Q$11)+'СЕТ СН'!$F$9+СВЦЭМ!$D$10+'СЕТ СН'!$F$6-'СЕТ СН'!$F$19</f>
        <v>2284.3605729899996</v>
      </c>
      <c r="R13" s="36">
        <f>SUMIFS(СВЦЭМ!$C$39:$C$758,СВЦЭМ!$A$39:$A$758,$A13,СВЦЭМ!$B$39:$B$758,R$11)+'СЕТ СН'!$F$9+СВЦЭМ!$D$10+'СЕТ СН'!$F$6-'СЕТ СН'!$F$19</f>
        <v>2287.6176468799995</v>
      </c>
      <c r="S13" s="36">
        <f>SUMIFS(СВЦЭМ!$C$39:$C$758,СВЦЭМ!$A$39:$A$758,$A13,СВЦЭМ!$B$39:$B$758,S$11)+'СЕТ СН'!$F$9+СВЦЭМ!$D$10+'СЕТ СН'!$F$6-'СЕТ СН'!$F$19</f>
        <v>2275.15269141</v>
      </c>
      <c r="T13" s="36">
        <f>SUMIFS(СВЦЭМ!$C$39:$C$758,СВЦЭМ!$A$39:$A$758,$A13,СВЦЭМ!$B$39:$B$758,T$11)+'СЕТ СН'!$F$9+СВЦЭМ!$D$10+'СЕТ СН'!$F$6-'СЕТ СН'!$F$19</f>
        <v>2235.7686292999997</v>
      </c>
      <c r="U13" s="36">
        <f>SUMIFS(СВЦЭМ!$C$39:$C$758,СВЦЭМ!$A$39:$A$758,$A13,СВЦЭМ!$B$39:$B$758,U$11)+'СЕТ СН'!$F$9+СВЦЭМ!$D$10+'СЕТ СН'!$F$6-'СЕТ СН'!$F$19</f>
        <v>2211.74965157</v>
      </c>
      <c r="V13" s="36">
        <f>SUMIFS(СВЦЭМ!$C$39:$C$758,СВЦЭМ!$A$39:$A$758,$A13,СВЦЭМ!$B$39:$B$758,V$11)+'СЕТ СН'!$F$9+СВЦЭМ!$D$10+'СЕТ СН'!$F$6-'СЕТ СН'!$F$19</f>
        <v>2178.4325938400002</v>
      </c>
      <c r="W13" s="36">
        <f>SUMIFS(СВЦЭМ!$C$39:$C$758,СВЦЭМ!$A$39:$A$758,$A13,СВЦЭМ!$B$39:$B$758,W$11)+'СЕТ СН'!$F$9+СВЦЭМ!$D$10+'СЕТ СН'!$F$6-'СЕТ СН'!$F$19</f>
        <v>2165.3310255199999</v>
      </c>
      <c r="X13" s="36">
        <f>SUMIFS(СВЦЭМ!$C$39:$C$758,СВЦЭМ!$A$39:$A$758,$A13,СВЦЭМ!$B$39:$B$758,X$11)+'СЕТ СН'!$F$9+СВЦЭМ!$D$10+'СЕТ СН'!$F$6-'СЕТ СН'!$F$19</f>
        <v>2212.820874</v>
      </c>
      <c r="Y13" s="36">
        <f>SUMIFS(СВЦЭМ!$C$39:$C$758,СВЦЭМ!$A$39:$A$758,$A13,СВЦЭМ!$B$39:$B$758,Y$11)+'СЕТ СН'!$F$9+СВЦЭМ!$D$10+'СЕТ СН'!$F$6-'СЕТ СН'!$F$19</f>
        <v>2265.8200610499994</v>
      </c>
    </row>
    <row r="14" spans="1:27" ht="15.75" x14ac:dyDescent="0.2">
      <c r="A14" s="35">
        <f t="shared" ref="A14:A42" si="0">A13+1</f>
        <v>45385</v>
      </c>
      <c r="B14" s="36">
        <f>SUMIFS(СВЦЭМ!$C$39:$C$758,СВЦЭМ!$A$39:$A$758,$A14,СВЦЭМ!$B$39:$B$758,B$11)+'СЕТ СН'!$F$9+СВЦЭМ!$D$10+'СЕТ СН'!$F$6-'СЕТ СН'!$F$19</f>
        <v>2224.5506989099999</v>
      </c>
      <c r="C14" s="36">
        <f>SUMIFS(СВЦЭМ!$C$39:$C$758,СВЦЭМ!$A$39:$A$758,$A14,СВЦЭМ!$B$39:$B$758,C$11)+'СЕТ СН'!$F$9+СВЦЭМ!$D$10+'СЕТ СН'!$F$6-'СЕТ СН'!$F$19</f>
        <v>2273.56766096</v>
      </c>
      <c r="D14" s="36">
        <f>SUMIFS(СВЦЭМ!$C$39:$C$758,СВЦЭМ!$A$39:$A$758,$A14,СВЦЭМ!$B$39:$B$758,D$11)+'СЕТ СН'!$F$9+СВЦЭМ!$D$10+'СЕТ СН'!$F$6-'СЕТ СН'!$F$19</f>
        <v>2320.3517530199997</v>
      </c>
      <c r="E14" s="36">
        <f>SUMIFS(СВЦЭМ!$C$39:$C$758,СВЦЭМ!$A$39:$A$758,$A14,СВЦЭМ!$B$39:$B$758,E$11)+'СЕТ СН'!$F$9+СВЦЭМ!$D$10+'СЕТ СН'!$F$6-'СЕТ СН'!$F$19</f>
        <v>2322.1232513699997</v>
      </c>
      <c r="F14" s="36">
        <f>SUMIFS(СВЦЭМ!$C$39:$C$758,СВЦЭМ!$A$39:$A$758,$A14,СВЦЭМ!$B$39:$B$758,F$11)+'СЕТ СН'!$F$9+СВЦЭМ!$D$10+'СЕТ СН'!$F$6-'СЕТ СН'!$F$19</f>
        <v>2291.9315461199999</v>
      </c>
      <c r="G14" s="36">
        <f>SUMIFS(СВЦЭМ!$C$39:$C$758,СВЦЭМ!$A$39:$A$758,$A14,СВЦЭМ!$B$39:$B$758,G$11)+'СЕТ СН'!$F$9+СВЦЭМ!$D$10+'СЕТ СН'!$F$6-'СЕТ СН'!$F$19</f>
        <v>2281.3500129099998</v>
      </c>
      <c r="H14" s="36">
        <f>SUMIFS(СВЦЭМ!$C$39:$C$758,СВЦЭМ!$A$39:$A$758,$A14,СВЦЭМ!$B$39:$B$758,H$11)+'СЕТ СН'!$F$9+СВЦЭМ!$D$10+'СЕТ СН'!$F$6-'СЕТ СН'!$F$19</f>
        <v>2259.0659050199997</v>
      </c>
      <c r="I14" s="36">
        <f>SUMIFS(СВЦЭМ!$C$39:$C$758,СВЦЭМ!$A$39:$A$758,$A14,СВЦЭМ!$B$39:$B$758,I$11)+'СЕТ СН'!$F$9+СВЦЭМ!$D$10+'СЕТ СН'!$F$6-'СЕТ СН'!$F$19</f>
        <v>2213.23396482</v>
      </c>
      <c r="J14" s="36">
        <f>SUMIFS(СВЦЭМ!$C$39:$C$758,СВЦЭМ!$A$39:$A$758,$A14,СВЦЭМ!$B$39:$B$758,J$11)+'СЕТ СН'!$F$9+СВЦЭМ!$D$10+'СЕТ СН'!$F$6-'СЕТ СН'!$F$19</f>
        <v>2151.1677916899998</v>
      </c>
      <c r="K14" s="36">
        <f>SUMIFS(СВЦЭМ!$C$39:$C$758,СВЦЭМ!$A$39:$A$758,$A14,СВЦЭМ!$B$39:$B$758,K$11)+'СЕТ СН'!$F$9+СВЦЭМ!$D$10+'СЕТ СН'!$F$6-'СЕТ СН'!$F$19</f>
        <v>2124.4617362200001</v>
      </c>
      <c r="L14" s="36">
        <f>SUMIFS(СВЦЭМ!$C$39:$C$758,СВЦЭМ!$A$39:$A$758,$A14,СВЦЭМ!$B$39:$B$758,L$11)+'СЕТ СН'!$F$9+СВЦЭМ!$D$10+'СЕТ СН'!$F$6-'СЕТ СН'!$F$19</f>
        <v>2114.4688464400001</v>
      </c>
      <c r="M14" s="36">
        <f>SUMIFS(СВЦЭМ!$C$39:$C$758,СВЦЭМ!$A$39:$A$758,$A14,СВЦЭМ!$B$39:$B$758,M$11)+'СЕТ СН'!$F$9+СВЦЭМ!$D$10+'СЕТ СН'!$F$6-'СЕТ СН'!$F$19</f>
        <v>2117.5185799000001</v>
      </c>
      <c r="N14" s="36">
        <f>SUMIFS(СВЦЭМ!$C$39:$C$758,СВЦЭМ!$A$39:$A$758,$A14,СВЦЭМ!$B$39:$B$758,N$11)+'СЕТ СН'!$F$9+СВЦЭМ!$D$10+'СЕТ СН'!$F$6-'СЕТ СН'!$F$19</f>
        <v>2137.8893534899998</v>
      </c>
      <c r="O14" s="36">
        <f>SUMIFS(СВЦЭМ!$C$39:$C$758,СВЦЭМ!$A$39:$A$758,$A14,СВЦЭМ!$B$39:$B$758,O$11)+'СЕТ СН'!$F$9+СВЦЭМ!$D$10+'СЕТ СН'!$F$6-'СЕТ СН'!$F$19</f>
        <v>2145.8717089900001</v>
      </c>
      <c r="P14" s="36">
        <f>SUMIFS(СВЦЭМ!$C$39:$C$758,СВЦЭМ!$A$39:$A$758,$A14,СВЦЭМ!$B$39:$B$758,P$11)+'СЕТ СН'!$F$9+СВЦЭМ!$D$10+'СЕТ СН'!$F$6-'СЕТ СН'!$F$19</f>
        <v>2184.1058742300002</v>
      </c>
      <c r="Q14" s="36">
        <f>SUMIFS(СВЦЭМ!$C$39:$C$758,СВЦЭМ!$A$39:$A$758,$A14,СВЦЭМ!$B$39:$B$758,Q$11)+'СЕТ СН'!$F$9+СВЦЭМ!$D$10+'СЕТ СН'!$F$6-'СЕТ СН'!$F$19</f>
        <v>2205.5410072</v>
      </c>
      <c r="R14" s="36">
        <f>SUMIFS(СВЦЭМ!$C$39:$C$758,СВЦЭМ!$A$39:$A$758,$A14,СВЦЭМ!$B$39:$B$758,R$11)+'СЕТ СН'!$F$9+СВЦЭМ!$D$10+'СЕТ СН'!$F$6-'СЕТ СН'!$F$19</f>
        <v>2219.61470418</v>
      </c>
      <c r="S14" s="36">
        <f>SUMIFS(СВЦЭМ!$C$39:$C$758,СВЦЭМ!$A$39:$A$758,$A14,СВЦЭМ!$B$39:$B$758,S$11)+'СЕТ СН'!$F$9+СВЦЭМ!$D$10+'СЕТ СН'!$F$6-'СЕТ СН'!$F$19</f>
        <v>2200.50566506</v>
      </c>
      <c r="T14" s="36">
        <f>SUMIFS(СВЦЭМ!$C$39:$C$758,СВЦЭМ!$A$39:$A$758,$A14,СВЦЭМ!$B$39:$B$758,T$11)+'СЕТ СН'!$F$9+СВЦЭМ!$D$10+'СЕТ СН'!$F$6-'СЕТ СН'!$F$19</f>
        <v>2175.5095572499999</v>
      </c>
      <c r="U14" s="36">
        <f>SUMIFS(СВЦЭМ!$C$39:$C$758,СВЦЭМ!$A$39:$A$758,$A14,СВЦЭМ!$B$39:$B$758,U$11)+'СЕТ СН'!$F$9+СВЦЭМ!$D$10+'СЕТ СН'!$F$6-'СЕТ СН'!$F$19</f>
        <v>2146.4691351900001</v>
      </c>
      <c r="V14" s="36">
        <f>SUMIFS(СВЦЭМ!$C$39:$C$758,СВЦЭМ!$A$39:$A$758,$A14,СВЦЭМ!$B$39:$B$758,V$11)+'СЕТ СН'!$F$9+СВЦЭМ!$D$10+'СЕТ СН'!$F$6-'СЕТ СН'!$F$19</f>
        <v>2121.1217252199999</v>
      </c>
      <c r="W14" s="36">
        <f>SUMIFS(СВЦЭМ!$C$39:$C$758,СВЦЭМ!$A$39:$A$758,$A14,СВЦЭМ!$B$39:$B$758,W$11)+'СЕТ СН'!$F$9+СВЦЭМ!$D$10+'СЕТ СН'!$F$6-'СЕТ СН'!$F$19</f>
        <v>2109.1612615499998</v>
      </c>
      <c r="X14" s="36">
        <f>SUMIFS(СВЦЭМ!$C$39:$C$758,СВЦЭМ!$A$39:$A$758,$A14,СВЦЭМ!$B$39:$B$758,X$11)+'СЕТ СН'!$F$9+СВЦЭМ!$D$10+'СЕТ СН'!$F$6-'СЕТ СН'!$F$19</f>
        <v>2148.90848121</v>
      </c>
      <c r="Y14" s="36">
        <f>SUMIFS(СВЦЭМ!$C$39:$C$758,СВЦЭМ!$A$39:$A$758,$A14,СВЦЭМ!$B$39:$B$758,Y$11)+'СЕТ СН'!$F$9+СВЦЭМ!$D$10+'СЕТ СН'!$F$6-'СЕТ СН'!$F$19</f>
        <v>2210.98601659</v>
      </c>
    </row>
    <row r="15" spans="1:27" ht="15.75" x14ac:dyDescent="0.2">
      <c r="A15" s="35">
        <f t="shared" si="0"/>
        <v>45386</v>
      </c>
      <c r="B15" s="36">
        <f>SUMIFS(СВЦЭМ!$C$39:$C$758,СВЦЭМ!$A$39:$A$758,$A15,СВЦЭМ!$B$39:$B$758,B$11)+'СЕТ СН'!$F$9+СВЦЭМ!$D$10+'СЕТ СН'!$F$6-'СЕТ СН'!$F$19</f>
        <v>2387.2138462699995</v>
      </c>
      <c r="C15" s="36">
        <f>SUMIFS(СВЦЭМ!$C$39:$C$758,СВЦЭМ!$A$39:$A$758,$A15,СВЦЭМ!$B$39:$B$758,C$11)+'СЕТ СН'!$F$9+СВЦЭМ!$D$10+'СЕТ СН'!$F$6-'СЕТ СН'!$F$19</f>
        <v>2346.2353918899998</v>
      </c>
      <c r="D15" s="36">
        <f>SUMIFS(СВЦЭМ!$C$39:$C$758,СВЦЭМ!$A$39:$A$758,$A15,СВЦЭМ!$B$39:$B$758,D$11)+'СЕТ СН'!$F$9+СВЦЭМ!$D$10+'СЕТ СН'!$F$6-'СЕТ СН'!$F$19</f>
        <v>2374.5865138399995</v>
      </c>
      <c r="E15" s="36">
        <f>SUMIFS(СВЦЭМ!$C$39:$C$758,СВЦЭМ!$A$39:$A$758,$A15,СВЦЭМ!$B$39:$B$758,E$11)+'СЕТ СН'!$F$9+СВЦЭМ!$D$10+'СЕТ СН'!$F$6-'СЕТ СН'!$F$19</f>
        <v>2389.0598922999998</v>
      </c>
      <c r="F15" s="36">
        <f>SUMIFS(СВЦЭМ!$C$39:$C$758,СВЦЭМ!$A$39:$A$758,$A15,СВЦЭМ!$B$39:$B$758,F$11)+'СЕТ СН'!$F$9+СВЦЭМ!$D$10+'СЕТ СН'!$F$6-'СЕТ СН'!$F$19</f>
        <v>2378.8775906399997</v>
      </c>
      <c r="G15" s="36">
        <f>SUMIFS(СВЦЭМ!$C$39:$C$758,СВЦЭМ!$A$39:$A$758,$A15,СВЦЭМ!$B$39:$B$758,G$11)+'СЕТ СН'!$F$9+СВЦЭМ!$D$10+'СЕТ СН'!$F$6-'СЕТ СН'!$F$19</f>
        <v>2338.2713457299997</v>
      </c>
      <c r="H15" s="36">
        <f>SUMIFS(СВЦЭМ!$C$39:$C$758,СВЦЭМ!$A$39:$A$758,$A15,СВЦЭМ!$B$39:$B$758,H$11)+'СЕТ СН'!$F$9+СВЦЭМ!$D$10+'СЕТ СН'!$F$6-'СЕТ СН'!$F$19</f>
        <v>2284.2706200699999</v>
      </c>
      <c r="I15" s="36">
        <f>SUMIFS(СВЦЭМ!$C$39:$C$758,СВЦЭМ!$A$39:$A$758,$A15,СВЦЭМ!$B$39:$B$758,I$11)+'СЕТ СН'!$F$9+СВЦЭМ!$D$10+'СЕТ СН'!$F$6-'СЕТ СН'!$F$19</f>
        <v>2226.2056655599999</v>
      </c>
      <c r="J15" s="36">
        <f>SUMIFS(СВЦЭМ!$C$39:$C$758,СВЦЭМ!$A$39:$A$758,$A15,СВЦЭМ!$B$39:$B$758,J$11)+'СЕТ СН'!$F$9+СВЦЭМ!$D$10+'СЕТ СН'!$F$6-'СЕТ СН'!$F$19</f>
        <v>2204.8319995400002</v>
      </c>
      <c r="K15" s="36">
        <f>SUMIFS(СВЦЭМ!$C$39:$C$758,СВЦЭМ!$A$39:$A$758,$A15,СВЦЭМ!$B$39:$B$758,K$11)+'СЕТ СН'!$F$9+СВЦЭМ!$D$10+'СЕТ СН'!$F$6-'СЕТ СН'!$F$19</f>
        <v>2196.4736784400002</v>
      </c>
      <c r="L15" s="36">
        <f>SUMIFS(СВЦЭМ!$C$39:$C$758,СВЦЭМ!$A$39:$A$758,$A15,СВЦЭМ!$B$39:$B$758,L$11)+'СЕТ СН'!$F$9+СВЦЭМ!$D$10+'СЕТ СН'!$F$6-'СЕТ СН'!$F$19</f>
        <v>2215.2848964999998</v>
      </c>
      <c r="M15" s="36">
        <f>SUMIFS(СВЦЭМ!$C$39:$C$758,СВЦЭМ!$A$39:$A$758,$A15,СВЦЭМ!$B$39:$B$758,M$11)+'СЕТ СН'!$F$9+СВЦЭМ!$D$10+'СЕТ СН'!$F$6-'СЕТ СН'!$F$19</f>
        <v>2259.7896609599998</v>
      </c>
      <c r="N15" s="36">
        <f>SUMIFS(СВЦЭМ!$C$39:$C$758,СВЦЭМ!$A$39:$A$758,$A15,СВЦЭМ!$B$39:$B$758,N$11)+'СЕТ СН'!$F$9+СВЦЭМ!$D$10+'СЕТ СН'!$F$6-'СЕТ СН'!$F$19</f>
        <v>2265.0769062999998</v>
      </c>
      <c r="O15" s="36">
        <f>SUMIFS(СВЦЭМ!$C$39:$C$758,СВЦЭМ!$A$39:$A$758,$A15,СВЦЭМ!$B$39:$B$758,O$11)+'СЕТ СН'!$F$9+СВЦЭМ!$D$10+'СЕТ СН'!$F$6-'СЕТ СН'!$F$19</f>
        <v>2277.0549524699995</v>
      </c>
      <c r="P15" s="36">
        <f>SUMIFS(СВЦЭМ!$C$39:$C$758,СВЦЭМ!$A$39:$A$758,$A15,СВЦЭМ!$B$39:$B$758,P$11)+'СЕТ СН'!$F$9+СВЦЭМ!$D$10+'СЕТ СН'!$F$6-'СЕТ СН'!$F$19</f>
        <v>2278.48075406</v>
      </c>
      <c r="Q15" s="36">
        <f>SUMIFS(СВЦЭМ!$C$39:$C$758,СВЦЭМ!$A$39:$A$758,$A15,СВЦЭМ!$B$39:$B$758,Q$11)+'СЕТ СН'!$F$9+СВЦЭМ!$D$10+'СЕТ СН'!$F$6-'СЕТ СН'!$F$19</f>
        <v>2335.9344644299999</v>
      </c>
      <c r="R15" s="36">
        <f>SUMIFS(СВЦЭМ!$C$39:$C$758,СВЦЭМ!$A$39:$A$758,$A15,СВЦЭМ!$B$39:$B$758,R$11)+'СЕТ СН'!$F$9+СВЦЭМ!$D$10+'СЕТ СН'!$F$6-'СЕТ СН'!$F$19</f>
        <v>2336.1637036799998</v>
      </c>
      <c r="S15" s="36">
        <f>SUMIFS(СВЦЭМ!$C$39:$C$758,СВЦЭМ!$A$39:$A$758,$A15,СВЦЭМ!$B$39:$B$758,S$11)+'СЕТ СН'!$F$9+СВЦЭМ!$D$10+'СЕТ СН'!$F$6-'СЕТ СН'!$F$19</f>
        <v>2296.5785063999997</v>
      </c>
      <c r="T15" s="36">
        <f>SUMIFS(СВЦЭМ!$C$39:$C$758,СВЦЭМ!$A$39:$A$758,$A15,СВЦЭМ!$B$39:$B$758,T$11)+'СЕТ СН'!$F$9+СВЦЭМ!$D$10+'СЕТ СН'!$F$6-'СЕТ СН'!$F$19</f>
        <v>2226.92371121</v>
      </c>
      <c r="U15" s="36">
        <f>SUMIFS(СВЦЭМ!$C$39:$C$758,СВЦЭМ!$A$39:$A$758,$A15,СВЦЭМ!$B$39:$B$758,U$11)+'СЕТ СН'!$F$9+СВЦЭМ!$D$10+'СЕТ СН'!$F$6-'СЕТ СН'!$F$19</f>
        <v>2193.4338943399998</v>
      </c>
      <c r="V15" s="36">
        <f>SUMIFS(СВЦЭМ!$C$39:$C$758,СВЦЭМ!$A$39:$A$758,$A15,СВЦЭМ!$B$39:$B$758,V$11)+'СЕТ СН'!$F$9+СВЦЭМ!$D$10+'СЕТ СН'!$F$6-'СЕТ СН'!$F$19</f>
        <v>2173.1658595399999</v>
      </c>
      <c r="W15" s="36">
        <f>SUMIFS(СВЦЭМ!$C$39:$C$758,СВЦЭМ!$A$39:$A$758,$A15,СВЦЭМ!$B$39:$B$758,W$11)+'СЕТ СН'!$F$9+СВЦЭМ!$D$10+'СЕТ СН'!$F$6-'СЕТ СН'!$F$19</f>
        <v>2171.0376714700001</v>
      </c>
      <c r="X15" s="36">
        <f>SUMIFS(СВЦЭМ!$C$39:$C$758,СВЦЭМ!$A$39:$A$758,$A15,СВЦЭМ!$B$39:$B$758,X$11)+'СЕТ СН'!$F$9+СВЦЭМ!$D$10+'СЕТ СН'!$F$6-'СЕТ СН'!$F$19</f>
        <v>2209.2690735300002</v>
      </c>
      <c r="Y15" s="36">
        <f>SUMIFS(СВЦЭМ!$C$39:$C$758,СВЦЭМ!$A$39:$A$758,$A15,СВЦЭМ!$B$39:$B$758,Y$11)+'СЕТ СН'!$F$9+СВЦЭМ!$D$10+'СЕТ СН'!$F$6-'СЕТ СН'!$F$19</f>
        <v>2268.3701174599996</v>
      </c>
    </row>
    <row r="16" spans="1:27" ht="15.75" x14ac:dyDescent="0.2">
      <c r="A16" s="35">
        <f t="shared" si="0"/>
        <v>45387</v>
      </c>
      <c r="B16" s="36">
        <f>SUMIFS(СВЦЭМ!$C$39:$C$758,СВЦЭМ!$A$39:$A$758,$A16,СВЦЭМ!$B$39:$B$758,B$11)+'СЕТ СН'!$F$9+СВЦЭМ!$D$10+'СЕТ СН'!$F$6-'СЕТ СН'!$F$19</f>
        <v>2254.9414360599999</v>
      </c>
      <c r="C16" s="36">
        <f>SUMIFS(СВЦЭМ!$C$39:$C$758,СВЦЭМ!$A$39:$A$758,$A16,СВЦЭМ!$B$39:$B$758,C$11)+'СЕТ СН'!$F$9+СВЦЭМ!$D$10+'СЕТ СН'!$F$6-'СЕТ СН'!$F$19</f>
        <v>2287.2397208599996</v>
      </c>
      <c r="D16" s="36">
        <f>SUMIFS(СВЦЭМ!$C$39:$C$758,СВЦЭМ!$A$39:$A$758,$A16,СВЦЭМ!$B$39:$B$758,D$11)+'СЕТ СН'!$F$9+СВЦЭМ!$D$10+'СЕТ СН'!$F$6-'СЕТ СН'!$F$19</f>
        <v>2315.7371335499997</v>
      </c>
      <c r="E16" s="36">
        <f>SUMIFS(СВЦЭМ!$C$39:$C$758,СВЦЭМ!$A$39:$A$758,$A16,СВЦЭМ!$B$39:$B$758,E$11)+'СЕТ СН'!$F$9+СВЦЭМ!$D$10+'СЕТ СН'!$F$6-'СЕТ СН'!$F$19</f>
        <v>2331.0218424399995</v>
      </c>
      <c r="F16" s="36">
        <f>SUMIFS(СВЦЭМ!$C$39:$C$758,СВЦЭМ!$A$39:$A$758,$A16,СВЦЭМ!$B$39:$B$758,F$11)+'СЕТ СН'!$F$9+СВЦЭМ!$D$10+'СЕТ СН'!$F$6-'СЕТ СН'!$F$19</f>
        <v>2311.8600464999995</v>
      </c>
      <c r="G16" s="36">
        <f>SUMIFS(СВЦЭМ!$C$39:$C$758,СВЦЭМ!$A$39:$A$758,$A16,СВЦЭМ!$B$39:$B$758,G$11)+'СЕТ СН'!$F$9+СВЦЭМ!$D$10+'СЕТ СН'!$F$6-'СЕТ СН'!$F$19</f>
        <v>2285.6391584399994</v>
      </c>
      <c r="H16" s="36">
        <f>SUMIFS(СВЦЭМ!$C$39:$C$758,СВЦЭМ!$A$39:$A$758,$A16,СВЦЭМ!$B$39:$B$758,H$11)+'СЕТ СН'!$F$9+СВЦЭМ!$D$10+'СЕТ СН'!$F$6-'СЕТ СН'!$F$19</f>
        <v>2227.3344309300001</v>
      </c>
      <c r="I16" s="36">
        <f>SUMIFS(СВЦЭМ!$C$39:$C$758,СВЦЭМ!$A$39:$A$758,$A16,СВЦЭМ!$B$39:$B$758,I$11)+'СЕТ СН'!$F$9+СВЦЭМ!$D$10+'СЕТ СН'!$F$6-'СЕТ СН'!$F$19</f>
        <v>2209.5100979200001</v>
      </c>
      <c r="J16" s="36">
        <f>SUMIFS(СВЦЭМ!$C$39:$C$758,СВЦЭМ!$A$39:$A$758,$A16,СВЦЭМ!$B$39:$B$758,J$11)+'СЕТ СН'!$F$9+СВЦЭМ!$D$10+'СЕТ СН'!$F$6-'СЕТ СН'!$F$19</f>
        <v>2166.3439646299998</v>
      </c>
      <c r="K16" s="36">
        <f>SUMIFS(СВЦЭМ!$C$39:$C$758,СВЦЭМ!$A$39:$A$758,$A16,СВЦЭМ!$B$39:$B$758,K$11)+'СЕТ СН'!$F$9+СВЦЭМ!$D$10+'СЕТ СН'!$F$6-'СЕТ СН'!$F$19</f>
        <v>2154.6535805200001</v>
      </c>
      <c r="L16" s="36">
        <f>SUMIFS(СВЦЭМ!$C$39:$C$758,СВЦЭМ!$A$39:$A$758,$A16,СВЦЭМ!$B$39:$B$758,L$11)+'СЕТ СН'!$F$9+СВЦЭМ!$D$10+'СЕТ СН'!$F$6-'СЕТ СН'!$F$19</f>
        <v>2158.1035863000002</v>
      </c>
      <c r="M16" s="36">
        <f>SUMIFS(СВЦЭМ!$C$39:$C$758,СВЦЭМ!$A$39:$A$758,$A16,СВЦЭМ!$B$39:$B$758,M$11)+'СЕТ СН'!$F$9+СВЦЭМ!$D$10+'СЕТ СН'!$F$6-'СЕТ СН'!$F$19</f>
        <v>2182.2536648599998</v>
      </c>
      <c r="N16" s="36">
        <f>SUMIFS(СВЦЭМ!$C$39:$C$758,СВЦЭМ!$A$39:$A$758,$A16,СВЦЭМ!$B$39:$B$758,N$11)+'СЕТ СН'!$F$9+СВЦЭМ!$D$10+'СЕТ СН'!$F$6-'СЕТ СН'!$F$19</f>
        <v>2197.70419842</v>
      </c>
      <c r="O16" s="36">
        <f>SUMIFS(СВЦЭМ!$C$39:$C$758,СВЦЭМ!$A$39:$A$758,$A16,СВЦЭМ!$B$39:$B$758,O$11)+'СЕТ СН'!$F$9+СВЦЭМ!$D$10+'СЕТ СН'!$F$6-'СЕТ СН'!$F$19</f>
        <v>2201.9831547700001</v>
      </c>
      <c r="P16" s="36">
        <f>SUMIFS(СВЦЭМ!$C$39:$C$758,СВЦЭМ!$A$39:$A$758,$A16,СВЦЭМ!$B$39:$B$758,P$11)+'СЕТ СН'!$F$9+СВЦЭМ!$D$10+'СЕТ СН'!$F$6-'СЕТ СН'!$F$19</f>
        <v>2239.4422345999997</v>
      </c>
      <c r="Q16" s="36">
        <f>SUMIFS(СВЦЭМ!$C$39:$C$758,СВЦЭМ!$A$39:$A$758,$A16,СВЦЭМ!$B$39:$B$758,Q$11)+'СЕТ СН'!$F$9+СВЦЭМ!$D$10+'СЕТ СН'!$F$6-'СЕТ СН'!$F$19</f>
        <v>2270.7787895399997</v>
      </c>
      <c r="R16" s="36">
        <f>SUMIFS(СВЦЭМ!$C$39:$C$758,СВЦЭМ!$A$39:$A$758,$A16,СВЦЭМ!$B$39:$B$758,R$11)+'СЕТ СН'!$F$9+СВЦЭМ!$D$10+'СЕТ СН'!$F$6-'СЕТ СН'!$F$19</f>
        <v>2232.82444321</v>
      </c>
      <c r="S16" s="36">
        <f>SUMIFS(СВЦЭМ!$C$39:$C$758,СВЦЭМ!$A$39:$A$758,$A16,СВЦЭМ!$B$39:$B$758,S$11)+'СЕТ СН'!$F$9+СВЦЭМ!$D$10+'СЕТ СН'!$F$6-'СЕТ СН'!$F$19</f>
        <v>2220.9208526000002</v>
      </c>
      <c r="T16" s="36">
        <f>SUMIFS(СВЦЭМ!$C$39:$C$758,СВЦЭМ!$A$39:$A$758,$A16,СВЦЭМ!$B$39:$B$758,T$11)+'СЕТ СН'!$F$9+СВЦЭМ!$D$10+'СЕТ СН'!$F$6-'СЕТ СН'!$F$19</f>
        <v>2192.95686613</v>
      </c>
      <c r="U16" s="36">
        <f>SUMIFS(СВЦЭМ!$C$39:$C$758,СВЦЭМ!$A$39:$A$758,$A16,СВЦЭМ!$B$39:$B$758,U$11)+'СЕТ СН'!$F$9+СВЦЭМ!$D$10+'СЕТ СН'!$F$6-'СЕТ СН'!$F$19</f>
        <v>2175.0553784600002</v>
      </c>
      <c r="V16" s="36">
        <f>SUMIFS(СВЦЭМ!$C$39:$C$758,СВЦЭМ!$A$39:$A$758,$A16,СВЦЭМ!$B$39:$B$758,V$11)+'СЕТ СН'!$F$9+СВЦЭМ!$D$10+'СЕТ СН'!$F$6-'СЕТ СН'!$F$19</f>
        <v>2172.0705601499999</v>
      </c>
      <c r="W16" s="36">
        <f>SUMIFS(СВЦЭМ!$C$39:$C$758,СВЦЭМ!$A$39:$A$758,$A16,СВЦЭМ!$B$39:$B$758,W$11)+'СЕТ СН'!$F$9+СВЦЭМ!$D$10+'СЕТ СН'!$F$6-'СЕТ СН'!$F$19</f>
        <v>2175.6714747599999</v>
      </c>
      <c r="X16" s="36">
        <f>SUMIFS(СВЦЭМ!$C$39:$C$758,СВЦЭМ!$A$39:$A$758,$A16,СВЦЭМ!$B$39:$B$758,X$11)+'СЕТ СН'!$F$9+СВЦЭМ!$D$10+'СЕТ СН'!$F$6-'СЕТ СН'!$F$19</f>
        <v>2198.7306935400002</v>
      </c>
      <c r="Y16" s="36">
        <f>SUMIFS(СВЦЭМ!$C$39:$C$758,СВЦЭМ!$A$39:$A$758,$A16,СВЦЭМ!$B$39:$B$758,Y$11)+'СЕТ СН'!$F$9+СВЦЭМ!$D$10+'СЕТ СН'!$F$6-'СЕТ СН'!$F$19</f>
        <v>2236.6406531199996</v>
      </c>
    </row>
    <row r="17" spans="1:25" ht="15.75" x14ac:dyDescent="0.2">
      <c r="A17" s="35">
        <f t="shared" si="0"/>
        <v>45388</v>
      </c>
      <c r="B17" s="36">
        <f>SUMIFS(СВЦЭМ!$C$39:$C$758,СВЦЭМ!$A$39:$A$758,$A17,СВЦЭМ!$B$39:$B$758,B$11)+'СЕТ СН'!$F$9+СВЦЭМ!$D$10+'СЕТ СН'!$F$6-'СЕТ СН'!$F$19</f>
        <v>2289.0714161399997</v>
      </c>
      <c r="C17" s="36">
        <f>SUMIFS(СВЦЭМ!$C$39:$C$758,СВЦЭМ!$A$39:$A$758,$A17,СВЦЭМ!$B$39:$B$758,C$11)+'СЕТ СН'!$F$9+СВЦЭМ!$D$10+'СЕТ СН'!$F$6-'СЕТ СН'!$F$19</f>
        <v>2305.5234760999997</v>
      </c>
      <c r="D17" s="36">
        <f>SUMIFS(СВЦЭМ!$C$39:$C$758,СВЦЭМ!$A$39:$A$758,$A17,СВЦЭМ!$B$39:$B$758,D$11)+'СЕТ СН'!$F$9+СВЦЭМ!$D$10+'СЕТ СН'!$F$6-'СЕТ СН'!$F$19</f>
        <v>2305.8451312099996</v>
      </c>
      <c r="E17" s="36">
        <f>SUMIFS(СВЦЭМ!$C$39:$C$758,СВЦЭМ!$A$39:$A$758,$A17,СВЦЭМ!$B$39:$B$758,E$11)+'СЕТ СН'!$F$9+СВЦЭМ!$D$10+'СЕТ СН'!$F$6-'СЕТ СН'!$F$19</f>
        <v>2333.5041250199997</v>
      </c>
      <c r="F17" s="36">
        <f>SUMIFS(СВЦЭМ!$C$39:$C$758,СВЦЭМ!$A$39:$A$758,$A17,СВЦЭМ!$B$39:$B$758,F$11)+'СЕТ СН'!$F$9+СВЦЭМ!$D$10+'СЕТ СН'!$F$6-'СЕТ СН'!$F$19</f>
        <v>2336.9633339799998</v>
      </c>
      <c r="G17" s="36">
        <f>SUMIFS(СВЦЭМ!$C$39:$C$758,СВЦЭМ!$A$39:$A$758,$A17,СВЦЭМ!$B$39:$B$758,G$11)+'СЕТ СН'!$F$9+СВЦЭМ!$D$10+'СЕТ СН'!$F$6-'СЕТ СН'!$F$19</f>
        <v>2324.6300120199999</v>
      </c>
      <c r="H17" s="36">
        <f>SUMIFS(СВЦЭМ!$C$39:$C$758,СВЦЭМ!$A$39:$A$758,$A17,СВЦЭМ!$B$39:$B$758,H$11)+'СЕТ СН'!$F$9+СВЦЭМ!$D$10+'СЕТ СН'!$F$6-'СЕТ СН'!$F$19</f>
        <v>2300.4516672399996</v>
      </c>
      <c r="I17" s="36">
        <f>SUMIFS(СВЦЭМ!$C$39:$C$758,СВЦЭМ!$A$39:$A$758,$A17,СВЦЭМ!$B$39:$B$758,I$11)+'СЕТ СН'!$F$9+СВЦЭМ!$D$10+'СЕТ СН'!$F$6-'СЕТ СН'!$F$19</f>
        <v>2236.1024969799996</v>
      </c>
      <c r="J17" s="36">
        <f>SUMIFS(СВЦЭМ!$C$39:$C$758,СВЦЭМ!$A$39:$A$758,$A17,СВЦЭМ!$B$39:$B$758,J$11)+'СЕТ СН'!$F$9+СВЦЭМ!$D$10+'СЕТ СН'!$F$6-'СЕТ СН'!$F$19</f>
        <v>2209.74225867</v>
      </c>
      <c r="K17" s="36">
        <f>SUMIFS(СВЦЭМ!$C$39:$C$758,СВЦЭМ!$A$39:$A$758,$A17,СВЦЭМ!$B$39:$B$758,K$11)+'СЕТ СН'!$F$9+СВЦЭМ!$D$10+'СЕТ СН'!$F$6-'СЕТ СН'!$F$19</f>
        <v>2165.0953348600001</v>
      </c>
      <c r="L17" s="36">
        <f>SUMIFS(СВЦЭМ!$C$39:$C$758,СВЦЭМ!$A$39:$A$758,$A17,СВЦЭМ!$B$39:$B$758,L$11)+'СЕТ СН'!$F$9+СВЦЭМ!$D$10+'СЕТ СН'!$F$6-'СЕТ СН'!$F$19</f>
        <v>2153.7003500999999</v>
      </c>
      <c r="M17" s="36">
        <f>SUMIFS(СВЦЭМ!$C$39:$C$758,СВЦЭМ!$A$39:$A$758,$A17,СВЦЭМ!$B$39:$B$758,M$11)+'СЕТ СН'!$F$9+СВЦЭМ!$D$10+'СЕТ СН'!$F$6-'СЕТ СН'!$F$19</f>
        <v>2157.5259245900002</v>
      </c>
      <c r="N17" s="36">
        <f>SUMIFS(СВЦЭМ!$C$39:$C$758,СВЦЭМ!$A$39:$A$758,$A17,СВЦЭМ!$B$39:$B$758,N$11)+'СЕТ СН'!$F$9+СВЦЭМ!$D$10+'СЕТ СН'!$F$6-'СЕТ СН'!$F$19</f>
        <v>2161.1815701599999</v>
      </c>
      <c r="O17" s="36">
        <f>SUMIFS(СВЦЭМ!$C$39:$C$758,СВЦЭМ!$A$39:$A$758,$A17,СВЦЭМ!$B$39:$B$758,O$11)+'СЕТ СН'!$F$9+СВЦЭМ!$D$10+'СЕТ СН'!$F$6-'СЕТ СН'!$F$19</f>
        <v>2176.2262525599999</v>
      </c>
      <c r="P17" s="36">
        <f>SUMIFS(СВЦЭМ!$C$39:$C$758,СВЦЭМ!$A$39:$A$758,$A17,СВЦЭМ!$B$39:$B$758,P$11)+'СЕТ СН'!$F$9+СВЦЭМ!$D$10+'СЕТ СН'!$F$6-'СЕТ СН'!$F$19</f>
        <v>2197.1929328400001</v>
      </c>
      <c r="Q17" s="36">
        <f>SUMIFS(СВЦЭМ!$C$39:$C$758,СВЦЭМ!$A$39:$A$758,$A17,СВЦЭМ!$B$39:$B$758,Q$11)+'СЕТ СН'!$F$9+СВЦЭМ!$D$10+'СЕТ СН'!$F$6-'СЕТ СН'!$F$19</f>
        <v>2202.91932572</v>
      </c>
      <c r="R17" s="36">
        <f>SUMIFS(СВЦЭМ!$C$39:$C$758,СВЦЭМ!$A$39:$A$758,$A17,СВЦЭМ!$B$39:$B$758,R$11)+'СЕТ СН'!$F$9+СВЦЭМ!$D$10+'СЕТ СН'!$F$6-'СЕТ СН'!$F$19</f>
        <v>2210.3276047200002</v>
      </c>
      <c r="S17" s="36">
        <f>SUMIFS(СВЦЭМ!$C$39:$C$758,СВЦЭМ!$A$39:$A$758,$A17,СВЦЭМ!$B$39:$B$758,S$11)+'СЕТ СН'!$F$9+СВЦЭМ!$D$10+'СЕТ СН'!$F$6-'СЕТ СН'!$F$19</f>
        <v>2180.3123878199999</v>
      </c>
      <c r="T17" s="36">
        <f>SUMIFS(СВЦЭМ!$C$39:$C$758,СВЦЭМ!$A$39:$A$758,$A17,СВЦЭМ!$B$39:$B$758,T$11)+'СЕТ СН'!$F$9+СВЦЭМ!$D$10+'СЕТ СН'!$F$6-'СЕТ СН'!$F$19</f>
        <v>2157.6233498800002</v>
      </c>
      <c r="U17" s="36">
        <f>SUMIFS(СВЦЭМ!$C$39:$C$758,СВЦЭМ!$A$39:$A$758,$A17,СВЦЭМ!$B$39:$B$758,U$11)+'СЕТ СН'!$F$9+СВЦЭМ!$D$10+'СЕТ СН'!$F$6-'СЕТ СН'!$F$19</f>
        <v>2134.67339778</v>
      </c>
      <c r="V17" s="36">
        <f>SUMIFS(СВЦЭМ!$C$39:$C$758,СВЦЭМ!$A$39:$A$758,$A17,СВЦЭМ!$B$39:$B$758,V$11)+'СЕТ СН'!$F$9+СВЦЭМ!$D$10+'СЕТ СН'!$F$6-'СЕТ СН'!$F$19</f>
        <v>2112.6485491200001</v>
      </c>
      <c r="W17" s="36">
        <f>SUMIFS(СВЦЭМ!$C$39:$C$758,СВЦЭМ!$A$39:$A$758,$A17,СВЦЭМ!$B$39:$B$758,W$11)+'СЕТ СН'!$F$9+СВЦЭМ!$D$10+'СЕТ СН'!$F$6-'СЕТ СН'!$F$19</f>
        <v>2096.67154686</v>
      </c>
      <c r="X17" s="36">
        <f>SUMIFS(СВЦЭМ!$C$39:$C$758,СВЦЭМ!$A$39:$A$758,$A17,СВЦЭМ!$B$39:$B$758,X$11)+'СЕТ СН'!$F$9+СВЦЭМ!$D$10+'СЕТ СН'!$F$6-'СЕТ СН'!$F$19</f>
        <v>2144.4781442399999</v>
      </c>
      <c r="Y17" s="36">
        <f>SUMIFS(СВЦЭМ!$C$39:$C$758,СВЦЭМ!$A$39:$A$758,$A17,СВЦЭМ!$B$39:$B$758,Y$11)+'СЕТ СН'!$F$9+СВЦЭМ!$D$10+'СЕТ СН'!$F$6-'СЕТ СН'!$F$19</f>
        <v>2186.5953669999999</v>
      </c>
    </row>
    <row r="18" spans="1:25" ht="15.75" x14ac:dyDescent="0.2">
      <c r="A18" s="35">
        <f t="shared" si="0"/>
        <v>45389</v>
      </c>
      <c r="B18" s="36">
        <f>SUMIFS(СВЦЭМ!$C$39:$C$758,СВЦЭМ!$A$39:$A$758,$A18,СВЦЭМ!$B$39:$B$758,B$11)+'СЕТ СН'!$F$9+СВЦЭМ!$D$10+'СЕТ СН'!$F$6-'СЕТ СН'!$F$19</f>
        <v>2284.0959408599997</v>
      </c>
      <c r="C18" s="36">
        <f>SUMIFS(СВЦЭМ!$C$39:$C$758,СВЦЭМ!$A$39:$A$758,$A18,СВЦЭМ!$B$39:$B$758,C$11)+'СЕТ СН'!$F$9+СВЦЭМ!$D$10+'СЕТ СН'!$F$6-'СЕТ СН'!$F$19</f>
        <v>2328.5185512499997</v>
      </c>
      <c r="D18" s="36">
        <f>SUMIFS(СВЦЭМ!$C$39:$C$758,СВЦЭМ!$A$39:$A$758,$A18,СВЦЭМ!$B$39:$B$758,D$11)+'СЕТ СН'!$F$9+СВЦЭМ!$D$10+'СЕТ СН'!$F$6-'СЕТ СН'!$F$19</f>
        <v>2364.7300269499997</v>
      </c>
      <c r="E18" s="36">
        <f>SUMIFS(СВЦЭМ!$C$39:$C$758,СВЦЭМ!$A$39:$A$758,$A18,СВЦЭМ!$B$39:$B$758,E$11)+'СЕТ СН'!$F$9+СВЦЭМ!$D$10+'СЕТ СН'!$F$6-'СЕТ СН'!$F$19</f>
        <v>2350.1941566599999</v>
      </c>
      <c r="F18" s="36">
        <f>SUMIFS(СВЦЭМ!$C$39:$C$758,СВЦЭМ!$A$39:$A$758,$A18,СВЦЭМ!$B$39:$B$758,F$11)+'СЕТ СН'!$F$9+СВЦЭМ!$D$10+'СЕТ СН'!$F$6-'СЕТ СН'!$F$19</f>
        <v>2361.3736673399999</v>
      </c>
      <c r="G18" s="36">
        <f>SUMIFS(СВЦЭМ!$C$39:$C$758,СВЦЭМ!$A$39:$A$758,$A18,СВЦЭМ!$B$39:$B$758,G$11)+'СЕТ СН'!$F$9+СВЦЭМ!$D$10+'СЕТ СН'!$F$6-'СЕТ СН'!$F$19</f>
        <v>2363.3460672599999</v>
      </c>
      <c r="H18" s="36">
        <f>SUMIFS(СВЦЭМ!$C$39:$C$758,СВЦЭМ!$A$39:$A$758,$A18,СВЦЭМ!$B$39:$B$758,H$11)+'СЕТ СН'!$F$9+СВЦЭМ!$D$10+'СЕТ СН'!$F$6-'СЕТ СН'!$F$19</f>
        <v>2352.9401741699999</v>
      </c>
      <c r="I18" s="36">
        <f>SUMIFS(СВЦЭМ!$C$39:$C$758,СВЦЭМ!$A$39:$A$758,$A18,СВЦЭМ!$B$39:$B$758,I$11)+'СЕТ СН'!$F$9+СВЦЭМ!$D$10+'СЕТ СН'!$F$6-'СЕТ СН'!$F$19</f>
        <v>2288.9325329199996</v>
      </c>
      <c r="J18" s="36">
        <f>SUMIFS(СВЦЭМ!$C$39:$C$758,СВЦЭМ!$A$39:$A$758,$A18,СВЦЭМ!$B$39:$B$758,J$11)+'СЕТ СН'!$F$9+СВЦЭМ!$D$10+'СЕТ СН'!$F$6-'СЕТ СН'!$F$19</f>
        <v>2237.0702745999997</v>
      </c>
      <c r="K18" s="36">
        <f>SUMIFS(СВЦЭМ!$C$39:$C$758,СВЦЭМ!$A$39:$A$758,$A18,СВЦЭМ!$B$39:$B$758,K$11)+'СЕТ СН'!$F$9+СВЦЭМ!$D$10+'СЕТ СН'!$F$6-'СЕТ СН'!$F$19</f>
        <v>2178.9562416200001</v>
      </c>
      <c r="L18" s="36">
        <f>SUMIFS(СВЦЭМ!$C$39:$C$758,СВЦЭМ!$A$39:$A$758,$A18,СВЦЭМ!$B$39:$B$758,L$11)+'СЕТ СН'!$F$9+СВЦЭМ!$D$10+'СЕТ СН'!$F$6-'СЕТ СН'!$F$19</f>
        <v>2151.0283012300001</v>
      </c>
      <c r="M18" s="36">
        <f>SUMIFS(СВЦЭМ!$C$39:$C$758,СВЦЭМ!$A$39:$A$758,$A18,СВЦЭМ!$B$39:$B$758,M$11)+'СЕТ СН'!$F$9+СВЦЭМ!$D$10+'СЕТ СН'!$F$6-'СЕТ СН'!$F$19</f>
        <v>2155.9212537600001</v>
      </c>
      <c r="N18" s="36">
        <f>SUMIFS(СВЦЭМ!$C$39:$C$758,СВЦЭМ!$A$39:$A$758,$A18,СВЦЭМ!$B$39:$B$758,N$11)+'СЕТ СН'!$F$9+СВЦЭМ!$D$10+'СЕТ СН'!$F$6-'СЕТ СН'!$F$19</f>
        <v>2165.33018055</v>
      </c>
      <c r="O18" s="36">
        <f>SUMIFS(СВЦЭМ!$C$39:$C$758,СВЦЭМ!$A$39:$A$758,$A18,СВЦЭМ!$B$39:$B$758,O$11)+'СЕТ СН'!$F$9+СВЦЭМ!$D$10+'СЕТ СН'!$F$6-'СЕТ СН'!$F$19</f>
        <v>2191.9382056899999</v>
      </c>
      <c r="P18" s="36">
        <f>SUMIFS(СВЦЭМ!$C$39:$C$758,СВЦЭМ!$A$39:$A$758,$A18,СВЦЭМ!$B$39:$B$758,P$11)+'СЕТ СН'!$F$9+СВЦЭМ!$D$10+'СЕТ СН'!$F$6-'СЕТ СН'!$F$19</f>
        <v>2213.9376685100001</v>
      </c>
      <c r="Q18" s="36">
        <f>SUMIFS(СВЦЭМ!$C$39:$C$758,СВЦЭМ!$A$39:$A$758,$A18,СВЦЭМ!$B$39:$B$758,Q$11)+'СЕТ СН'!$F$9+СВЦЭМ!$D$10+'СЕТ СН'!$F$6-'СЕТ СН'!$F$19</f>
        <v>2224.47550959</v>
      </c>
      <c r="R18" s="36">
        <f>SUMIFS(СВЦЭМ!$C$39:$C$758,СВЦЭМ!$A$39:$A$758,$A18,СВЦЭМ!$B$39:$B$758,R$11)+'СЕТ СН'!$F$9+СВЦЭМ!$D$10+'СЕТ СН'!$F$6-'СЕТ СН'!$F$19</f>
        <v>2229.4835626700001</v>
      </c>
      <c r="S18" s="36">
        <f>SUMIFS(СВЦЭМ!$C$39:$C$758,СВЦЭМ!$A$39:$A$758,$A18,СВЦЭМ!$B$39:$B$758,S$11)+'СЕТ СН'!$F$9+СВЦЭМ!$D$10+'СЕТ СН'!$F$6-'СЕТ СН'!$F$19</f>
        <v>2201.7588749000001</v>
      </c>
      <c r="T18" s="36">
        <f>SUMIFS(СВЦЭМ!$C$39:$C$758,СВЦЭМ!$A$39:$A$758,$A18,СВЦЭМ!$B$39:$B$758,T$11)+'СЕТ СН'!$F$9+СВЦЭМ!$D$10+'СЕТ СН'!$F$6-'СЕТ СН'!$F$19</f>
        <v>2167.9919164399998</v>
      </c>
      <c r="U18" s="36">
        <f>SUMIFS(СВЦЭМ!$C$39:$C$758,СВЦЭМ!$A$39:$A$758,$A18,СВЦЭМ!$B$39:$B$758,U$11)+'СЕТ СН'!$F$9+СВЦЭМ!$D$10+'СЕТ СН'!$F$6-'СЕТ СН'!$F$19</f>
        <v>2170.4048457499998</v>
      </c>
      <c r="V18" s="36">
        <f>SUMIFS(СВЦЭМ!$C$39:$C$758,СВЦЭМ!$A$39:$A$758,$A18,СВЦЭМ!$B$39:$B$758,V$11)+'СЕТ СН'!$F$9+СВЦЭМ!$D$10+'СЕТ СН'!$F$6-'СЕТ СН'!$F$19</f>
        <v>2134.56149018</v>
      </c>
      <c r="W18" s="36">
        <f>SUMIFS(СВЦЭМ!$C$39:$C$758,СВЦЭМ!$A$39:$A$758,$A18,СВЦЭМ!$B$39:$B$758,W$11)+'СЕТ СН'!$F$9+СВЦЭМ!$D$10+'СЕТ СН'!$F$6-'СЕТ СН'!$F$19</f>
        <v>2115.24865185</v>
      </c>
      <c r="X18" s="36">
        <f>SUMIFS(СВЦЭМ!$C$39:$C$758,СВЦЭМ!$A$39:$A$758,$A18,СВЦЭМ!$B$39:$B$758,X$11)+'СЕТ СН'!$F$9+СВЦЭМ!$D$10+'СЕТ СН'!$F$6-'СЕТ СН'!$F$19</f>
        <v>2170.09999363</v>
      </c>
      <c r="Y18" s="36">
        <f>SUMIFS(СВЦЭМ!$C$39:$C$758,СВЦЭМ!$A$39:$A$758,$A18,СВЦЭМ!$B$39:$B$758,Y$11)+'СЕТ СН'!$F$9+СВЦЭМ!$D$10+'СЕТ СН'!$F$6-'СЕТ СН'!$F$19</f>
        <v>2201.1733488999998</v>
      </c>
    </row>
    <row r="19" spans="1:25" ht="15.75" x14ac:dyDescent="0.2">
      <c r="A19" s="35">
        <f t="shared" si="0"/>
        <v>45390</v>
      </c>
      <c r="B19" s="36">
        <f>SUMIFS(СВЦЭМ!$C$39:$C$758,СВЦЭМ!$A$39:$A$758,$A19,СВЦЭМ!$B$39:$B$758,B$11)+'СЕТ СН'!$F$9+СВЦЭМ!$D$10+'СЕТ СН'!$F$6-'СЕТ СН'!$F$19</f>
        <v>2172.9680349499999</v>
      </c>
      <c r="C19" s="36">
        <f>SUMIFS(СВЦЭМ!$C$39:$C$758,СВЦЭМ!$A$39:$A$758,$A19,СВЦЭМ!$B$39:$B$758,C$11)+'СЕТ СН'!$F$9+СВЦЭМ!$D$10+'СЕТ СН'!$F$6-'СЕТ СН'!$F$19</f>
        <v>2205.8215330100002</v>
      </c>
      <c r="D19" s="36">
        <f>SUMIFS(СВЦЭМ!$C$39:$C$758,СВЦЭМ!$A$39:$A$758,$A19,СВЦЭМ!$B$39:$B$758,D$11)+'СЕТ СН'!$F$9+СВЦЭМ!$D$10+'СЕТ СН'!$F$6-'СЕТ СН'!$F$19</f>
        <v>2226.0784317299999</v>
      </c>
      <c r="E19" s="36">
        <f>SUMIFS(СВЦЭМ!$C$39:$C$758,СВЦЭМ!$A$39:$A$758,$A19,СВЦЭМ!$B$39:$B$758,E$11)+'СЕТ СН'!$F$9+СВЦЭМ!$D$10+'СЕТ СН'!$F$6-'СЕТ СН'!$F$19</f>
        <v>2245.7978354799998</v>
      </c>
      <c r="F19" s="36">
        <f>SUMIFS(СВЦЭМ!$C$39:$C$758,СВЦЭМ!$A$39:$A$758,$A19,СВЦЭМ!$B$39:$B$758,F$11)+'СЕТ СН'!$F$9+СВЦЭМ!$D$10+'СЕТ СН'!$F$6-'СЕТ СН'!$F$19</f>
        <v>2223.4724111700002</v>
      </c>
      <c r="G19" s="36">
        <f>SUMIFS(СВЦЭМ!$C$39:$C$758,СВЦЭМ!$A$39:$A$758,$A19,СВЦЭМ!$B$39:$B$758,G$11)+'СЕТ СН'!$F$9+СВЦЭМ!$D$10+'СЕТ СН'!$F$6-'СЕТ СН'!$F$19</f>
        <v>2231.6688596499998</v>
      </c>
      <c r="H19" s="36">
        <f>SUMIFS(СВЦЭМ!$C$39:$C$758,СВЦЭМ!$A$39:$A$758,$A19,СВЦЭМ!$B$39:$B$758,H$11)+'СЕТ СН'!$F$9+СВЦЭМ!$D$10+'СЕТ СН'!$F$6-'СЕТ СН'!$F$19</f>
        <v>2185.34192003</v>
      </c>
      <c r="I19" s="36">
        <f>SUMIFS(СВЦЭМ!$C$39:$C$758,СВЦЭМ!$A$39:$A$758,$A19,СВЦЭМ!$B$39:$B$758,I$11)+'СЕТ СН'!$F$9+СВЦЭМ!$D$10+'СЕТ СН'!$F$6-'СЕТ СН'!$F$19</f>
        <v>2218.7349147700002</v>
      </c>
      <c r="J19" s="36">
        <f>SUMIFS(СВЦЭМ!$C$39:$C$758,СВЦЭМ!$A$39:$A$758,$A19,СВЦЭМ!$B$39:$B$758,J$11)+'СЕТ СН'!$F$9+СВЦЭМ!$D$10+'СЕТ СН'!$F$6-'СЕТ СН'!$F$19</f>
        <v>2171.9050834</v>
      </c>
      <c r="K19" s="36">
        <f>SUMIFS(СВЦЭМ!$C$39:$C$758,СВЦЭМ!$A$39:$A$758,$A19,СВЦЭМ!$B$39:$B$758,K$11)+'СЕТ СН'!$F$9+СВЦЭМ!$D$10+'СЕТ СН'!$F$6-'СЕТ СН'!$F$19</f>
        <v>2156.1803874000002</v>
      </c>
      <c r="L19" s="36">
        <f>SUMIFS(СВЦЭМ!$C$39:$C$758,СВЦЭМ!$A$39:$A$758,$A19,СВЦЭМ!$B$39:$B$758,L$11)+'СЕТ СН'!$F$9+СВЦЭМ!$D$10+'СЕТ СН'!$F$6-'СЕТ СН'!$F$19</f>
        <v>2157.2282217699999</v>
      </c>
      <c r="M19" s="36">
        <f>SUMIFS(СВЦЭМ!$C$39:$C$758,СВЦЭМ!$A$39:$A$758,$A19,СВЦЭМ!$B$39:$B$758,M$11)+'СЕТ СН'!$F$9+СВЦЭМ!$D$10+'СЕТ СН'!$F$6-'СЕТ СН'!$F$19</f>
        <v>2184.1634733700002</v>
      </c>
      <c r="N19" s="36">
        <f>SUMIFS(СВЦЭМ!$C$39:$C$758,СВЦЭМ!$A$39:$A$758,$A19,СВЦЭМ!$B$39:$B$758,N$11)+'СЕТ СН'!$F$9+СВЦЭМ!$D$10+'СЕТ СН'!$F$6-'СЕТ СН'!$F$19</f>
        <v>2198.8136567800002</v>
      </c>
      <c r="O19" s="36">
        <f>SUMIFS(СВЦЭМ!$C$39:$C$758,СВЦЭМ!$A$39:$A$758,$A19,СВЦЭМ!$B$39:$B$758,O$11)+'СЕТ СН'!$F$9+СВЦЭМ!$D$10+'СЕТ СН'!$F$6-'СЕТ СН'!$F$19</f>
        <v>2216.5823300900001</v>
      </c>
      <c r="P19" s="36">
        <f>SUMIFS(СВЦЭМ!$C$39:$C$758,СВЦЭМ!$A$39:$A$758,$A19,СВЦЭМ!$B$39:$B$758,P$11)+'СЕТ СН'!$F$9+СВЦЭМ!$D$10+'СЕТ СН'!$F$6-'СЕТ СН'!$F$19</f>
        <v>2231.3433217699999</v>
      </c>
      <c r="Q19" s="36">
        <f>SUMIFS(СВЦЭМ!$C$39:$C$758,СВЦЭМ!$A$39:$A$758,$A19,СВЦЭМ!$B$39:$B$758,Q$11)+'СЕТ СН'!$F$9+СВЦЭМ!$D$10+'СЕТ СН'!$F$6-'СЕТ СН'!$F$19</f>
        <v>2249.0419713299998</v>
      </c>
      <c r="R19" s="36">
        <f>SUMIFS(СВЦЭМ!$C$39:$C$758,СВЦЭМ!$A$39:$A$758,$A19,СВЦЭМ!$B$39:$B$758,R$11)+'СЕТ СН'!$F$9+СВЦЭМ!$D$10+'СЕТ СН'!$F$6-'СЕТ СН'!$F$19</f>
        <v>2254.6151603999997</v>
      </c>
      <c r="S19" s="36">
        <f>SUMIFS(СВЦЭМ!$C$39:$C$758,СВЦЭМ!$A$39:$A$758,$A19,СВЦЭМ!$B$39:$B$758,S$11)+'СЕТ СН'!$F$9+СВЦЭМ!$D$10+'СЕТ СН'!$F$6-'СЕТ СН'!$F$19</f>
        <v>2227.3070416400001</v>
      </c>
      <c r="T19" s="36">
        <f>SUMIFS(СВЦЭМ!$C$39:$C$758,СВЦЭМ!$A$39:$A$758,$A19,СВЦЭМ!$B$39:$B$758,T$11)+'СЕТ СН'!$F$9+СВЦЭМ!$D$10+'СЕТ СН'!$F$6-'СЕТ СН'!$F$19</f>
        <v>2216.25039818</v>
      </c>
      <c r="U19" s="36">
        <f>SUMIFS(СВЦЭМ!$C$39:$C$758,СВЦЭМ!$A$39:$A$758,$A19,СВЦЭМ!$B$39:$B$758,U$11)+'СЕТ СН'!$F$9+СВЦЭМ!$D$10+'СЕТ СН'!$F$6-'СЕТ СН'!$F$19</f>
        <v>2192.0563556500001</v>
      </c>
      <c r="V19" s="36">
        <f>SUMIFS(СВЦЭМ!$C$39:$C$758,СВЦЭМ!$A$39:$A$758,$A19,СВЦЭМ!$B$39:$B$758,V$11)+'СЕТ СН'!$F$9+СВЦЭМ!$D$10+'СЕТ СН'!$F$6-'СЕТ СН'!$F$19</f>
        <v>2188.1445755499999</v>
      </c>
      <c r="W19" s="36">
        <f>SUMIFS(СВЦЭМ!$C$39:$C$758,СВЦЭМ!$A$39:$A$758,$A19,СВЦЭМ!$B$39:$B$758,W$11)+'СЕТ СН'!$F$9+СВЦЭМ!$D$10+'СЕТ СН'!$F$6-'СЕТ СН'!$F$19</f>
        <v>2182.4985274700002</v>
      </c>
      <c r="X19" s="36">
        <f>SUMIFS(СВЦЭМ!$C$39:$C$758,СВЦЭМ!$A$39:$A$758,$A19,СВЦЭМ!$B$39:$B$758,X$11)+'СЕТ СН'!$F$9+СВЦЭМ!$D$10+'СЕТ СН'!$F$6-'СЕТ СН'!$F$19</f>
        <v>2219.7780283100001</v>
      </c>
      <c r="Y19" s="36">
        <f>SUMIFS(СВЦЭМ!$C$39:$C$758,СВЦЭМ!$A$39:$A$758,$A19,СВЦЭМ!$B$39:$B$758,Y$11)+'СЕТ СН'!$F$9+СВЦЭМ!$D$10+'СЕТ СН'!$F$6-'СЕТ СН'!$F$19</f>
        <v>2254.1226977699994</v>
      </c>
    </row>
    <row r="20" spans="1:25" ht="15.75" x14ac:dyDescent="0.2">
      <c r="A20" s="35">
        <f t="shared" si="0"/>
        <v>45391</v>
      </c>
      <c r="B20" s="36">
        <f>SUMIFS(СВЦЭМ!$C$39:$C$758,СВЦЭМ!$A$39:$A$758,$A20,СВЦЭМ!$B$39:$B$758,B$11)+'СЕТ СН'!$F$9+СВЦЭМ!$D$10+'СЕТ СН'!$F$6-'СЕТ СН'!$F$19</f>
        <v>2247.5359885399998</v>
      </c>
      <c r="C20" s="36">
        <f>SUMIFS(СВЦЭМ!$C$39:$C$758,СВЦЭМ!$A$39:$A$758,$A20,СВЦЭМ!$B$39:$B$758,C$11)+'СЕТ СН'!$F$9+СВЦЭМ!$D$10+'СЕТ СН'!$F$6-'СЕТ СН'!$F$19</f>
        <v>2290.4518923599999</v>
      </c>
      <c r="D20" s="36">
        <f>SUMIFS(СВЦЭМ!$C$39:$C$758,СВЦЭМ!$A$39:$A$758,$A20,СВЦЭМ!$B$39:$B$758,D$11)+'СЕТ СН'!$F$9+СВЦЭМ!$D$10+'СЕТ СН'!$F$6-'СЕТ СН'!$F$19</f>
        <v>2326.9443123199999</v>
      </c>
      <c r="E20" s="36">
        <f>SUMIFS(СВЦЭМ!$C$39:$C$758,СВЦЭМ!$A$39:$A$758,$A20,СВЦЭМ!$B$39:$B$758,E$11)+'СЕТ СН'!$F$9+СВЦЭМ!$D$10+'СЕТ СН'!$F$6-'СЕТ СН'!$F$19</f>
        <v>2347.5606111299999</v>
      </c>
      <c r="F20" s="36">
        <f>SUMIFS(СВЦЭМ!$C$39:$C$758,СВЦЭМ!$A$39:$A$758,$A20,СВЦЭМ!$B$39:$B$758,F$11)+'СЕТ СН'!$F$9+СВЦЭМ!$D$10+'СЕТ СН'!$F$6-'СЕТ СН'!$F$19</f>
        <v>2339.0211437699995</v>
      </c>
      <c r="G20" s="36">
        <f>SUMIFS(СВЦЭМ!$C$39:$C$758,СВЦЭМ!$A$39:$A$758,$A20,СВЦЭМ!$B$39:$B$758,G$11)+'СЕТ СН'!$F$9+СВЦЭМ!$D$10+'СЕТ СН'!$F$6-'СЕТ СН'!$F$19</f>
        <v>2316.7591414999997</v>
      </c>
      <c r="H20" s="36">
        <f>SUMIFS(СВЦЭМ!$C$39:$C$758,СВЦЭМ!$A$39:$A$758,$A20,СВЦЭМ!$B$39:$B$758,H$11)+'СЕТ СН'!$F$9+СВЦЭМ!$D$10+'СЕТ СН'!$F$6-'СЕТ СН'!$F$19</f>
        <v>2270.5806462599999</v>
      </c>
      <c r="I20" s="36">
        <f>SUMIFS(СВЦЭМ!$C$39:$C$758,СВЦЭМ!$A$39:$A$758,$A20,СВЦЭМ!$B$39:$B$758,I$11)+'СЕТ СН'!$F$9+СВЦЭМ!$D$10+'СЕТ СН'!$F$6-'СЕТ СН'!$F$19</f>
        <v>2223.0156446300002</v>
      </c>
      <c r="J20" s="36">
        <f>SUMIFS(СВЦЭМ!$C$39:$C$758,СВЦЭМ!$A$39:$A$758,$A20,СВЦЭМ!$B$39:$B$758,J$11)+'СЕТ СН'!$F$9+СВЦЭМ!$D$10+'СЕТ СН'!$F$6-'СЕТ СН'!$F$19</f>
        <v>2204.50075995</v>
      </c>
      <c r="K20" s="36">
        <f>SUMIFS(СВЦЭМ!$C$39:$C$758,СВЦЭМ!$A$39:$A$758,$A20,СВЦЭМ!$B$39:$B$758,K$11)+'СЕТ СН'!$F$9+СВЦЭМ!$D$10+'СЕТ СН'!$F$6-'СЕТ СН'!$F$19</f>
        <v>2193.7982921900002</v>
      </c>
      <c r="L20" s="36">
        <f>SUMIFS(СВЦЭМ!$C$39:$C$758,СВЦЭМ!$A$39:$A$758,$A20,СВЦЭМ!$B$39:$B$758,L$11)+'СЕТ СН'!$F$9+СВЦЭМ!$D$10+'СЕТ СН'!$F$6-'СЕТ СН'!$F$19</f>
        <v>2200.9779152999999</v>
      </c>
      <c r="M20" s="36">
        <f>SUMIFS(СВЦЭМ!$C$39:$C$758,СВЦЭМ!$A$39:$A$758,$A20,СВЦЭМ!$B$39:$B$758,M$11)+'СЕТ СН'!$F$9+СВЦЭМ!$D$10+'СЕТ СН'!$F$6-'СЕТ СН'!$F$19</f>
        <v>2220.5140663800003</v>
      </c>
      <c r="N20" s="36">
        <f>SUMIFS(СВЦЭМ!$C$39:$C$758,СВЦЭМ!$A$39:$A$758,$A20,СВЦЭМ!$B$39:$B$758,N$11)+'СЕТ СН'!$F$9+СВЦЭМ!$D$10+'СЕТ СН'!$F$6-'СЕТ СН'!$F$19</f>
        <v>2234.0080244399996</v>
      </c>
      <c r="O20" s="36">
        <f>SUMIFS(СВЦЭМ!$C$39:$C$758,СВЦЭМ!$A$39:$A$758,$A20,СВЦЭМ!$B$39:$B$758,O$11)+'СЕТ СН'!$F$9+СВЦЭМ!$D$10+'СЕТ СН'!$F$6-'СЕТ СН'!$F$19</f>
        <v>2250.5805350799997</v>
      </c>
      <c r="P20" s="36">
        <f>SUMIFS(СВЦЭМ!$C$39:$C$758,СВЦЭМ!$A$39:$A$758,$A20,СВЦЭМ!$B$39:$B$758,P$11)+'СЕТ СН'!$F$9+СВЦЭМ!$D$10+'СЕТ СН'!$F$6-'СЕТ СН'!$F$19</f>
        <v>2262.6127128499998</v>
      </c>
      <c r="Q20" s="36">
        <f>SUMIFS(СВЦЭМ!$C$39:$C$758,СВЦЭМ!$A$39:$A$758,$A20,СВЦЭМ!$B$39:$B$758,Q$11)+'СЕТ СН'!$F$9+СВЦЭМ!$D$10+'СЕТ СН'!$F$6-'СЕТ СН'!$F$19</f>
        <v>2278.4048198599999</v>
      </c>
      <c r="R20" s="36">
        <f>SUMIFS(СВЦЭМ!$C$39:$C$758,СВЦЭМ!$A$39:$A$758,$A20,СВЦЭМ!$B$39:$B$758,R$11)+'СЕТ СН'!$F$9+СВЦЭМ!$D$10+'СЕТ СН'!$F$6-'СЕТ СН'!$F$19</f>
        <v>2279.6049931599996</v>
      </c>
      <c r="S20" s="36">
        <f>SUMIFS(СВЦЭМ!$C$39:$C$758,СВЦЭМ!$A$39:$A$758,$A20,СВЦЭМ!$B$39:$B$758,S$11)+'СЕТ СН'!$F$9+СВЦЭМ!$D$10+'СЕТ СН'!$F$6-'СЕТ СН'!$F$19</f>
        <v>2265.3812220899995</v>
      </c>
      <c r="T20" s="36">
        <f>SUMIFS(СВЦЭМ!$C$39:$C$758,СВЦЭМ!$A$39:$A$758,$A20,СВЦЭМ!$B$39:$B$758,T$11)+'СЕТ СН'!$F$9+СВЦЭМ!$D$10+'СЕТ СН'!$F$6-'СЕТ СН'!$F$19</f>
        <v>2235.7028077699997</v>
      </c>
      <c r="U20" s="36">
        <f>SUMIFS(СВЦЭМ!$C$39:$C$758,СВЦЭМ!$A$39:$A$758,$A20,СВЦЭМ!$B$39:$B$758,U$11)+'СЕТ СН'!$F$9+СВЦЭМ!$D$10+'СЕТ СН'!$F$6-'СЕТ СН'!$F$19</f>
        <v>2227.6797832800003</v>
      </c>
      <c r="V20" s="36">
        <f>SUMIFS(СВЦЭМ!$C$39:$C$758,СВЦЭМ!$A$39:$A$758,$A20,СВЦЭМ!$B$39:$B$758,V$11)+'СЕТ СН'!$F$9+СВЦЭМ!$D$10+'СЕТ СН'!$F$6-'СЕТ СН'!$F$19</f>
        <v>2199.6828500400002</v>
      </c>
      <c r="W20" s="36">
        <f>SUMIFS(СВЦЭМ!$C$39:$C$758,СВЦЭМ!$A$39:$A$758,$A20,СВЦЭМ!$B$39:$B$758,W$11)+'СЕТ СН'!$F$9+СВЦЭМ!$D$10+'СЕТ СН'!$F$6-'СЕТ СН'!$F$19</f>
        <v>2207.3920333599999</v>
      </c>
      <c r="X20" s="36">
        <f>SUMIFS(СВЦЭМ!$C$39:$C$758,СВЦЭМ!$A$39:$A$758,$A20,СВЦЭМ!$B$39:$B$758,X$11)+'СЕТ СН'!$F$9+СВЦЭМ!$D$10+'СЕТ СН'!$F$6-'СЕТ СН'!$F$19</f>
        <v>2294.3701467799997</v>
      </c>
      <c r="Y20" s="36">
        <f>SUMIFS(СВЦЭМ!$C$39:$C$758,СВЦЭМ!$A$39:$A$758,$A20,СВЦЭМ!$B$39:$B$758,Y$11)+'СЕТ СН'!$F$9+СВЦЭМ!$D$10+'СЕТ СН'!$F$6-'СЕТ СН'!$F$19</f>
        <v>2294.6463923199999</v>
      </c>
    </row>
    <row r="21" spans="1:25" ht="15.75" x14ac:dyDescent="0.2">
      <c r="A21" s="35">
        <f t="shared" si="0"/>
        <v>45392</v>
      </c>
      <c r="B21" s="36">
        <f>SUMIFS(СВЦЭМ!$C$39:$C$758,СВЦЭМ!$A$39:$A$758,$A21,СВЦЭМ!$B$39:$B$758,B$11)+'СЕТ СН'!$F$9+СВЦЭМ!$D$10+'СЕТ СН'!$F$6-'СЕТ СН'!$F$19</f>
        <v>2381.0831640499996</v>
      </c>
      <c r="C21" s="36">
        <f>SUMIFS(СВЦЭМ!$C$39:$C$758,СВЦЭМ!$A$39:$A$758,$A21,СВЦЭМ!$B$39:$B$758,C$11)+'СЕТ СН'!$F$9+СВЦЭМ!$D$10+'СЕТ СН'!$F$6-'СЕТ СН'!$F$19</f>
        <v>2465.7642860299998</v>
      </c>
      <c r="D21" s="36">
        <f>SUMIFS(СВЦЭМ!$C$39:$C$758,СВЦЭМ!$A$39:$A$758,$A21,СВЦЭМ!$B$39:$B$758,D$11)+'СЕТ СН'!$F$9+СВЦЭМ!$D$10+'СЕТ СН'!$F$6-'СЕТ СН'!$F$19</f>
        <v>2465.3986380799997</v>
      </c>
      <c r="E21" s="36">
        <f>SUMIFS(СВЦЭМ!$C$39:$C$758,СВЦЭМ!$A$39:$A$758,$A21,СВЦЭМ!$B$39:$B$758,E$11)+'СЕТ СН'!$F$9+СВЦЭМ!$D$10+'СЕТ СН'!$F$6-'СЕТ СН'!$F$19</f>
        <v>2456.8273844199998</v>
      </c>
      <c r="F21" s="36">
        <f>SUMIFS(СВЦЭМ!$C$39:$C$758,СВЦЭМ!$A$39:$A$758,$A21,СВЦЭМ!$B$39:$B$758,F$11)+'СЕТ СН'!$F$9+СВЦЭМ!$D$10+'СЕТ СН'!$F$6-'СЕТ СН'!$F$19</f>
        <v>2455.9954269799996</v>
      </c>
      <c r="G21" s="36">
        <f>SUMIFS(СВЦЭМ!$C$39:$C$758,СВЦЭМ!$A$39:$A$758,$A21,СВЦЭМ!$B$39:$B$758,G$11)+'СЕТ СН'!$F$9+СВЦЭМ!$D$10+'СЕТ СН'!$F$6-'СЕТ СН'!$F$19</f>
        <v>2409.8695794299997</v>
      </c>
      <c r="H21" s="36">
        <f>SUMIFS(СВЦЭМ!$C$39:$C$758,СВЦЭМ!$A$39:$A$758,$A21,СВЦЭМ!$B$39:$B$758,H$11)+'СЕТ СН'!$F$9+СВЦЭМ!$D$10+'СЕТ СН'!$F$6-'СЕТ СН'!$F$19</f>
        <v>2329.4933482299998</v>
      </c>
      <c r="I21" s="36">
        <f>SUMIFS(СВЦЭМ!$C$39:$C$758,СВЦЭМ!$A$39:$A$758,$A21,СВЦЭМ!$B$39:$B$758,I$11)+'СЕТ СН'!$F$9+СВЦЭМ!$D$10+'СЕТ СН'!$F$6-'СЕТ СН'!$F$19</f>
        <v>2264.9501418999994</v>
      </c>
      <c r="J21" s="36">
        <f>SUMIFS(СВЦЭМ!$C$39:$C$758,СВЦЭМ!$A$39:$A$758,$A21,СВЦЭМ!$B$39:$B$758,J$11)+'СЕТ СН'!$F$9+СВЦЭМ!$D$10+'СЕТ СН'!$F$6-'СЕТ СН'!$F$19</f>
        <v>2166.1655833099999</v>
      </c>
      <c r="K21" s="36">
        <f>SUMIFS(СВЦЭМ!$C$39:$C$758,СВЦЭМ!$A$39:$A$758,$A21,СВЦЭМ!$B$39:$B$758,K$11)+'СЕТ СН'!$F$9+СВЦЭМ!$D$10+'СЕТ СН'!$F$6-'СЕТ СН'!$F$19</f>
        <v>2160.4115833199999</v>
      </c>
      <c r="L21" s="36">
        <f>SUMIFS(СВЦЭМ!$C$39:$C$758,СВЦЭМ!$A$39:$A$758,$A21,СВЦЭМ!$B$39:$B$758,L$11)+'СЕТ СН'!$F$9+СВЦЭМ!$D$10+'СЕТ СН'!$F$6-'СЕТ СН'!$F$19</f>
        <v>2167.81803829</v>
      </c>
      <c r="M21" s="36">
        <f>SUMIFS(СВЦЭМ!$C$39:$C$758,СВЦЭМ!$A$39:$A$758,$A21,СВЦЭМ!$B$39:$B$758,M$11)+'СЕТ СН'!$F$9+СВЦЭМ!$D$10+'СЕТ СН'!$F$6-'СЕТ СН'!$F$19</f>
        <v>2181.4337977200003</v>
      </c>
      <c r="N21" s="36">
        <f>SUMIFS(СВЦЭМ!$C$39:$C$758,СВЦЭМ!$A$39:$A$758,$A21,СВЦЭМ!$B$39:$B$758,N$11)+'СЕТ СН'!$F$9+СВЦЭМ!$D$10+'СЕТ СН'!$F$6-'СЕТ СН'!$F$19</f>
        <v>2174.6872582000001</v>
      </c>
      <c r="O21" s="36">
        <f>SUMIFS(СВЦЭМ!$C$39:$C$758,СВЦЭМ!$A$39:$A$758,$A21,СВЦЭМ!$B$39:$B$758,O$11)+'СЕТ СН'!$F$9+СВЦЭМ!$D$10+'СЕТ СН'!$F$6-'СЕТ СН'!$F$19</f>
        <v>2182.0274233599998</v>
      </c>
      <c r="P21" s="36">
        <f>SUMIFS(СВЦЭМ!$C$39:$C$758,СВЦЭМ!$A$39:$A$758,$A21,СВЦЭМ!$B$39:$B$758,P$11)+'СЕТ СН'!$F$9+СВЦЭМ!$D$10+'СЕТ СН'!$F$6-'СЕТ СН'!$F$19</f>
        <v>2194.4778301000001</v>
      </c>
      <c r="Q21" s="36">
        <f>SUMIFS(СВЦЭМ!$C$39:$C$758,СВЦЭМ!$A$39:$A$758,$A21,СВЦЭМ!$B$39:$B$758,Q$11)+'СЕТ СН'!$F$9+СВЦЭМ!$D$10+'СЕТ СН'!$F$6-'СЕТ СН'!$F$19</f>
        <v>2212.3081137899999</v>
      </c>
      <c r="R21" s="36">
        <f>SUMIFS(СВЦЭМ!$C$39:$C$758,СВЦЭМ!$A$39:$A$758,$A21,СВЦЭМ!$B$39:$B$758,R$11)+'СЕТ СН'!$F$9+СВЦЭМ!$D$10+'СЕТ СН'!$F$6-'СЕТ СН'!$F$19</f>
        <v>2221.1728852800002</v>
      </c>
      <c r="S21" s="36">
        <f>SUMIFS(СВЦЭМ!$C$39:$C$758,СВЦЭМ!$A$39:$A$758,$A21,СВЦЭМ!$B$39:$B$758,S$11)+'СЕТ СН'!$F$9+СВЦЭМ!$D$10+'СЕТ СН'!$F$6-'СЕТ СН'!$F$19</f>
        <v>2198.4634494800002</v>
      </c>
      <c r="T21" s="36">
        <f>SUMIFS(СВЦЭМ!$C$39:$C$758,СВЦЭМ!$A$39:$A$758,$A21,СВЦЭМ!$B$39:$B$758,T$11)+'СЕТ СН'!$F$9+СВЦЭМ!$D$10+'СЕТ СН'!$F$6-'СЕТ СН'!$F$19</f>
        <v>2175.8029753199999</v>
      </c>
      <c r="U21" s="36">
        <f>SUMIFS(СВЦЭМ!$C$39:$C$758,СВЦЭМ!$A$39:$A$758,$A21,СВЦЭМ!$B$39:$B$758,U$11)+'СЕТ СН'!$F$9+СВЦЭМ!$D$10+'СЕТ СН'!$F$6-'СЕТ СН'!$F$19</f>
        <v>2152.1197354800001</v>
      </c>
      <c r="V21" s="36">
        <f>SUMIFS(СВЦЭМ!$C$39:$C$758,СВЦЭМ!$A$39:$A$758,$A21,СВЦЭМ!$B$39:$B$758,V$11)+'СЕТ СН'!$F$9+СВЦЭМ!$D$10+'СЕТ СН'!$F$6-'СЕТ СН'!$F$19</f>
        <v>2136.4839617799998</v>
      </c>
      <c r="W21" s="36">
        <f>SUMIFS(СВЦЭМ!$C$39:$C$758,СВЦЭМ!$A$39:$A$758,$A21,СВЦЭМ!$B$39:$B$758,W$11)+'СЕТ СН'!$F$9+СВЦЭМ!$D$10+'СЕТ СН'!$F$6-'СЕТ СН'!$F$19</f>
        <v>2123.31409704</v>
      </c>
      <c r="X21" s="36">
        <f>SUMIFS(СВЦЭМ!$C$39:$C$758,СВЦЭМ!$A$39:$A$758,$A21,СВЦЭМ!$B$39:$B$758,X$11)+'СЕТ СН'!$F$9+СВЦЭМ!$D$10+'СЕТ СН'!$F$6-'СЕТ СН'!$F$19</f>
        <v>2174.8479140099998</v>
      </c>
      <c r="Y21" s="36">
        <f>SUMIFS(СВЦЭМ!$C$39:$C$758,СВЦЭМ!$A$39:$A$758,$A21,СВЦЭМ!$B$39:$B$758,Y$11)+'СЕТ СН'!$F$9+СВЦЭМ!$D$10+'СЕТ СН'!$F$6-'СЕТ СН'!$F$19</f>
        <v>2208.1061665400002</v>
      </c>
    </row>
    <row r="22" spans="1:25" ht="15.75" x14ac:dyDescent="0.2">
      <c r="A22" s="35">
        <f t="shared" si="0"/>
        <v>45393</v>
      </c>
      <c r="B22" s="36">
        <f>SUMIFS(СВЦЭМ!$C$39:$C$758,СВЦЭМ!$A$39:$A$758,$A22,СВЦЭМ!$B$39:$B$758,B$11)+'СЕТ СН'!$F$9+СВЦЭМ!$D$10+'СЕТ СН'!$F$6-'СЕТ СН'!$F$19</f>
        <v>2260.4659161099994</v>
      </c>
      <c r="C22" s="36">
        <f>SUMIFS(СВЦЭМ!$C$39:$C$758,СВЦЭМ!$A$39:$A$758,$A22,СВЦЭМ!$B$39:$B$758,C$11)+'СЕТ СН'!$F$9+СВЦЭМ!$D$10+'СЕТ СН'!$F$6-'СЕТ СН'!$F$19</f>
        <v>2316.2807139699999</v>
      </c>
      <c r="D22" s="36">
        <f>SUMIFS(СВЦЭМ!$C$39:$C$758,СВЦЭМ!$A$39:$A$758,$A22,СВЦЭМ!$B$39:$B$758,D$11)+'СЕТ СН'!$F$9+СВЦЭМ!$D$10+'СЕТ СН'!$F$6-'СЕТ СН'!$F$19</f>
        <v>2368.7690379299997</v>
      </c>
      <c r="E22" s="36">
        <f>SUMIFS(СВЦЭМ!$C$39:$C$758,СВЦЭМ!$A$39:$A$758,$A22,СВЦЭМ!$B$39:$B$758,E$11)+'СЕТ СН'!$F$9+СВЦЭМ!$D$10+'СЕТ СН'!$F$6-'СЕТ СН'!$F$19</f>
        <v>2376.2168048699996</v>
      </c>
      <c r="F22" s="36">
        <f>SUMIFS(СВЦЭМ!$C$39:$C$758,СВЦЭМ!$A$39:$A$758,$A22,СВЦЭМ!$B$39:$B$758,F$11)+'СЕТ СН'!$F$9+СВЦЭМ!$D$10+'СЕТ СН'!$F$6-'СЕТ СН'!$F$19</f>
        <v>2374.2814750799998</v>
      </c>
      <c r="G22" s="36">
        <f>SUMIFS(СВЦЭМ!$C$39:$C$758,СВЦЭМ!$A$39:$A$758,$A22,СВЦЭМ!$B$39:$B$758,G$11)+'СЕТ СН'!$F$9+СВЦЭМ!$D$10+'СЕТ СН'!$F$6-'СЕТ СН'!$F$19</f>
        <v>2350.2809079899998</v>
      </c>
      <c r="H22" s="36">
        <f>SUMIFS(СВЦЭМ!$C$39:$C$758,СВЦЭМ!$A$39:$A$758,$A22,СВЦЭМ!$B$39:$B$758,H$11)+'СЕТ СН'!$F$9+СВЦЭМ!$D$10+'СЕТ СН'!$F$6-'СЕТ СН'!$F$19</f>
        <v>2285.0259209399997</v>
      </c>
      <c r="I22" s="36">
        <f>SUMIFS(СВЦЭМ!$C$39:$C$758,СВЦЭМ!$A$39:$A$758,$A22,СВЦЭМ!$B$39:$B$758,I$11)+'СЕТ СН'!$F$9+СВЦЭМ!$D$10+'СЕТ СН'!$F$6-'СЕТ СН'!$F$19</f>
        <v>2202.6767313200003</v>
      </c>
      <c r="J22" s="36">
        <f>SUMIFS(СВЦЭМ!$C$39:$C$758,СВЦЭМ!$A$39:$A$758,$A22,СВЦЭМ!$B$39:$B$758,J$11)+'СЕТ СН'!$F$9+СВЦЭМ!$D$10+'СЕТ СН'!$F$6-'СЕТ СН'!$F$19</f>
        <v>2197.0952273799999</v>
      </c>
      <c r="K22" s="36">
        <f>SUMIFS(СВЦЭМ!$C$39:$C$758,СВЦЭМ!$A$39:$A$758,$A22,СВЦЭМ!$B$39:$B$758,K$11)+'СЕТ СН'!$F$9+СВЦЭМ!$D$10+'СЕТ СН'!$F$6-'СЕТ СН'!$F$19</f>
        <v>2197.4391012700003</v>
      </c>
      <c r="L22" s="36">
        <f>SUMIFS(СВЦЭМ!$C$39:$C$758,СВЦЭМ!$A$39:$A$758,$A22,СВЦЭМ!$B$39:$B$758,L$11)+'СЕТ СН'!$F$9+СВЦЭМ!$D$10+'СЕТ СН'!$F$6-'СЕТ СН'!$F$19</f>
        <v>2193.9258826599998</v>
      </c>
      <c r="M22" s="36">
        <f>SUMIFS(СВЦЭМ!$C$39:$C$758,СВЦЭМ!$A$39:$A$758,$A22,СВЦЭМ!$B$39:$B$758,M$11)+'СЕТ СН'!$F$9+СВЦЭМ!$D$10+'СЕТ СН'!$F$6-'СЕТ СН'!$F$19</f>
        <v>2196.0854653800002</v>
      </c>
      <c r="N22" s="36">
        <f>SUMIFS(СВЦЭМ!$C$39:$C$758,СВЦЭМ!$A$39:$A$758,$A22,СВЦЭМ!$B$39:$B$758,N$11)+'СЕТ СН'!$F$9+СВЦЭМ!$D$10+'СЕТ СН'!$F$6-'СЕТ СН'!$F$19</f>
        <v>2203.3132910700001</v>
      </c>
      <c r="O22" s="36">
        <f>SUMIFS(СВЦЭМ!$C$39:$C$758,СВЦЭМ!$A$39:$A$758,$A22,СВЦЭМ!$B$39:$B$758,O$11)+'СЕТ СН'!$F$9+СВЦЭМ!$D$10+'СЕТ СН'!$F$6-'СЕТ СН'!$F$19</f>
        <v>2213.9399395700002</v>
      </c>
      <c r="P22" s="36">
        <f>SUMIFS(СВЦЭМ!$C$39:$C$758,СВЦЭМ!$A$39:$A$758,$A22,СВЦЭМ!$B$39:$B$758,P$11)+'СЕТ СН'!$F$9+СВЦЭМ!$D$10+'СЕТ СН'!$F$6-'СЕТ СН'!$F$19</f>
        <v>2239.7063484699997</v>
      </c>
      <c r="Q22" s="36">
        <f>SUMIFS(СВЦЭМ!$C$39:$C$758,СВЦЭМ!$A$39:$A$758,$A22,СВЦЭМ!$B$39:$B$758,Q$11)+'СЕТ СН'!$F$9+СВЦЭМ!$D$10+'СЕТ СН'!$F$6-'СЕТ СН'!$F$19</f>
        <v>2251.94279865</v>
      </c>
      <c r="R22" s="36">
        <f>SUMIFS(СВЦЭМ!$C$39:$C$758,СВЦЭМ!$A$39:$A$758,$A22,СВЦЭМ!$B$39:$B$758,R$11)+'СЕТ СН'!$F$9+СВЦЭМ!$D$10+'СЕТ СН'!$F$6-'СЕТ СН'!$F$19</f>
        <v>2242.61132623</v>
      </c>
      <c r="S22" s="36">
        <f>SUMIFS(СВЦЭМ!$C$39:$C$758,СВЦЭМ!$A$39:$A$758,$A22,СВЦЭМ!$B$39:$B$758,S$11)+'СЕТ СН'!$F$9+СВЦЭМ!$D$10+'СЕТ СН'!$F$6-'СЕТ СН'!$F$19</f>
        <v>2225.30687739</v>
      </c>
      <c r="T22" s="36">
        <f>SUMIFS(СВЦЭМ!$C$39:$C$758,СВЦЭМ!$A$39:$A$758,$A22,СВЦЭМ!$B$39:$B$758,T$11)+'СЕТ СН'!$F$9+СВЦЭМ!$D$10+'СЕТ СН'!$F$6-'СЕТ СН'!$F$19</f>
        <v>2190.2574581700001</v>
      </c>
      <c r="U22" s="36">
        <f>SUMIFS(СВЦЭМ!$C$39:$C$758,СВЦЭМ!$A$39:$A$758,$A22,СВЦЭМ!$B$39:$B$758,U$11)+'СЕТ СН'!$F$9+СВЦЭМ!$D$10+'СЕТ СН'!$F$6-'СЕТ СН'!$F$19</f>
        <v>2165.4931497100001</v>
      </c>
      <c r="V22" s="36">
        <f>SUMIFS(СВЦЭМ!$C$39:$C$758,СВЦЭМ!$A$39:$A$758,$A22,СВЦЭМ!$B$39:$B$758,V$11)+'СЕТ СН'!$F$9+СВЦЭМ!$D$10+'СЕТ СН'!$F$6-'СЕТ СН'!$F$19</f>
        <v>2169.74801226</v>
      </c>
      <c r="W22" s="36">
        <f>SUMIFS(СВЦЭМ!$C$39:$C$758,СВЦЭМ!$A$39:$A$758,$A22,СВЦЭМ!$B$39:$B$758,W$11)+'СЕТ СН'!$F$9+СВЦЭМ!$D$10+'СЕТ СН'!$F$6-'СЕТ СН'!$F$19</f>
        <v>2154.0759204300002</v>
      </c>
      <c r="X22" s="36">
        <f>SUMIFS(СВЦЭМ!$C$39:$C$758,СВЦЭМ!$A$39:$A$758,$A22,СВЦЭМ!$B$39:$B$758,X$11)+'СЕТ СН'!$F$9+СВЦЭМ!$D$10+'СЕТ СН'!$F$6-'СЕТ СН'!$F$19</f>
        <v>2194.9221732800002</v>
      </c>
      <c r="Y22" s="36">
        <f>SUMIFS(СВЦЭМ!$C$39:$C$758,СВЦЭМ!$A$39:$A$758,$A22,СВЦЭМ!$B$39:$B$758,Y$11)+'СЕТ СН'!$F$9+СВЦЭМ!$D$10+'СЕТ СН'!$F$6-'СЕТ СН'!$F$19</f>
        <v>2234.7383698599997</v>
      </c>
    </row>
    <row r="23" spans="1:25" ht="15.75" x14ac:dyDescent="0.2">
      <c r="A23" s="35">
        <f t="shared" si="0"/>
        <v>45394</v>
      </c>
      <c r="B23" s="36">
        <f>SUMIFS(СВЦЭМ!$C$39:$C$758,СВЦЭМ!$A$39:$A$758,$A23,СВЦЭМ!$B$39:$B$758,B$11)+'СЕТ СН'!$F$9+СВЦЭМ!$D$10+'СЕТ СН'!$F$6-'СЕТ СН'!$F$19</f>
        <v>2211.1080977500001</v>
      </c>
      <c r="C23" s="36">
        <f>SUMIFS(СВЦЭМ!$C$39:$C$758,СВЦЭМ!$A$39:$A$758,$A23,СВЦЭМ!$B$39:$B$758,C$11)+'СЕТ СН'!$F$9+СВЦЭМ!$D$10+'СЕТ СН'!$F$6-'СЕТ СН'!$F$19</f>
        <v>2189.7571800599999</v>
      </c>
      <c r="D23" s="36">
        <f>SUMIFS(СВЦЭМ!$C$39:$C$758,СВЦЭМ!$A$39:$A$758,$A23,СВЦЭМ!$B$39:$B$758,D$11)+'СЕТ СН'!$F$9+СВЦЭМ!$D$10+'СЕТ СН'!$F$6-'СЕТ СН'!$F$19</f>
        <v>2218.3947975400001</v>
      </c>
      <c r="E23" s="36">
        <f>SUMIFS(СВЦЭМ!$C$39:$C$758,СВЦЭМ!$A$39:$A$758,$A23,СВЦЭМ!$B$39:$B$758,E$11)+'СЕТ СН'!$F$9+СВЦЭМ!$D$10+'СЕТ СН'!$F$6-'СЕТ СН'!$F$19</f>
        <v>2255.3911203299999</v>
      </c>
      <c r="F23" s="36">
        <f>SUMIFS(СВЦЭМ!$C$39:$C$758,СВЦЭМ!$A$39:$A$758,$A23,СВЦЭМ!$B$39:$B$758,F$11)+'СЕТ СН'!$F$9+СВЦЭМ!$D$10+'СЕТ СН'!$F$6-'СЕТ СН'!$F$19</f>
        <v>2251.2050023099996</v>
      </c>
      <c r="G23" s="36">
        <f>SUMIFS(СВЦЭМ!$C$39:$C$758,СВЦЭМ!$A$39:$A$758,$A23,СВЦЭМ!$B$39:$B$758,G$11)+'СЕТ СН'!$F$9+СВЦЭМ!$D$10+'СЕТ СН'!$F$6-'СЕТ СН'!$F$19</f>
        <v>2218.1316770100002</v>
      </c>
      <c r="H23" s="36">
        <f>SUMIFS(СВЦЭМ!$C$39:$C$758,СВЦЭМ!$A$39:$A$758,$A23,СВЦЭМ!$B$39:$B$758,H$11)+'СЕТ СН'!$F$9+СВЦЭМ!$D$10+'СЕТ СН'!$F$6-'СЕТ СН'!$F$19</f>
        <v>2155.9911813899998</v>
      </c>
      <c r="I23" s="36">
        <f>SUMIFS(СВЦЭМ!$C$39:$C$758,СВЦЭМ!$A$39:$A$758,$A23,СВЦЭМ!$B$39:$B$758,I$11)+'СЕТ СН'!$F$9+СВЦЭМ!$D$10+'СЕТ СН'!$F$6-'СЕТ СН'!$F$19</f>
        <v>2081.8968688999998</v>
      </c>
      <c r="J23" s="36">
        <f>SUMIFS(СВЦЭМ!$C$39:$C$758,СВЦЭМ!$A$39:$A$758,$A23,СВЦЭМ!$B$39:$B$758,J$11)+'СЕТ СН'!$F$9+СВЦЭМ!$D$10+'СЕТ СН'!$F$6-'СЕТ СН'!$F$19</f>
        <v>2052.6546190200002</v>
      </c>
      <c r="K23" s="36">
        <f>SUMIFS(СВЦЭМ!$C$39:$C$758,СВЦЭМ!$A$39:$A$758,$A23,СВЦЭМ!$B$39:$B$758,K$11)+'СЕТ СН'!$F$9+СВЦЭМ!$D$10+'СЕТ СН'!$F$6-'СЕТ СН'!$F$19</f>
        <v>2052.0080784900001</v>
      </c>
      <c r="L23" s="36">
        <f>SUMIFS(СВЦЭМ!$C$39:$C$758,СВЦЭМ!$A$39:$A$758,$A23,СВЦЭМ!$B$39:$B$758,L$11)+'СЕТ СН'!$F$9+СВЦЭМ!$D$10+'СЕТ СН'!$F$6-'СЕТ СН'!$F$19</f>
        <v>2045.8343634100002</v>
      </c>
      <c r="M23" s="36">
        <f>SUMIFS(СВЦЭМ!$C$39:$C$758,СВЦЭМ!$A$39:$A$758,$A23,СВЦЭМ!$B$39:$B$758,M$11)+'СЕТ СН'!$F$9+СВЦЭМ!$D$10+'СЕТ СН'!$F$6-'СЕТ СН'!$F$19</f>
        <v>2054.3631075799999</v>
      </c>
      <c r="N23" s="36">
        <f>SUMIFS(СВЦЭМ!$C$39:$C$758,СВЦЭМ!$A$39:$A$758,$A23,СВЦЭМ!$B$39:$B$758,N$11)+'СЕТ СН'!$F$9+СВЦЭМ!$D$10+'СЕТ СН'!$F$6-'СЕТ СН'!$F$19</f>
        <v>2071.4141677600001</v>
      </c>
      <c r="O23" s="36">
        <f>SUMIFS(СВЦЭМ!$C$39:$C$758,СВЦЭМ!$A$39:$A$758,$A23,СВЦЭМ!$B$39:$B$758,O$11)+'СЕТ СН'!$F$9+СВЦЭМ!$D$10+'СЕТ СН'!$F$6-'СЕТ СН'!$F$19</f>
        <v>2079.88763823</v>
      </c>
      <c r="P23" s="36">
        <f>SUMIFS(СВЦЭМ!$C$39:$C$758,СВЦЭМ!$A$39:$A$758,$A23,СВЦЭМ!$B$39:$B$758,P$11)+'СЕТ СН'!$F$9+СВЦЭМ!$D$10+'СЕТ СН'!$F$6-'СЕТ СН'!$F$19</f>
        <v>2096.6866754900002</v>
      </c>
      <c r="Q23" s="36">
        <f>SUMIFS(СВЦЭМ!$C$39:$C$758,СВЦЭМ!$A$39:$A$758,$A23,СВЦЭМ!$B$39:$B$758,Q$11)+'СЕТ СН'!$F$9+СВЦЭМ!$D$10+'СЕТ СН'!$F$6-'СЕТ СН'!$F$19</f>
        <v>2112.1026152099998</v>
      </c>
      <c r="R23" s="36">
        <f>SUMIFS(СВЦЭМ!$C$39:$C$758,СВЦЭМ!$A$39:$A$758,$A23,СВЦЭМ!$B$39:$B$758,R$11)+'СЕТ СН'!$F$9+СВЦЭМ!$D$10+'СЕТ СН'!$F$6-'СЕТ СН'!$F$19</f>
        <v>2114.3694365199999</v>
      </c>
      <c r="S23" s="36">
        <f>SUMIFS(СВЦЭМ!$C$39:$C$758,СВЦЭМ!$A$39:$A$758,$A23,СВЦЭМ!$B$39:$B$758,S$11)+'СЕТ СН'!$F$9+СВЦЭМ!$D$10+'СЕТ СН'!$F$6-'СЕТ СН'!$F$19</f>
        <v>2104.63680492</v>
      </c>
      <c r="T23" s="36">
        <f>SUMIFS(СВЦЭМ!$C$39:$C$758,СВЦЭМ!$A$39:$A$758,$A23,СВЦЭМ!$B$39:$B$758,T$11)+'СЕТ СН'!$F$9+СВЦЭМ!$D$10+'СЕТ СН'!$F$6-'СЕТ СН'!$F$19</f>
        <v>2071.9139372099999</v>
      </c>
      <c r="U23" s="36">
        <f>SUMIFS(СВЦЭМ!$C$39:$C$758,СВЦЭМ!$A$39:$A$758,$A23,СВЦЭМ!$B$39:$B$758,U$11)+'СЕТ СН'!$F$9+СВЦЭМ!$D$10+'СЕТ СН'!$F$6-'СЕТ СН'!$F$19</f>
        <v>2071.11552484</v>
      </c>
      <c r="V23" s="36">
        <f>SUMIFS(СВЦЭМ!$C$39:$C$758,СВЦЭМ!$A$39:$A$758,$A23,СВЦЭМ!$B$39:$B$758,V$11)+'СЕТ СН'!$F$9+СВЦЭМ!$D$10+'СЕТ СН'!$F$6-'СЕТ СН'!$F$19</f>
        <v>2053.3064800400002</v>
      </c>
      <c r="W23" s="36">
        <f>SUMIFS(СВЦЭМ!$C$39:$C$758,СВЦЭМ!$A$39:$A$758,$A23,СВЦЭМ!$B$39:$B$758,W$11)+'СЕТ СН'!$F$9+СВЦЭМ!$D$10+'СЕТ СН'!$F$6-'СЕТ СН'!$F$19</f>
        <v>2048.45866901</v>
      </c>
      <c r="X23" s="36">
        <f>SUMIFS(СВЦЭМ!$C$39:$C$758,СВЦЭМ!$A$39:$A$758,$A23,СВЦЭМ!$B$39:$B$758,X$11)+'СЕТ СН'!$F$9+СВЦЭМ!$D$10+'СЕТ СН'!$F$6-'СЕТ СН'!$F$19</f>
        <v>2094.63841929</v>
      </c>
      <c r="Y23" s="36">
        <f>SUMIFS(СВЦЭМ!$C$39:$C$758,СВЦЭМ!$A$39:$A$758,$A23,СВЦЭМ!$B$39:$B$758,Y$11)+'СЕТ СН'!$F$9+СВЦЭМ!$D$10+'СЕТ СН'!$F$6-'СЕТ СН'!$F$19</f>
        <v>2120.1462858800001</v>
      </c>
    </row>
    <row r="24" spans="1:25" ht="15.75" x14ac:dyDescent="0.2">
      <c r="A24" s="35">
        <f t="shared" si="0"/>
        <v>45395</v>
      </c>
      <c r="B24" s="36">
        <f>SUMIFS(СВЦЭМ!$C$39:$C$758,СВЦЭМ!$A$39:$A$758,$A24,СВЦЭМ!$B$39:$B$758,B$11)+'СЕТ СН'!$F$9+СВЦЭМ!$D$10+'СЕТ СН'!$F$6-'СЕТ СН'!$F$19</f>
        <v>2179.25318337</v>
      </c>
      <c r="C24" s="36">
        <f>SUMIFS(СВЦЭМ!$C$39:$C$758,СВЦЭМ!$A$39:$A$758,$A24,СВЦЭМ!$B$39:$B$758,C$11)+'СЕТ СН'!$F$9+СВЦЭМ!$D$10+'СЕТ СН'!$F$6-'СЕТ СН'!$F$19</f>
        <v>2186.4710744200001</v>
      </c>
      <c r="D24" s="36">
        <f>SUMIFS(СВЦЭМ!$C$39:$C$758,СВЦЭМ!$A$39:$A$758,$A24,СВЦЭМ!$B$39:$B$758,D$11)+'СЕТ СН'!$F$9+СВЦЭМ!$D$10+'СЕТ СН'!$F$6-'СЕТ СН'!$F$19</f>
        <v>2216.2102745100001</v>
      </c>
      <c r="E24" s="36">
        <f>SUMIFS(СВЦЭМ!$C$39:$C$758,СВЦЭМ!$A$39:$A$758,$A24,СВЦЭМ!$B$39:$B$758,E$11)+'СЕТ СН'!$F$9+СВЦЭМ!$D$10+'СЕТ СН'!$F$6-'СЕТ СН'!$F$19</f>
        <v>2243.3532661799995</v>
      </c>
      <c r="F24" s="36">
        <f>SUMIFS(СВЦЭМ!$C$39:$C$758,СВЦЭМ!$A$39:$A$758,$A24,СВЦЭМ!$B$39:$B$758,F$11)+'СЕТ СН'!$F$9+СВЦЭМ!$D$10+'СЕТ СН'!$F$6-'СЕТ СН'!$F$19</f>
        <v>2245.50804208</v>
      </c>
      <c r="G24" s="36">
        <f>SUMIFS(СВЦЭМ!$C$39:$C$758,СВЦЭМ!$A$39:$A$758,$A24,СВЦЭМ!$B$39:$B$758,G$11)+'СЕТ СН'!$F$9+СВЦЭМ!$D$10+'СЕТ СН'!$F$6-'СЕТ СН'!$F$19</f>
        <v>2251.2015352499998</v>
      </c>
      <c r="H24" s="36">
        <f>SUMIFS(СВЦЭМ!$C$39:$C$758,СВЦЭМ!$A$39:$A$758,$A24,СВЦЭМ!$B$39:$B$758,H$11)+'СЕТ СН'!$F$9+СВЦЭМ!$D$10+'СЕТ СН'!$F$6-'СЕТ СН'!$F$19</f>
        <v>2228.0898841600001</v>
      </c>
      <c r="I24" s="36">
        <f>SUMIFS(СВЦЭМ!$C$39:$C$758,СВЦЭМ!$A$39:$A$758,$A24,СВЦЭМ!$B$39:$B$758,I$11)+'СЕТ СН'!$F$9+СВЦЭМ!$D$10+'СЕТ СН'!$F$6-'СЕТ СН'!$F$19</f>
        <v>2207.6776704700001</v>
      </c>
      <c r="J24" s="36">
        <f>SUMIFS(СВЦЭМ!$C$39:$C$758,СВЦЭМ!$A$39:$A$758,$A24,СВЦЭМ!$B$39:$B$758,J$11)+'СЕТ СН'!$F$9+СВЦЭМ!$D$10+'СЕТ СН'!$F$6-'СЕТ СН'!$F$19</f>
        <v>2156.9744616900002</v>
      </c>
      <c r="K24" s="36">
        <f>SUMIFS(СВЦЭМ!$C$39:$C$758,СВЦЭМ!$A$39:$A$758,$A24,СВЦЭМ!$B$39:$B$758,K$11)+'СЕТ СН'!$F$9+СВЦЭМ!$D$10+'СЕТ СН'!$F$6-'СЕТ СН'!$F$19</f>
        <v>2095.0534192599998</v>
      </c>
      <c r="L24" s="36">
        <f>SUMIFS(СВЦЭМ!$C$39:$C$758,СВЦЭМ!$A$39:$A$758,$A24,СВЦЭМ!$B$39:$B$758,L$11)+'СЕТ СН'!$F$9+СВЦЭМ!$D$10+'СЕТ СН'!$F$6-'СЕТ СН'!$F$19</f>
        <v>2068.3482008000001</v>
      </c>
      <c r="M24" s="36">
        <f>SUMIFS(СВЦЭМ!$C$39:$C$758,СВЦЭМ!$A$39:$A$758,$A24,СВЦЭМ!$B$39:$B$758,M$11)+'СЕТ СН'!$F$9+СВЦЭМ!$D$10+'СЕТ СН'!$F$6-'СЕТ СН'!$F$19</f>
        <v>2099.7628813300003</v>
      </c>
      <c r="N24" s="36">
        <f>SUMIFS(СВЦЭМ!$C$39:$C$758,СВЦЭМ!$A$39:$A$758,$A24,СВЦЭМ!$B$39:$B$758,N$11)+'СЕТ СН'!$F$9+СВЦЭМ!$D$10+'СЕТ СН'!$F$6-'СЕТ СН'!$F$19</f>
        <v>2112.57659311</v>
      </c>
      <c r="O24" s="36">
        <f>SUMIFS(СВЦЭМ!$C$39:$C$758,СВЦЭМ!$A$39:$A$758,$A24,СВЦЭМ!$B$39:$B$758,O$11)+'СЕТ СН'!$F$9+СВЦЭМ!$D$10+'СЕТ СН'!$F$6-'СЕТ СН'!$F$19</f>
        <v>2126.4376971500001</v>
      </c>
      <c r="P24" s="36">
        <f>SUMIFS(СВЦЭМ!$C$39:$C$758,СВЦЭМ!$A$39:$A$758,$A24,СВЦЭМ!$B$39:$B$758,P$11)+'СЕТ СН'!$F$9+СВЦЭМ!$D$10+'СЕТ СН'!$F$6-'СЕТ СН'!$F$19</f>
        <v>2142.5173252200002</v>
      </c>
      <c r="Q24" s="36">
        <f>SUMIFS(СВЦЭМ!$C$39:$C$758,СВЦЭМ!$A$39:$A$758,$A24,СВЦЭМ!$B$39:$B$758,Q$11)+'СЕТ СН'!$F$9+СВЦЭМ!$D$10+'СЕТ СН'!$F$6-'СЕТ СН'!$F$19</f>
        <v>2148.2584986900001</v>
      </c>
      <c r="R24" s="36">
        <f>SUMIFS(СВЦЭМ!$C$39:$C$758,СВЦЭМ!$A$39:$A$758,$A24,СВЦЭМ!$B$39:$B$758,R$11)+'СЕТ СН'!$F$9+СВЦЭМ!$D$10+'СЕТ СН'!$F$6-'СЕТ СН'!$F$19</f>
        <v>2145.0226897900002</v>
      </c>
      <c r="S24" s="36">
        <f>SUMIFS(СВЦЭМ!$C$39:$C$758,СВЦЭМ!$A$39:$A$758,$A24,СВЦЭМ!$B$39:$B$758,S$11)+'СЕТ СН'!$F$9+СВЦЭМ!$D$10+'СЕТ СН'!$F$6-'СЕТ СН'!$F$19</f>
        <v>2141.2582159200001</v>
      </c>
      <c r="T24" s="36">
        <f>SUMIFS(СВЦЭМ!$C$39:$C$758,СВЦЭМ!$A$39:$A$758,$A24,СВЦЭМ!$B$39:$B$758,T$11)+'СЕТ СН'!$F$9+СВЦЭМ!$D$10+'СЕТ СН'!$F$6-'СЕТ СН'!$F$19</f>
        <v>2109.8613164799999</v>
      </c>
      <c r="U24" s="36">
        <f>SUMIFS(СВЦЭМ!$C$39:$C$758,СВЦЭМ!$A$39:$A$758,$A24,СВЦЭМ!$B$39:$B$758,U$11)+'СЕТ СН'!$F$9+СВЦЭМ!$D$10+'СЕТ СН'!$F$6-'СЕТ СН'!$F$19</f>
        <v>2107.1650044399998</v>
      </c>
      <c r="V24" s="36">
        <f>SUMIFS(СВЦЭМ!$C$39:$C$758,СВЦЭМ!$A$39:$A$758,$A24,СВЦЭМ!$B$39:$B$758,V$11)+'СЕТ СН'!$F$9+СВЦЭМ!$D$10+'СЕТ СН'!$F$6-'СЕТ СН'!$F$19</f>
        <v>2093.4728672900001</v>
      </c>
      <c r="W24" s="36">
        <f>SUMIFS(СВЦЭМ!$C$39:$C$758,СВЦЭМ!$A$39:$A$758,$A24,СВЦЭМ!$B$39:$B$758,W$11)+'СЕТ СН'!$F$9+СВЦЭМ!$D$10+'СЕТ СН'!$F$6-'СЕТ СН'!$F$19</f>
        <v>2070.9044263700002</v>
      </c>
      <c r="X24" s="36">
        <f>SUMIFS(СВЦЭМ!$C$39:$C$758,СВЦЭМ!$A$39:$A$758,$A24,СВЦЭМ!$B$39:$B$758,X$11)+'СЕТ СН'!$F$9+СВЦЭМ!$D$10+'СЕТ СН'!$F$6-'СЕТ СН'!$F$19</f>
        <v>2119.9611556200002</v>
      </c>
      <c r="Y24" s="36">
        <f>SUMIFS(СВЦЭМ!$C$39:$C$758,СВЦЭМ!$A$39:$A$758,$A24,СВЦЭМ!$B$39:$B$758,Y$11)+'СЕТ СН'!$F$9+СВЦЭМ!$D$10+'СЕТ СН'!$F$6-'СЕТ СН'!$F$19</f>
        <v>2142.0035159700001</v>
      </c>
    </row>
    <row r="25" spans="1:25" ht="15.75" x14ac:dyDescent="0.2">
      <c r="A25" s="35">
        <f t="shared" si="0"/>
        <v>45396</v>
      </c>
      <c r="B25" s="36">
        <f>SUMIFS(СВЦЭМ!$C$39:$C$758,СВЦЭМ!$A$39:$A$758,$A25,СВЦЭМ!$B$39:$B$758,B$11)+'СЕТ СН'!$F$9+СВЦЭМ!$D$10+'СЕТ СН'!$F$6-'СЕТ СН'!$F$19</f>
        <v>2073.3055051000001</v>
      </c>
      <c r="C25" s="36">
        <f>SUMIFS(СВЦЭМ!$C$39:$C$758,СВЦЭМ!$A$39:$A$758,$A25,СВЦЭМ!$B$39:$B$758,C$11)+'СЕТ СН'!$F$9+СВЦЭМ!$D$10+'СЕТ СН'!$F$6-'СЕТ СН'!$F$19</f>
        <v>2143.9167169900002</v>
      </c>
      <c r="D25" s="36">
        <f>SUMIFS(СВЦЭМ!$C$39:$C$758,СВЦЭМ!$A$39:$A$758,$A25,СВЦЭМ!$B$39:$B$758,D$11)+'СЕТ СН'!$F$9+СВЦЭМ!$D$10+'СЕТ СН'!$F$6-'СЕТ СН'!$F$19</f>
        <v>2191.1721578500001</v>
      </c>
      <c r="E25" s="36">
        <f>SUMIFS(СВЦЭМ!$C$39:$C$758,СВЦЭМ!$A$39:$A$758,$A25,СВЦЭМ!$B$39:$B$758,E$11)+'СЕТ СН'!$F$9+СВЦЭМ!$D$10+'СЕТ СН'!$F$6-'СЕТ СН'!$F$19</f>
        <v>2203.5876458000002</v>
      </c>
      <c r="F25" s="36">
        <f>SUMIFS(СВЦЭМ!$C$39:$C$758,СВЦЭМ!$A$39:$A$758,$A25,СВЦЭМ!$B$39:$B$758,F$11)+'СЕТ СН'!$F$9+СВЦЭМ!$D$10+'СЕТ СН'!$F$6-'СЕТ СН'!$F$19</f>
        <v>2216.01885429</v>
      </c>
      <c r="G25" s="36">
        <f>SUMIFS(СВЦЭМ!$C$39:$C$758,СВЦЭМ!$A$39:$A$758,$A25,СВЦЭМ!$B$39:$B$758,G$11)+'СЕТ СН'!$F$9+СВЦЭМ!$D$10+'СЕТ СН'!$F$6-'СЕТ СН'!$F$19</f>
        <v>2233.17925719</v>
      </c>
      <c r="H25" s="36">
        <f>SUMIFS(СВЦЭМ!$C$39:$C$758,СВЦЭМ!$A$39:$A$758,$A25,СВЦЭМ!$B$39:$B$758,H$11)+'СЕТ СН'!$F$9+СВЦЭМ!$D$10+'СЕТ СН'!$F$6-'СЕТ СН'!$F$19</f>
        <v>2243.8221234899997</v>
      </c>
      <c r="I25" s="36">
        <f>SUMIFS(СВЦЭМ!$C$39:$C$758,СВЦЭМ!$A$39:$A$758,$A25,СВЦЭМ!$B$39:$B$758,I$11)+'СЕТ СН'!$F$9+СВЦЭМ!$D$10+'СЕТ СН'!$F$6-'СЕТ СН'!$F$19</f>
        <v>2223.4427687500001</v>
      </c>
      <c r="J25" s="36">
        <f>SUMIFS(СВЦЭМ!$C$39:$C$758,СВЦЭМ!$A$39:$A$758,$A25,СВЦЭМ!$B$39:$B$758,J$11)+'СЕТ СН'!$F$9+СВЦЭМ!$D$10+'СЕТ СН'!$F$6-'СЕТ СН'!$F$19</f>
        <v>2158.7800648699999</v>
      </c>
      <c r="K25" s="36">
        <f>SUMIFS(СВЦЭМ!$C$39:$C$758,СВЦЭМ!$A$39:$A$758,$A25,СВЦЭМ!$B$39:$B$758,K$11)+'СЕТ СН'!$F$9+СВЦЭМ!$D$10+'СЕТ СН'!$F$6-'СЕТ СН'!$F$19</f>
        <v>2094.0558867499999</v>
      </c>
      <c r="L25" s="36">
        <f>SUMIFS(СВЦЭМ!$C$39:$C$758,СВЦЭМ!$A$39:$A$758,$A25,СВЦЭМ!$B$39:$B$758,L$11)+'СЕТ СН'!$F$9+СВЦЭМ!$D$10+'СЕТ СН'!$F$6-'СЕТ СН'!$F$19</f>
        <v>2054.8801122300001</v>
      </c>
      <c r="M25" s="36">
        <f>SUMIFS(СВЦЭМ!$C$39:$C$758,СВЦЭМ!$A$39:$A$758,$A25,СВЦЭМ!$B$39:$B$758,M$11)+'СЕТ СН'!$F$9+СВЦЭМ!$D$10+'СЕТ СН'!$F$6-'СЕТ СН'!$F$19</f>
        <v>2074.3620953600002</v>
      </c>
      <c r="N25" s="36">
        <f>SUMIFS(СВЦЭМ!$C$39:$C$758,СВЦЭМ!$A$39:$A$758,$A25,СВЦЭМ!$B$39:$B$758,N$11)+'СЕТ СН'!$F$9+СВЦЭМ!$D$10+'СЕТ СН'!$F$6-'СЕТ СН'!$F$19</f>
        <v>2092.0472321699999</v>
      </c>
      <c r="O25" s="36">
        <f>SUMIFS(СВЦЭМ!$C$39:$C$758,СВЦЭМ!$A$39:$A$758,$A25,СВЦЭМ!$B$39:$B$758,O$11)+'СЕТ СН'!$F$9+СВЦЭМ!$D$10+'СЕТ СН'!$F$6-'СЕТ СН'!$F$19</f>
        <v>2114.2471169599999</v>
      </c>
      <c r="P25" s="36">
        <f>SUMIFS(СВЦЭМ!$C$39:$C$758,СВЦЭМ!$A$39:$A$758,$A25,СВЦЭМ!$B$39:$B$758,P$11)+'СЕТ СН'!$F$9+СВЦЭМ!$D$10+'СЕТ СН'!$F$6-'СЕТ СН'!$F$19</f>
        <v>2130.0047144800001</v>
      </c>
      <c r="Q25" s="36">
        <f>SUMIFS(СВЦЭМ!$C$39:$C$758,СВЦЭМ!$A$39:$A$758,$A25,СВЦЭМ!$B$39:$B$758,Q$11)+'СЕТ СН'!$F$9+СВЦЭМ!$D$10+'СЕТ СН'!$F$6-'СЕТ СН'!$F$19</f>
        <v>2151.7868412799999</v>
      </c>
      <c r="R25" s="36">
        <f>SUMIFS(СВЦЭМ!$C$39:$C$758,СВЦЭМ!$A$39:$A$758,$A25,СВЦЭМ!$B$39:$B$758,R$11)+'СЕТ СН'!$F$9+СВЦЭМ!$D$10+'СЕТ СН'!$F$6-'СЕТ СН'!$F$19</f>
        <v>2166.9891606300002</v>
      </c>
      <c r="S25" s="36">
        <f>SUMIFS(СВЦЭМ!$C$39:$C$758,СВЦЭМ!$A$39:$A$758,$A25,СВЦЭМ!$B$39:$B$758,S$11)+'СЕТ СН'!$F$9+СВЦЭМ!$D$10+'СЕТ СН'!$F$6-'СЕТ СН'!$F$19</f>
        <v>2135.0194599199999</v>
      </c>
      <c r="T25" s="36">
        <f>SUMIFS(СВЦЭМ!$C$39:$C$758,СВЦЭМ!$A$39:$A$758,$A25,СВЦЭМ!$B$39:$B$758,T$11)+'СЕТ СН'!$F$9+СВЦЭМ!$D$10+'СЕТ СН'!$F$6-'СЕТ СН'!$F$19</f>
        <v>2100.27031605</v>
      </c>
      <c r="U25" s="36">
        <f>SUMIFS(СВЦЭМ!$C$39:$C$758,СВЦЭМ!$A$39:$A$758,$A25,СВЦЭМ!$B$39:$B$758,U$11)+'СЕТ СН'!$F$9+СВЦЭМ!$D$10+'СЕТ СН'!$F$6-'СЕТ СН'!$F$19</f>
        <v>2112.0850686399999</v>
      </c>
      <c r="V25" s="36">
        <f>SUMIFS(СВЦЭМ!$C$39:$C$758,СВЦЭМ!$A$39:$A$758,$A25,СВЦЭМ!$B$39:$B$758,V$11)+'СЕТ СН'!$F$9+СВЦЭМ!$D$10+'СЕТ СН'!$F$6-'СЕТ СН'!$F$19</f>
        <v>2008.2796480400002</v>
      </c>
      <c r="W25" s="36">
        <f>SUMIFS(СВЦЭМ!$C$39:$C$758,СВЦЭМ!$A$39:$A$758,$A25,СВЦЭМ!$B$39:$B$758,W$11)+'СЕТ СН'!$F$9+СВЦЭМ!$D$10+'СЕТ СН'!$F$6-'СЕТ СН'!$F$19</f>
        <v>1990.8802781099998</v>
      </c>
      <c r="X25" s="36">
        <f>SUMIFS(СВЦЭМ!$C$39:$C$758,СВЦЭМ!$A$39:$A$758,$A25,СВЦЭМ!$B$39:$B$758,X$11)+'СЕТ СН'!$F$9+СВЦЭМ!$D$10+'СЕТ СН'!$F$6-'СЕТ СН'!$F$19</f>
        <v>2056.9330089499999</v>
      </c>
      <c r="Y25" s="36">
        <f>SUMIFS(СВЦЭМ!$C$39:$C$758,СВЦЭМ!$A$39:$A$758,$A25,СВЦЭМ!$B$39:$B$758,Y$11)+'СЕТ СН'!$F$9+СВЦЭМ!$D$10+'СЕТ СН'!$F$6-'СЕТ СН'!$F$19</f>
        <v>2083.1367464600003</v>
      </c>
    </row>
    <row r="26" spans="1:25" ht="15.75" x14ac:dyDescent="0.2">
      <c r="A26" s="35">
        <f t="shared" si="0"/>
        <v>45397</v>
      </c>
      <c r="B26" s="36">
        <f>SUMIFS(СВЦЭМ!$C$39:$C$758,СВЦЭМ!$A$39:$A$758,$A26,СВЦЭМ!$B$39:$B$758,B$11)+'СЕТ СН'!$F$9+СВЦЭМ!$D$10+'СЕТ СН'!$F$6-'СЕТ СН'!$F$19</f>
        <v>2124.4669950699999</v>
      </c>
      <c r="C26" s="36">
        <f>SUMIFS(СВЦЭМ!$C$39:$C$758,СВЦЭМ!$A$39:$A$758,$A26,СВЦЭМ!$B$39:$B$758,C$11)+'СЕТ СН'!$F$9+СВЦЭМ!$D$10+'СЕТ СН'!$F$6-'СЕТ СН'!$F$19</f>
        <v>2237.8238503399998</v>
      </c>
      <c r="D26" s="36">
        <f>SUMIFS(СВЦЭМ!$C$39:$C$758,СВЦЭМ!$A$39:$A$758,$A26,СВЦЭМ!$B$39:$B$758,D$11)+'СЕТ СН'!$F$9+СВЦЭМ!$D$10+'СЕТ СН'!$F$6-'СЕТ СН'!$F$19</f>
        <v>2283.0923891399998</v>
      </c>
      <c r="E26" s="36">
        <f>SUMIFS(СВЦЭМ!$C$39:$C$758,СВЦЭМ!$A$39:$A$758,$A26,СВЦЭМ!$B$39:$B$758,E$11)+'СЕТ СН'!$F$9+СВЦЭМ!$D$10+'СЕТ СН'!$F$6-'СЕТ СН'!$F$19</f>
        <v>2289.1916166799997</v>
      </c>
      <c r="F26" s="36">
        <f>SUMIFS(СВЦЭМ!$C$39:$C$758,СВЦЭМ!$A$39:$A$758,$A26,СВЦЭМ!$B$39:$B$758,F$11)+'СЕТ СН'!$F$9+СВЦЭМ!$D$10+'СЕТ СН'!$F$6-'СЕТ СН'!$F$19</f>
        <v>2288.8203248799996</v>
      </c>
      <c r="G26" s="36">
        <f>SUMIFS(СВЦЭМ!$C$39:$C$758,СВЦЭМ!$A$39:$A$758,$A26,СВЦЭМ!$B$39:$B$758,G$11)+'СЕТ СН'!$F$9+СВЦЭМ!$D$10+'СЕТ СН'!$F$6-'СЕТ СН'!$F$19</f>
        <v>2198.24052648</v>
      </c>
      <c r="H26" s="36">
        <f>SUMIFS(СВЦЭМ!$C$39:$C$758,СВЦЭМ!$A$39:$A$758,$A26,СВЦЭМ!$B$39:$B$758,H$11)+'СЕТ СН'!$F$9+СВЦЭМ!$D$10+'СЕТ СН'!$F$6-'СЕТ СН'!$F$19</f>
        <v>2123.6184505400001</v>
      </c>
      <c r="I26" s="36">
        <f>SUMIFS(СВЦЭМ!$C$39:$C$758,СВЦЭМ!$A$39:$A$758,$A26,СВЦЭМ!$B$39:$B$758,I$11)+'СЕТ СН'!$F$9+СВЦЭМ!$D$10+'СЕТ СН'!$F$6-'СЕТ СН'!$F$19</f>
        <v>2053.2878648000001</v>
      </c>
      <c r="J26" s="36">
        <f>SUMIFS(СВЦЭМ!$C$39:$C$758,СВЦЭМ!$A$39:$A$758,$A26,СВЦЭМ!$B$39:$B$758,J$11)+'СЕТ СН'!$F$9+СВЦЭМ!$D$10+'СЕТ СН'!$F$6-'СЕТ СН'!$F$19</f>
        <v>2019.3580241300001</v>
      </c>
      <c r="K26" s="36">
        <f>SUMIFS(СВЦЭМ!$C$39:$C$758,СВЦЭМ!$A$39:$A$758,$A26,СВЦЭМ!$B$39:$B$758,K$11)+'СЕТ СН'!$F$9+СВЦЭМ!$D$10+'СЕТ СН'!$F$6-'СЕТ СН'!$F$19</f>
        <v>2013.4139979199999</v>
      </c>
      <c r="L26" s="36">
        <f>SUMIFS(СВЦЭМ!$C$39:$C$758,СВЦЭМ!$A$39:$A$758,$A26,СВЦЭМ!$B$39:$B$758,L$11)+'СЕТ СН'!$F$9+СВЦЭМ!$D$10+'СЕТ СН'!$F$6-'СЕТ СН'!$F$19</f>
        <v>2014.9980997299999</v>
      </c>
      <c r="M26" s="36">
        <f>SUMIFS(СВЦЭМ!$C$39:$C$758,СВЦЭМ!$A$39:$A$758,$A26,СВЦЭМ!$B$39:$B$758,M$11)+'СЕТ СН'!$F$9+СВЦЭМ!$D$10+'СЕТ СН'!$F$6-'СЕТ СН'!$F$19</f>
        <v>2046.21628126</v>
      </c>
      <c r="N26" s="36">
        <f>SUMIFS(СВЦЭМ!$C$39:$C$758,СВЦЭМ!$A$39:$A$758,$A26,СВЦЭМ!$B$39:$B$758,N$11)+'СЕТ СН'!$F$9+СВЦЭМ!$D$10+'СЕТ СН'!$F$6-'СЕТ СН'!$F$19</f>
        <v>2051.90619978</v>
      </c>
      <c r="O26" s="36">
        <f>SUMIFS(СВЦЭМ!$C$39:$C$758,СВЦЭМ!$A$39:$A$758,$A26,СВЦЭМ!$B$39:$B$758,O$11)+'СЕТ СН'!$F$9+СВЦЭМ!$D$10+'СЕТ СН'!$F$6-'СЕТ СН'!$F$19</f>
        <v>2074.2358389199999</v>
      </c>
      <c r="P26" s="36">
        <f>SUMIFS(СВЦЭМ!$C$39:$C$758,СВЦЭМ!$A$39:$A$758,$A26,СВЦЭМ!$B$39:$B$758,P$11)+'СЕТ СН'!$F$9+СВЦЭМ!$D$10+'СЕТ СН'!$F$6-'СЕТ СН'!$F$19</f>
        <v>2089.31325044</v>
      </c>
      <c r="Q26" s="36">
        <f>SUMIFS(СВЦЭМ!$C$39:$C$758,СВЦЭМ!$A$39:$A$758,$A26,СВЦЭМ!$B$39:$B$758,Q$11)+'СЕТ СН'!$F$9+СВЦЭМ!$D$10+'СЕТ СН'!$F$6-'СЕТ СН'!$F$19</f>
        <v>2091.0668595900001</v>
      </c>
      <c r="R26" s="36">
        <f>SUMIFS(СВЦЭМ!$C$39:$C$758,СВЦЭМ!$A$39:$A$758,$A26,СВЦЭМ!$B$39:$B$758,R$11)+'СЕТ СН'!$F$9+СВЦЭМ!$D$10+'СЕТ СН'!$F$6-'СЕТ СН'!$F$19</f>
        <v>2097.4344737199999</v>
      </c>
      <c r="S26" s="36">
        <f>SUMIFS(СВЦЭМ!$C$39:$C$758,СВЦЭМ!$A$39:$A$758,$A26,СВЦЭМ!$B$39:$B$758,S$11)+'СЕТ СН'!$F$9+СВЦЭМ!$D$10+'СЕТ СН'!$F$6-'СЕТ СН'!$F$19</f>
        <v>2099.58035015</v>
      </c>
      <c r="T26" s="36">
        <f>SUMIFS(СВЦЭМ!$C$39:$C$758,СВЦЭМ!$A$39:$A$758,$A26,СВЦЭМ!$B$39:$B$758,T$11)+'СЕТ СН'!$F$9+СВЦЭМ!$D$10+'СЕТ СН'!$F$6-'СЕТ СН'!$F$19</f>
        <v>2071.1799617500001</v>
      </c>
      <c r="U26" s="36">
        <f>SUMIFS(СВЦЭМ!$C$39:$C$758,СВЦЭМ!$A$39:$A$758,$A26,СВЦЭМ!$B$39:$B$758,U$11)+'СЕТ СН'!$F$9+СВЦЭМ!$D$10+'СЕТ СН'!$F$6-'СЕТ СН'!$F$19</f>
        <v>2045.76293433</v>
      </c>
      <c r="V26" s="36">
        <f>SUMIFS(СВЦЭМ!$C$39:$C$758,СВЦЭМ!$A$39:$A$758,$A26,СВЦЭМ!$B$39:$B$758,V$11)+'СЕТ СН'!$F$9+СВЦЭМ!$D$10+'СЕТ СН'!$F$6-'СЕТ СН'!$F$19</f>
        <v>2024.7905896900002</v>
      </c>
      <c r="W26" s="36">
        <f>SUMIFS(СВЦЭМ!$C$39:$C$758,СВЦЭМ!$A$39:$A$758,$A26,СВЦЭМ!$B$39:$B$758,W$11)+'СЕТ СН'!$F$9+СВЦЭМ!$D$10+'СЕТ СН'!$F$6-'СЕТ СН'!$F$19</f>
        <v>2016.7338061999999</v>
      </c>
      <c r="X26" s="36">
        <f>SUMIFS(СВЦЭМ!$C$39:$C$758,СВЦЭМ!$A$39:$A$758,$A26,СВЦЭМ!$B$39:$B$758,X$11)+'СЕТ СН'!$F$9+СВЦЭМ!$D$10+'СЕТ СН'!$F$6-'СЕТ СН'!$F$19</f>
        <v>2026.9766616800002</v>
      </c>
      <c r="Y26" s="36">
        <f>SUMIFS(СВЦЭМ!$C$39:$C$758,СВЦЭМ!$A$39:$A$758,$A26,СВЦЭМ!$B$39:$B$758,Y$11)+'СЕТ СН'!$F$9+СВЦЭМ!$D$10+'СЕТ СН'!$F$6-'СЕТ СН'!$F$19</f>
        <v>2075.3279008099998</v>
      </c>
    </row>
    <row r="27" spans="1:25" ht="15.75" x14ac:dyDescent="0.2">
      <c r="A27" s="35">
        <f t="shared" si="0"/>
        <v>45398</v>
      </c>
      <c r="B27" s="36">
        <f>SUMIFS(СВЦЭМ!$C$39:$C$758,СВЦЭМ!$A$39:$A$758,$A27,СВЦЭМ!$B$39:$B$758,B$11)+'СЕТ СН'!$F$9+СВЦЭМ!$D$10+'СЕТ СН'!$F$6-'СЕТ СН'!$F$19</f>
        <v>2184.7994803699999</v>
      </c>
      <c r="C27" s="36">
        <f>SUMIFS(СВЦЭМ!$C$39:$C$758,СВЦЭМ!$A$39:$A$758,$A27,СВЦЭМ!$B$39:$B$758,C$11)+'СЕТ СН'!$F$9+СВЦЭМ!$D$10+'СЕТ СН'!$F$6-'СЕТ СН'!$F$19</f>
        <v>2214.55270182</v>
      </c>
      <c r="D27" s="36">
        <f>SUMIFS(СВЦЭМ!$C$39:$C$758,СВЦЭМ!$A$39:$A$758,$A27,СВЦЭМ!$B$39:$B$758,D$11)+'СЕТ СН'!$F$9+СВЦЭМ!$D$10+'СЕТ СН'!$F$6-'СЕТ СН'!$F$19</f>
        <v>2272.3817918</v>
      </c>
      <c r="E27" s="36">
        <f>SUMIFS(СВЦЭМ!$C$39:$C$758,СВЦЭМ!$A$39:$A$758,$A27,СВЦЭМ!$B$39:$B$758,E$11)+'СЕТ СН'!$F$9+СВЦЭМ!$D$10+'СЕТ СН'!$F$6-'СЕТ СН'!$F$19</f>
        <v>2296.0797379399996</v>
      </c>
      <c r="F27" s="36">
        <f>SUMIFS(СВЦЭМ!$C$39:$C$758,СВЦЭМ!$A$39:$A$758,$A27,СВЦЭМ!$B$39:$B$758,F$11)+'СЕТ СН'!$F$9+СВЦЭМ!$D$10+'СЕТ СН'!$F$6-'СЕТ СН'!$F$19</f>
        <v>2298.3505880999996</v>
      </c>
      <c r="G27" s="36">
        <f>SUMIFS(СВЦЭМ!$C$39:$C$758,СВЦЭМ!$A$39:$A$758,$A27,СВЦЭМ!$B$39:$B$758,G$11)+'СЕТ СН'!$F$9+СВЦЭМ!$D$10+'СЕТ СН'!$F$6-'СЕТ СН'!$F$19</f>
        <v>2268.4113439799999</v>
      </c>
      <c r="H27" s="36">
        <f>SUMIFS(СВЦЭМ!$C$39:$C$758,СВЦЭМ!$A$39:$A$758,$A27,СВЦЭМ!$B$39:$B$758,H$11)+'СЕТ СН'!$F$9+СВЦЭМ!$D$10+'СЕТ СН'!$F$6-'СЕТ СН'!$F$19</f>
        <v>2195.4989406200002</v>
      </c>
      <c r="I27" s="36">
        <f>SUMIFS(СВЦЭМ!$C$39:$C$758,СВЦЭМ!$A$39:$A$758,$A27,СВЦЭМ!$B$39:$B$758,I$11)+'СЕТ СН'!$F$9+СВЦЭМ!$D$10+'СЕТ СН'!$F$6-'СЕТ СН'!$F$19</f>
        <v>2131.2534685800001</v>
      </c>
      <c r="J27" s="36">
        <f>SUMIFS(СВЦЭМ!$C$39:$C$758,СВЦЭМ!$A$39:$A$758,$A27,СВЦЭМ!$B$39:$B$758,J$11)+'СЕТ СН'!$F$9+СВЦЭМ!$D$10+'СЕТ СН'!$F$6-'СЕТ СН'!$F$19</f>
        <v>2084.88541614</v>
      </c>
      <c r="K27" s="36">
        <f>SUMIFS(СВЦЭМ!$C$39:$C$758,СВЦЭМ!$A$39:$A$758,$A27,СВЦЭМ!$B$39:$B$758,K$11)+'СЕТ СН'!$F$9+СВЦЭМ!$D$10+'СЕТ СН'!$F$6-'СЕТ СН'!$F$19</f>
        <v>2063.8606285300002</v>
      </c>
      <c r="L27" s="36">
        <f>SUMIFS(СВЦЭМ!$C$39:$C$758,СВЦЭМ!$A$39:$A$758,$A27,СВЦЭМ!$B$39:$B$758,L$11)+'СЕТ СН'!$F$9+СВЦЭМ!$D$10+'СЕТ СН'!$F$6-'СЕТ СН'!$F$19</f>
        <v>2065.0610224000002</v>
      </c>
      <c r="M27" s="36">
        <f>SUMIFS(СВЦЭМ!$C$39:$C$758,СВЦЭМ!$A$39:$A$758,$A27,СВЦЭМ!$B$39:$B$758,M$11)+'СЕТ СН'!$F$9+СВЦЭМ!$D$10+'СЕТ СН'!$F$6-'СЕТ СН'!$F$19</f>
        <v>2081.78051783</v>
      </c>
      <c r="N27" s="36">
        <f>SUMIFS(СВЦЭМ!$C$39:$C$758,СВЦЭМ!$A$39:$A$758,$A27,СВЦЭМ!$B$39:$B$758,N$11)+'СЕТ СН'!$F$9+СВЦЭМ!$D$10+'СЕТ СН'!$F$6-'СЕТ СН'!$F$19</f>
        <v>2086.0471137200002</v>
      </c>
      <c r="O27" s="36">
        <f>SUMIFS(СВЦЭМ!$C$39:$C$758,СВЦЭМ!$A$39:$A$758,$A27,СВЦЭМ!$B$39:$B$758,O$11)+'СЕТ СН'!$F$9+СВЦЭМ!$D$10+'СЕТ СН'!$F$6-'СЕТ СН'!$F$19</f>
        <v>2090.7176936999999</v>
      </c>
      <c r="P27" s="36">
        <f>SUMIFS(СВЦЭМ!$C$39:$C$758,СВЦЭМ!$A$39:$A$758,$A27,СВЦЭМ!$B$39:$B$758,P$11)+'СЕТ СН'!$F$9+СВЦЭМ!$D$10+'СЕТ СН'!$F$6-'СЕТ СН'!$F$19</f>
        <v>2109.20587712</v>
      </c>
      <c r="Q27" s="36">
        <f>SUMIFS(СВЦЭМ!$C$39:$C$758,СВЦЭМ!$A$39:$A$758,$A27,СВЦЭМ!$B$39:$B$758,Q$11)+'СЕТ СН'!$F$9+СВЦЭМ!$D$10+'СЕТ СН'!$F$6-'СЕТ СН'!$F$19</f>
        <v>2116.4637097700002</v>
      </c>
      <c r="R27" s="36">
        <f>SUMIFS(СВЦЭМ!$C$39:$C$758,СВЦЭМ!$A$39:$A$758,$A27,СВЦЭМ!$B$39:$B$758,R$11)+'СЕТ СН'!$F$9+СВЦЭМ!$D$10+'СЕТ СН'!$F$6-'СЕТ СН'!$F$19</f>
        <v>2130.8774430900003</v>
      </c>
      <c r="S27" s="36">
        <f>SUMIFS(СВЦЭМ!$C$39:$C$758,СВЦЭМ!$A$39:$A$758,$A27,СВЦЭМ!$B$39:$B$758,S$11)+'СЕТ СН'!$F$9+СВЦЭМ!$D$10+'СЕТ СН'!$F$6-'СЕТ СН'!$F$19</f>
        <v>2115.5746666</v>
      </c>
      <c r="T27" s="36">
        <f>SUMIFS(СВЦЭМ!$C$39:$C$758,СВЦЭМ!$A$39:$A$758,$A27,СВЦЭМ!$B$39:$B$758,T$11)+'СЕТ СН'!$F$9+СВЦЭМ!$D$10+'СЕТ СН'!$F$6-'СЕТ СН'!$F$19</f>
        <v>2059.6010465300001</v>
      </c>
      <c r="U27" s="36">
        <f>SUMIFS(СВЦЭМ!$C$39:$C$758,СВЦЭМ!$A$39:$A$758,$A27,СВЦЭМ!$B$39:$B$758,U$11)+'СЕТ СН'!$F$9+СВЦЭМ!$D$10+'СЕТ СН'!$F$6-'СЕТ СН'!$F$19</f>
        <v>2092.1751991700003</v>
      </c>
      <c r="V27" s="36">
        <f>SUMIFS(СВЦЭМ!$C$39:$C$758,СВЦЭМ!$A$39:$A$758,$A27,СВЦЭМ!$B$39:$B$758,V$11)+'СЕТ СН'!$F$9+СВЦЭМ!$D$10+'СЕТ СН'!$F$6-'СЕТ СН'!$F$19</f>
        <v>2061.61717787</v>
      </c>
      <c r="W27" s="36">
        <f>SUMIFS(СВЦЭМ!$C$39:$C$758,СВЦЭМ!$A$39:$A$758,$A27,СВЦЭМ!$B$39:$B$758,W$11)+'СЕТ СН'!$F$9+СВЦЭМ!$D$10+'СЕТ СН'!$F$6-'СЕТ СН'!$F$19</f>
        <v>2046.8748358500002</v>
      </c>
      <c r="X27" s="36">
        <f>SUMIFS(СВЦЭМ!$C$39:$C$758,СВЦЭМ!$A$39:$A$758,$A27,СВЦЭМ!$B$39:$B$758,X$11)+'СЕТ СН'!$F$9+СВЦЭМ!$D$10+'СЕТ СН'!$F$6-'СЕТ СН'!$F$19</f>
        <v>2047.3769660100002</v>
      </c>
      <c r="Y27" s="36">
        <f>SUMIFS(СВЦЭМ!$C$39:$C$758,СВЦЭМ!$A$39:$A$758,$A27,СВЦЭМ!$B$39:$B$758,Y$11)+'СЕТ СН'!$F$9+СВЦЭМ!$D$10+'СЕТ СН'!$F$6-'СЕТ СН'!$F$19</f>
        <v>2055.0528224</v>
      </c>
    </row>
    <row r="28" spans="1:25" ht="15.75" x14ac:dyDescent="0.2">
      <c r="A28" s="35">
        <f t="shared" si="0"/>
        <v>45399</v>
      </c>
      <c r="B28" s="36">
        <f>SUMIFS(СВЦЭМ!$C$39:$C$758,СВЦЭМ!$A$39:$A$758,$A28,СВЦЭМ!$B$39:$B$758,B$11)+'СЕТ СН'!$F$9+СВЦЭМ!$D$10+'СЕТ СН'!$F$6-'СЕТ СН'!$F$19</f>
        <v>2115.6932552799999</v>
      </c>
      <c r="C28" s="36">
        <f>SUMIFS(СВЦЭМ!$C$39:$C$758,СВЦЭМ!$A$39:$A$758,$A28,СВЦЭМ!$B$39:$B$758,C$11)+'СЕТ СН'!$F$9+СВЦЭМ!$D$10+'СЕТ СН'!$F$6-'СЕТ СН'!$F$19</f>
        <v>2163.1320552100001</v>
      </c>
      <c r="D28" s="36">
        <f>SUMIFS(СВЦЭМ!$C$39:$C$758,СВЦЭМ!$A$39:$A$758,$A28,СВЦЭМ!$B$39:$B$758,D$11)+'СЕТ СН'!$F$9+СВЦЭМ!$D$10+'СЕТ СН'!$F$6-'СЕТ СН'!$F$19</f>
        <v>2181.9291845600001</v>
      </c>
      <c r="E28" s="36">
        <f>SUMIFS(СВЦЭМ!$C$39:$C$758,СВЦЭМ!$A$39:$A$758,$A28,СВЦЭМ!$B$39:$B$758,E$11)+'СЕТ СН'!$F$9+СВЦЭМ!$D$10+'СЕТ СН'!$F$6-'СЕТ СН'!$F$19</f>
        <v>2198.0961210800001</v>
      </c>
      <c r="F28" s="36">
        <f>SUMIFS(СВЦЭМ!$C$39:$C$758,СВЦЭМ!$A$39:$A$758,$A28,СВЦЭМ!$B$39:$B$758,F$11)+'СЕТ СН'!$F$9+СВЦЭМ!$D$10+'СЕТ СН'!$F$6-'СЕТ СН'!$F$19</f>
        <v>2192.0217297200002</v>
      </c>
      <c r="G28" s="36">
        <f>SUMIFS(СВЦЭМ!$C$39:$C$758,СВЦЭМ!$A$39:$A$758,$A28,СВЦЭМ!$B$39:$B$758,G$11)+'СЕТ СН'!$F$9+СВЦЭМ!$D$10+'СЕТ СН'!$F$6-'СЕТ СН'!$F$19</f>
        <v>2167.5091319600001</v>
      </c>
      <c r="H28" s="36">
        <f>SUMIFS(СВЦЭМ!$C$39:$C$758,СВЦЭМ!$A$39:$A$758,$A28,СВЦЭМ!$B$39:$B$758,H$11)+'СЕТ СН'!$F$9+СВЦЭМ!$D$10+'СЕТ СН'!$F$6-'СЕТ СН'!$F$19</f>
        <v>2099.96124891</v>
      </c>
      <c r="I28" s="36">
        <f>SUMIFS(СВЦЭМ!$C$39:$C$758,СВЦЭМ!$A$39:$A$758,$A28,СВЦЭМ!$B$39:$B$758,I$11)+'СЕТ СН'!$F$9+СВЦЭМ!$D$10+'СЕТ СН'!$F$6-'СЕТ СН'!$F$19</f>
        <v>2036.0242312599999</v>
      </c>
      <c r="J28" s="36">
        <f>SUMIFS(СВЦЭМ!$C$39:$C$758,СВЦЭМ!$A$39:$A$758,$A28,СВЦЭМ!$B$39:$B$758,J$11)+'СЕТ СН'!$F$9+СВЦЭМ!$D$10+'СЕТ СН'!$F$6-'СЕТ СН'!$F$19</f>
        <v>1976.0118564499999</v>
      </c>
      <c r="K28" s="36">
        <f>SUMIFS(СВЦЭМ!$C$39:$C$758,СВЦЭМ!$A$39:$A$758,$A28,СВЦЭМ!$B$39:$B$758,K$11)+'СЕТ СН'!$F$9+СВЦЭМ!$D$10+'СЕТ СН'!$F$6-'СЕТ СН'!$F$19</f>
        <v>1947.4692936900001</v>
      </c>
      <c r="L28" s="36">
        <f>SUMIFS(СВЦЭМ!$C$39:$C$758,СВЦЭМ!$A$39:$A$758,$A28,СВЦЭМ!$B$39:$B$758,L$11)+'СЕТ СН'!$F$9+СВЦЭМ!$D$10+'СЕТ СН'!$F$6-'СЕТ СН'!$F$19</f>
        <v>1957.8559241299999</v>
      </c>
      <c r="M28" s="36">
        <f>SUMIFS(СВЦЭМ!$C$39:$C$758,СВЦЭМ!$A$39:$A$758,$A28,СВЦЭМ!$B$39:$B$758,M$11)+'СЕТ СН'!$F$9+СВЦЭМ!$D$10+'СЕТ СН'!$F$6-'СЕТ СН'!$F$19</f>
        <v>1972.1913308200001</v>
      </c>
      <c r="N28" s="36">
        <f>SUMIFS(СВЦЭМ!$C$39:$C$758,СВЦЭМ!$A$39:$A$758,$A28,СВЦЭМ!$B$39:$B$758,N$11)+'СЕТ СН'!$F$9+СВЦЭМ!$D$10+'СЕТ СН'!$F$6-'СЕТ СН'!$F$19</f>
        <v>1976.3775923900002</v>
      </c>
      <c r="O28" s="36">
        <f>SUMIFS(СВЦЭМ!$C$39:$C$758,СВЦЭМ!$A$39:$A$758,$A28,СВЦЭМ!$B$39:$B$758,O$11)+'СЕТ СН'!$F$9+СВЦЭМ!$D$10+'СЕТ СН'!$F$6-'СЕТ СН'!$F$19</f>
        <v>2001.3720092399999</v>
      </c>
      <c r="P28" s="36">
        <f>SUMIFS(СВЦЭМ!$C$39:$C$758,СВЦЭМ!$A$39:$A$758,$A28,СВЦЭМ!$B$39:$B$758,P$11)+'СЕТ СН'!$F$9+СВЦЭМ!$D$10+'СЕТ СН'!$F$6-'СЕТ СН'!$F$19</f>
        <v>2000.4877227900001</v>
      </c>
      <c r="Q28" s="36">
        <f>SUMIFS(СВЦЭМ!$C$39:$C$758,СВЦЭМ!$A$39:$A$758,$A28,СВЦЭМ!$B$39:$B$758,Q$11)+'СЕТ СН'!$F$9+СВЦЭМ!$D$10+'СЕТ СН'!$F$6-'СЕТ СН'!$F$19</f>
        <v>2013.4191039699999</v>
      </c>
      <c r="R28" s="36">
        <f>SUMIFS(СВЦЭМ!$C$39:$C$758,СВЦЭМ!$A$39:$A$758,$A28,СВЦЭМ!$B$39:$B$758,R$11)+'СЕТ СН'!$F$9+СВЦЭМ!$D$10+'СЕТ СН'!$F$6-'СЕТ СН'!$F$19</f>
        <v>2025.8728988000003</v>
      </c>
      <c r="S28" s="36">
        <f>SUMIFS(СВЦЭМ!$C$39:$C$758,СВЦЭМ!$A$39:$A$758,$A28,СВЦЭМ!$B$39:$B$758,S$11)+'СЕТ СН'!$F$9+СВЦЭМ!$D$10+'СЕТ СН'!$F$6-'СЕТ СН'!$F$19</f>
        <v>2015.4283129300002</v>
      </c>
      <c r="T28" s="36">
        <f>SUMIFS(СВЦЭМ!$C$39:$C$758,СВЦЭМ!$A$39:$A$758,$A28,СВЦЭМ!$B$39:$B$758,T$11)+'СЕТ СН'!$F$9+СВЦЭМ!$D$10+'СЕТ СН'!$F$6-'СЕТ СН'!$F$19</f>
        <v>1994.52052895</v>
      </c>
      <c r="U28" s="36">
        <f>SUMIFS(СВЦЭМ!$C$39:$C$758,СВЦЭМ!$A$39:$A$758,$A28,СВЦЭМ!$B$39:$B$758,U$11)+'СЕТ СН'!$F$9+СВЦЭМ!$D$10+'СЕТ СН'!$F$6-'СЕТ СН'!$F$19</f>
        <v>1969.5396482700003</v>
      </c>
      <c r="V28" s="36">
        <f>SUMIFS(СВЦЭМ!$C$39:$C$758,СВЦЭМ!$A$39:$A$758,$A28,СВЦЭМ!$B$39:$B$758,V$11)+'СЕТ СН'!$F$9+СВЦЭМ!$D$10+'СЕТ СН'!$F$6-'СЕТ СН'!$F$19</f>
        <v>1938.9845708500002</v>
      </c>
      <c r="W28" s="36">
        <f>SUMIFS(СВЦЭМ!$C$39:$C$758,СВЦЭМ!$A$39:$A$758,$A28,СВЦЭМ!$B$39:$B$758,W$11)+'СЕТ СН'!$F$9+СВЦЭМ!$D$10+'СЕТ СН'!$F$6-'СЕТ СН'!$F$19</f>
        <v>1928.1141203900002</v>
      </c>
      <c r="X28" s="36">
        <f>SUMIFS(СВЦЭМ!$C$39:$C$758,СВЦЭМ!$A$39:$A$758,$A28,СВЦЭМ!$B$39:$B$758,X$11)+'СЕТ СН'!$F$9+СВЦЭМ!$D$10+'СЕТ СН'!$F$6-'СЕТ СН'!$F$19</f>
        <v>1979.9448085600002</v>
      </c>
      <c r="Y28" s="36">
        <f>SUMIFS(СВЦЭМ!$C$39:$C$758,СВЦЭМ!$A$39:$A$758,$A28,СВЦЭМ!$B$39:$B$758,Y$11)+'СЕТ СН'!$F$9+СВЦЭМ!$D$10+'СЕТ СН'!$F$6-'СЕТ СН'!$F$19</f>
        <v>2013.2941586400002</v>
      </c>
    </row>
    <row r="29" spans="1:25" ht="15.75" x14ac:dyDescent="0.2">
      <c r="A29" s="35">
        <f t="shared" si="0"/>
        <v>45400</v>
      </c>
      <c r="B29" s="36">
        <f>SUMIFS(СВЦЭМ!$C$39:$C$758,СВЦЭМ!$A$39:$A$758,$A29,СВЦЭМ!$B$39:$B$758,B$11)+'СЕТ СН'!$F$9+СВЦЭМ!$D$10+'СЕТ СН'!$F$6-'СЕТ СН'!$F$19</f>
        <v>2138.8700770800001</v>
      </c>
      <c r="C29" s="36">
        <f>SUMIFS(СВЦЭМ!$C$39:$C$758,СВЦЭМ!$A$39:$A$758,$A29,СВЦЭМ!$B$39:$B$758,C$11)+'СЕТ СН'!$F$9+СВЦЭМ!$D$10+'СЕТ СН'!$F$6-'СЕТ СН'!$F$19</f>
        <v>2121.7500236000001</v>
      </c>
      <c r="D29" s="36">
        <f>SUMIFS(СВЦЭМ!$C$39:$C$758,СВЦЭМ!$A$39:$A$758,$A29,СВЦЭМ!$B$39:$B$758,D$11)+'СЕТ СН'!$F$9+СВЦЭМ!$D$10+'СЕТ СН'!$F$6-'СЕТ СН'!$F$19</f>
        <v>2148.2595369300002</v>
      </c>
      <c r="E29" s="36">
        <f>SUMIFS(СВЦЭМ!$C$39:$C$758,СВЦЭМ!$A$39:$A$758,$A29,СВЦЭМ!$B$39:$B$758,E$11)+'СЕТ СН'!$F$9+СВЦЭМ!$D$10+'СЕТ СН'!$F$6-'СЕТ СН'!$F$19</f>
        <v>2155.1001438500002</v>
      </c>
      <c r="F29" s="36">
        <f>SUMIFS(СВЦЭМ!$C$39:$C$758,СВЦЭМ!$A$39:$A$758,$A29,СВЦЭМ!$B$39:$B$758,F$11)+'СЕТ СН'!$F$9+СВЦЭМ!$D$10+'СЕТ СН'!$F$6-'СЕТ СН'!$F$19</f>
        <v>2148.8747657499998</v>
      </c>
      <c r="G29" s="36">
        <f>SUMIFS(СВЦЭМ!$C$39:$C$758,СВЦЭМ!$A$39:$A$758,$A29,СВЦЭМ!$B$39:$B$758,G$11)+'СЕТ СН'!$F$9+СВЦЭМ!$D$10+'СЕТ СН'!$F$6-'СЕТ СН'!$F$19</f>
        <v>2131.5874070999998</v>
      </c>
      <c r="H29" s="36">
        <f>SUMIFS(СВЦЭМ!$C$39:$C$758,СВЦЭМ!$A$39:$A$758,$A29,СВЦЭМ!$B$39:$B$758,H$11)+'СЕТ СН'!$F$9+СВЦЭМ!$D$10+'СЕТ СН'!$F$6-'СЕТ СН'!$F$19</f>
        <v>2075.7000937100001</v>
      </c>
      <c r="I29" s="36">
        <f>SUMIFS(СВЦЭМ!$C$39:$C$758,СВЦЭМ!$A$39:$A$758,$A29,СВЦЭМ!$B$39:$B$758,I$11)+'СЕТ СН'!$F$9+СВЦЭМ!$D$10+'СЕТ СН'!$F$6-'СЕТ СН'!$F$19</f>
        <v>1999.3346969100003</v>
      </c>
      <c r="J29" s="36">
        <f>SUMIFS(СВЦЭМ!$C$39:$C$758,СВЦЭМ!$A$39:$A$758,$A29,СВЦЭМ!$B$39:$B$758,J$11)+'СЕТ СН'!$F$9+СВЦЭМ!$D$10+'СЕТ СН'!$F$6-'СЕТ СН'!$F$19</f>
        <v>1957.08836307</v>
      </c>
      <c r="K29" s="36">
        <f>SUMIFS(СВЦЭМ!$C$39:$C$758,СВЦЭМ!$A$39:$A$758,$A29,СВЦЭМ!$B$39:$B$758,K$11)+'СЕТ СН'!$F$9+СВЦЭМ!$D$10+'СЕТ СН'!$F$6-'СЕТ СН'!$F$19</f>
        <v>1916.8123869300002</v>
      </c>
      <c r="L29" s="36">
        <f>SUMIFS(СВЦЭМ!$C$39:$C$758,СВЦЭМ!$A$39:$A$758,$A29,СВЦЭМ!$B$39:$B$758,L$11)+'СЕТ СН'!$F$9+СВЦЭМ!$D$10+'СЕТ СН'!$F$6-'СЕТ СН'!$F$19</f>
        <v>1907.8600417600001</v>
      </c>
      <c r="M29" s="36">
        <f>SUMIFS(СВЦЭМ!$C$39:$C$758,СВЦЭМ!$A$39:$A$758,$A29,СВЦЭМ!$B$39:$B$758,M$11)+'СЕТ СН'!$F$9+СВЦЭМ!$D$10+'СЕТ СН'!$F$6-'СЕТ СН'!$F$19</f>
        <v>1989.6397087</v>
      </c>
      <c r="N29" s="36">
        <f>SUMIFS(СВЦЭМ!$C$39:$C$758,СВЦЭМ!$A$39:$A$758,$A29,СВЦЭМ!$B$39:$B$758,N$11)+'СЕТ СН'!$F$9+СВЦЭМ!$D$10+'СЕТ СН'!$F$6-'СЕТ СН'!$F$19</f>
        <v>1999.2765734200002</v>
      </c>
      <c r="O29" s="36">
        <f>SUMIFS(СВЦЭМ!$C$39:$C$758,СВЦЭМ!$A$39:$A$758,$A29,СВЦЭМ!$B$39:$B$758,O$11)+'СЕТ СН'!$F$9+СВЦЭМ!$D$10+'СЕТ СН'!$F$6-'СЕТ СН'!$F$19</f>
        <v>2017.45245462</v>
      </c>
      <c r="P29" s="36">
        <f>SUMIFS(СВЦЭМ!$C$39:$C$758,СВЦЭМ!$A$39:$A$758,$A29,СВЦЭМ!$B$39:$B$758,P$11)+'СЕТ СН'!$F$9+СВЦЭМ!$D$10+'СЕТ СН'!$F$6-'СЕТ СН'!$F$19</f>
        <v>2036.2180516500002</v>
      </c>
      <c r="Q29" s="36">
        <f>SUMIFS(СВЦЭМ!$C$39:$C$758,СВЦЭМ!$A$39:$A$758,$A29,СВЦЭМ!$B$39:$B$758,Q$11)+'СЕТ СН'!$F$9+СВЦЭМ!$D$10+'СЕТ СН'!$F$6-'СЕТ СН'!$F$19</f>
        <v>2053.7962039700001</v>
      </c>
      <c r="R29" s="36">
        <f>SUMIFS(СВЦЭМ!$C$39:$C$758,СВЦЭМ!$A$39:$A$758,$A29,СВЦЭМ!$B$39:$B$758,R$11)+'СЕТ СН'!$F$9+СВЦЭМ!$D$10+'СЕТ СН'!$F$6-'СЕТ СН'!$F$19</f>
        <v>2051.1119206600001</v>
      </c>
      <c r="S29" s="36">
        <f>SUMIFS(СВЦЭМ!$C$39:$C$758,СВЦЭМ!$A$39:$A$758,$A29,СВЦЭМ!$B$39:$B$758,S$11)+'СЕТ СН'!$F$9+СВЦЭМ!$D$10+'СЕТ СН'!$F$6-'СЕТ СН'!$F$19</f>
        <v>2052.3115254499999</v>
      </c>
      <c r="T29" s="36">
        <f>SUMIFS(СВЦЭМ!$C$39:$C$758,СВЦЭМ!$A$39:$A$758,$A29,СВЦЭМ!$B$39:$B$758,T$11)+'СЕТ СН'!$F$9+СВЦЭМ!$D$10+'СЕТ СН'!$F$6-'СЕТ СН'!$F$19</f>
        <v>2017.9752021600002</v>
      </c>
      <c r="U29" s="36">
        <f>SUMIFS(СВЦЭМ!$C$39:$C$758,СВЦЭМ!$A$39:$A$758,$A29,СВЦЭМ!$B$39:$B$758,U$11)+'СЕТ СН'!$F$9+СВЦЭМ!$D$10+'СЕТ СН'!$F$6-'СЕТ СН'!$F$19</f>
        <v>2020.819602</v>
      </c>
      <c r="V29" s="36">
        <f>SUMIFS(СВЦЭМ!$C$39:$C$758,СВЦЭМ!$A$39:$A$758,$A29,СВЦЭМ!$B$39:$B$758,V$11)+'СЕТ СН'!$F$9+СВЦЭМ!$D$10+'СЕТ СН'!$F$6-'СЕТ СН'!$F$19</f>
        <v>1978.9219974500002</v>
      </c>
      <c r="W29" s="36">
        <f>SUMIFS(СВЦЭМ!$C$39:$C$758,СВЦЭМ!$A$39:$A$758,$A29,СВЦЭМ!$B$39:$B$758,W$11)+'СЕТ СН'!$F$9+СВЦЭМ!$D$10+'СЕТ СН'!$F$6-'СЕТ СН'!$F$19</f>
        <v>1947.2551545599999</v>
      </c>
      <c r="X29" s="36">
        <f>SUMIFS(СВЦЭМ!$C$39:$C$758,СВЦЭМ!$A$39:$A$758,$A29,СВЦЭМ!$B$39:$B$758,X$11)+'СЕТ СН'!$F$9+СВЦЭМ!$D$10+'СЕТ СН'!$F$6-'СЕТ СН'!$F$19</f>
        <v>2000.8585533300002</v>
      </c>
      <c r="Y29" s="36">
        <f>SUMIFS(СВЦЭМ!$C$39:$C$758,СВЦЭМ!$A$39:$A$758,$A29,СВЦЭМ!$B$39:$B$758,Y$11)+'СЕТ СН'!$F$9+СВЦЭМ!$D$10+'СЕТ СН'!$F$6-'СЕТ СН'!$F$19</f>
        <v>2071.0794670200003</v>
      </c>
    </row>
    <row r="30" spans="1:25" ht="15.75" x14ac:dyDescent="0.2">
      <c r="A30" s="35">
        <f t="shared" si="0"/>
        <v>45401</v>
      </c>
      <c r="B30" s="36">
        <f>SUMIFS(СВЦЭМ!$C$39:$C$758,СВЦЭМ!$A$39:$A$758,$A30,СВЦЭМ!$B$39:$B$758,B$11)+'СЕТ СН'!$F$9+СВЦЭМ!$D$10+'СЕТ СН'!$F$6-'СЕТ СН'!$F$19</f>
        <v>2101.3322282700001</v>
      </c>
      <c r="C30" s="36">
        <f>SUMIFS(СВЦЭМ!$C$39:$C$758,СВЦЭМ!$A$39:$A$758,$A30,СВЦЭМ!$B$39:$B$758,C$11)+'СЕТ СН'!$F$9+СВЦЭМ!$D$10+'СЕТ СН'!$F$6-'СЕТ СН'!$F$19</f>
        <v>2144.50128408</v>
      </c>
      <c r="D30" s="36">
        <f>SUMIFS(СВЦЭМ!$C$39:$C$758,СВЦЭМ!$A$39:$A$758,$A30,СВЦЭМ!$B$39:$B$758,D$11)+'СЕТ СН'!$F$9+СВЦЭМ!$D$10+'СЕТ СН'!$F$6-'СЕТ СН'!$F$19</f>
        <v>2163.1771283600001</v>
      </c>
      <c r="E30" s="36">
        <f>SUMIFS(СВЦЭМ!$C$39:$C$758,СВЦЭМ!$A$39:$A$758,$A30,СВЦЭМ!$B$39:$B$758,E$11)+'СЕТ СН'!$F$9+СВЦЭМ!$D$10+'СЕТ СН'!$F$6-'СЕТ СН'!$F$19</f>
        <v>2172.1829538699999</v>
      </c>
      <c r="F30" s="36">
        <f>SUMIFS(СВЦЭМ!$C$39:$C$758,СВЦЭМ!$A$39:$A$758,$A30,СВЦЭМ!$B$39:$B$758,F$11)+'СЕТ СН'!$F$9+СВЦЭМ!$D$10+'СЕТ СН'!$F$6-'СЕТ СН'!$F$19</f>
        <v>2143.4155031200003</v>
      </c>
      <c r="G30" s="36">
        <f>SUMIFS(СВЦЭМ!$C$39:$C$758,СВЦЭМ!$A$39:$A$758,$A30,СВЦЭМ!$B$39:$B$758,G$11)+'СЕТ СН'!$F$9+СВЦЭМ!$D$10+'СЕТ СН'!$F$6-'СЕТ СН'!$F$19</f>
        <v>2130.1286760399998</v>
      </c>
      <c r="H30" s="36">
        <f>SUMIFS(СВЦЭМ!$C$39:$C$758,СВЦЭМ!$A$39:$A$758,$A30,СВЦЭМ!$B$39:$B$758,H$11)+'СЕТ СН'!$F$9+СВЦЭМ!$D$10+'СЕТ СН'!$F$6-'СЕТ СН'!$F$19</f>
        <v>2050.42055097</v>
      </c>
      <c r="I30" s="36">
        <f>SUMIFS(СВЦЭМ!$C$39:$C$758,СВЦЭМ!$A$39:$A$758,$A30,СВЦЭМ!$B$39:$B$758,I$11)+'СЕТ СН'!$F$9+СВЦЭМ!$D$10+'СЕТ СН'!$F$6-'СЕТ СН'!$F$19</f>
        <v>2025.5943315099998</v>
      </c>
      <c r="J30" s="36">
        <f>SUMIFS(СВЦЭМ!$C$39:$C$758,СВЦЭМ!$A$39:$A$758,$A30,СВЦЭМ!$B$39:$B$758,J$11)+'СЕТ СН'!$F$9+СВЦЭМ!$D$10+'СЕТ СН'!$F$6-'СЕТ СН'!$F$19</f>
        <v>1973.15670632</v>
      </c>
      <c r="K30" s="36">
        <f>SUMIFS(СВЦЭМ!$C$39:$C$758,СВЦЭМ!$A$39:$A$758,$A30,СВЦЭМ!$B$39:$B$758,K$11)+'СЕТ СН'!$F$9+СВЦЭМ!$D$10+'СЕТ СН'!$F$6-'СЕТ СН'!$F$19</f>
        <v>1979.6599912299998</v>
      </c>
      <c r="L30" s="36">
        <f>SUMIFS(СВЦЭМ!$C$39:$C$758,СВЦЭМ!$A$39:$A$758,$A30,СВЦЭМ!$B$39:$B$758,L$11)+'СЕТ СН'!$F$9+СВЦЭМ!$D$10+'СЕТ СН'!$F$6-'СЕТ СН'!$F$19</f>
        <v>1967.0220157399999</v>
      </c>
      <c r="M30" s="36">
        <f>SUMIFS(СВЦЭМ!$C$39:$C$758,СВЦЭМ!$A$39:$A$758,$A30,СВЦЭМ!$B$39:$B$758,M$11)+'СЕТ СН'!$F$9+СВЦЭМ!$D$10+'СЕТ СН'!$F$6-'СЕТ СН'!$F$19</f>
        <v>1966.3630078900001</v>
      </c>
      <c r="N30" s="36">
        <f>SUMIFS(СВЦЭМ!$C$39:$C$758,СВЦЭМ!$A$39:$A$758,$A30,СВЦЭМ!$B$39:$B$758,N$11)+'СЕТ СН'!$F$9+СВЦЭМ!$D$10+'СЕТ СН'!$F$6-'СЕТ СН'!$F$19</f>
        <v>1975.0264464699999</v>
      </c>
      <c r="O30" s="36">
        <f>SUMIFS(СВЦЭМ!$C$39:$C$758,СВЦЭМ!$A$39:$A$758,$A30,СВЦЭМ!$B$39:$B$758,O$11)+'СЕТ СН'!$F$9+СВЦЭМ!$D$10+'СЕТ СН'!$F$6-'СЕТ СН'!$F$19</f>
        <v>1991.41521822</v>
      </c>
      <c r="P30" s="36">
        <f>SUMIFS(СВЦЭМ!$C$39:$C$758,СВЦЭМ!$A$39:$A$758,$A30,СВЦЭМ!$B$39:$B$758,P$11)+'СЕТ СН'!$F$9+СВЦЭМ!$D$10+'СЕТ СН'!$F$6-'СЕТ СН'!$F$19</f>
        <v>2005.6779832299999</v>
      </c>
      <c r="Q30" s="36">
        <f>SUMIFS(СВЦЭМ!$C$39:$C$758,СВЦЭМ!$A$39:$A$758,$A30,СВЦЭМ!$B$39:$B$758,Q$11)+'СЕТ СН'!$F$9+СВЦЭМ!$D$10+'СЕТ СН'!$F$6-'СЕТ СН'!$F$19</f>
        <v>2013.42223018</v>
      </c>
      <c r="R30" s="36">
        <f>SUMIFS(СВЦЭМ!$C$39:$C$758,СВЦЭМ!$A$39:$A$758,$A30,СВЦЭМ!$B$39:$B$758,R$11)+'СЕТ СН'!$F$9+СВЦЭМ!$D$10+'СЕТ СН'!$F$6-'СЕТ СН'!$F$19</f>
        <v>2015.1483857600001</v>
      </c>
      <c r="S30" s="36">
        <f>SUMIFS(СВЦЭМ!$C$39:$C$758,СВЦЭМ!$A$39:$A$758,$A30,СВЦЭМ!$B$39:$B$758,S$11)+'СЕТ СН'!$F$9+СВЦЭМ!$D$10+'СЕТ СН'!$F$6-'СЕТ СН'!$F$19</f>
        <v>2059.3007940000002</v>
      </c>
      <c r="T30" s="36">
        <f>SUMIFS(СВЦЭМ!$C$39:$C$758,СВЦЭМ!$A$39:$A$758,$A30,СВЦЭМ!$B$39:$B$758,T$11)+'СЕТ СН'!$F$9+СВЦЭМ!$D$10+'СЕТ СН'!$F$6-'СЕТ СН'!$F$19</f>
        <v>2036.44693929</v>
      </c>
      <c r="U30" s="36">
        <f>SUMIFS(СВЦЭМ!$C$39:$C$758,СВЦЭМ!$A$39:$A$758,$A30,СВЦЭМ!$B$39:$B$758,U$11)+'СЕТ СН'!$F$9+СВЦЭМ!$D$10+'СЕТ СН'!$F$6-'СЕТ СН'!$F$19</f>
        <v>1946.3003428100001</v>
      </c>
      <c r="V30" s="36">
        <f>SUMIFS(СВЦЭМ!$C$39:$C$758,СВЦЭМ!$A$39:$A$758,$A30,СВЦЭМ!$B$39:$B$758,V$11)+'СЕТ СН'!$F$9+СВЦЭМ!$D$10+'СЕТ СН'!$F$6-'СЕТ СН'!$F$19</f>
        <v>1954.5580401699999</v>
      </c>
      <c r="W30" s="36">
        <f>SUMIFS(СВЦЭМ!$C$39:$C$758,СВЦЭМ!$A$39:$A$758,$A30,СВЦЭМ!$B$39:$B$758,W$11)+'СЕТ СН'!$F$9+СВЦЭМ!$D$10+'СЕТ СН'!$F$6-'СЕТ СН'!$F$19</f>
        <v>1939.94832804</v>
      </c>
      <c r="X30" s="36">
        <f>SUMIFS(СВЦЭМ!$C$39:$C$758,СВЦЭМ!$A$39:$A$758,$A30,СВЦЭМ!$B$39:$B$758,X$11)+'СЕТ СН'!$F$9+СВЦЭМ!$D$10+'СЕТ СН'!$F$6-'СЕТ СН'!$F$19</f>
        <v>2026.0571767900001</v>
      </c>
      <c r="Y30" s="36">
        <f>SUMIFS(СВЦЭМ!$C$39:$C$758,СВЦЭМ!$A$39:$A$758,$A30,СВЦЭМ!$B$39:$B$758,Y$11)+'СЕТ СН'!$F$9+СВЦЭМ!$D$10+'СЕТ СН'!$F$6-'СЕТ СН'!$F$19</f>
        <v>2052.7817749599999</v>
      </c>
    </row>
    <row r="31" spans="1:25" ht="15.75" x14ac:dyDescent="0.2">
      <c r="A31" s="35">
        <f t="shared" si="0"/>
        <v>45402</v>
      </c>
      <c r="B31" s="36">
        <f>SUMIFS(СВЦЭМ!$C$39:$C$758,СВЦЭМ!$A$39:$A$758,$A31,СВЦЭМ!$B$39:$B$758,B$11)+'СЕТ СН'!$F$9+СВЦЭМ!$D$10+'СЕТ СН'!$F$6-'СЕТ СН'!$F$19</f>
        <v>2005.2689426100001</v>
      </c>
      <c r="C31" s="36">
        <f>SUMIFS(СВЦЭМ!$C$39:$C$758,СВЦЭМ!$A$39:$A$758,$A31,СВЦЭМ!$B$39:$B$758,C$11)+'СЕТ СН'!$F$9+СВЦЭМ!$D$10+'СЕТ СН'!$F$6-'СЕТ СН'!$F$19</f>
        <v>2138.1343113299999</v>
      </c>
      <c r="D31" s="36">
        <f>SUMIFS(СВЦЭМ!$C$39:$C$758,СВЦЭМ!$A$39:$A$758,$A31,СВЦЭМ!$B$39:$B$758,D$11)+'СЕТ СН'!$F$9+СВЦЭМ!$D$10+'СЕТ СН'!$F$6-'СЕТ СН'!$F$19</f>
        <v>2255.3219058599998</v>
      </c>
      <c r="E31" s="36">
        <f>SUMIFS(СВЦЭМ!$C$39:$C$758,СВЦЭМ!$A$39:$A$758,$A31,СВЦЭМ!$B$39:$B$758,E$11)+'СЕТ СН'!$F$9+СВЦЭМ!$D$10+'СЕТ СН'!$F$6-'СЕТ СН'!$F$19</f>
        <v>2280.4472647499997</v>
      </c>
      <c r="F31" s="36">
        <f>SUMIFS(СВЦЭМ!$C$39:$C$758,СВЦЭМ!$A$39:$A$758,$A31,СВЦЭМ!$B$39:$B$758,F$11)+'СЕТ СН'!$F$9+СВЦЭМ!$D$10+'СЕТ СН'!$F$6-'СЕТ СН'!$F$19</f>
        <v>2279.0790274599999</v>
      </c>
      <c r="G31" s="36">
        <f>SUMIFS(СВЦЭМ!$C$39:$C$758,СВЦЭМ!$A$39:$A$758,$A31,СВЦЭМ!$B$39:$B$758,G$11)+'СЕТ СН'!$F$9+СВЦЭМ!$D$10+'СЕТ СН'!$F$6-'СЕТ СН'!$F$19</f>
        <v>2273.4960670399996</v>
      </c>
      <c r="H31" s="36">
        <f>SUMIFS(СВЦЭМ!$C$39:$C$758,СВЦЭМ!$A$39:$A$758,$A31,СВЦЭМ!$B$39:$B$758,H$11)+'СЕТ СН'!$F$9+СВЦЭМ!$D$10+'СЕТ СН'!$F$6-'СЕТ СН'!$F$19</f>
        <v>2236.4902143799995</v>
      </c>
      <c r="I31" s="36">
        <f>SUMIFS(СВЦЭМ!$C$39:$C$758,СВЦЭМ!$A$39:$A$758,$A31,СВЦЭМ!$B$39:$B$758,I$11)+'СЕТ СН'!$F$9+СВЦЭМ!$D$10+'СЕТ СН'!$F$6-'СЕТ СН'!$F$19</f>
        <v>2194.6335608300001</v>
      </c>
      <c r="J31" s="36">
        <f>SUMIFS(СВЦЭМ!$C$39:$C$758,СВЦЭМ!$A$39:$A$758,$A31,СВЦЭМ!$B$39:$B$758,J$11)+'СЕТ СН'!$F$9+СВЦЭМ!$D$10+'СЕТ СН'!$F$6-'СЕТ СН'!$F$19</f>
        <v>2084.0508469400002</v>
      </c>
      <c r="K31" s="36">
        <f>SUMIFS(СВЦЭМ!$C$39:$C$758,СВЦЭМ!$A$39:$A$758,$A31,СВЦЭМ!$B$39:$B$758,K$11)+'СЕТ СН'!$F$9+СВЦЭМ!$D$10+'СЕТ СН'!$F$6-'СЕТ СН'!$F$19</f>
        <v>2047.7255411300002</v>
      </c>
      <c r="L31" s="36">
        <f>SUMIFS(СВЦЭМ!$C$39:$C$758,СВЦЭМ!$A$39:$A$758,$A31,СВЦЭМ!$B$39:$B$758,L$11)+'СЕТ СН'!$F$9+СВЦЭМ!$D$10+'СЕТ СН'!$F$6-'СЕТ СН'!$F$19</f>
        <v>2040.5755904400003</v>
      </c>
      <c r="M31" s="36">
        <f>SUMIFS(СВЦЭМ!$C$39:$C$758,СВЦЭМ!$A$39:$A$758,$A31,СВЦЭМ!$B$39:$B$758,M$11)+'СЕТ СН'!$F$9+СВЦЭМ!$D$10+'СЕТ СН'!$F$6-'СЕТ СН'!$F$19</f>
        <v>2026.6749200700001</v>
      </c>
      <c r="N31" s="36">
        <f>SUMIFS(СВЦЭМ!$C$39:$C$758,СВЦЭМ!$A$39:$A$758,$A31,СВЦЭМ!$B$39:$B$758,N$11)+'СЕТ СН'!$F$9+СВЦЭМ!$D$10+'СЕТ СН'!$F$6-'СЕТ СН'!$F$19</f>
        <v>2006.0693158300001</v>
      </c>
      <c r="O31" s="36">
        <f>SUMIFS(СВЦЭМ!$C$39:$C$758,СВЦЭМ!$A$39:$A$758,$A31,СВЦЭМ!$B$39:$B$758,O$11)+'СЕТ СН'!$F$9+СВЦЭМ!$D$10+'СЕТ СН'!$F$6-'СЕТ СН'!$F$19</f>
        <v>1992.0832000099999</v>
      </c>
      <c r="P31" s="36">
        <f>SUMIFS(СВЦЭМ!$C$39:$C$758,СВЦЭМ!$A$39:$A$758,$A31,СВЦЭМ!$B$39:$B$758,P$11)+'СЕТ СН'!$F$9+СВЦЭМ!$D$10+'СЕТ СН'!$F$6-'СЕТ СН'!$F$19</f>
        <v>1994.0425178400001</v>
      </c>
      <c r="Q31" s="36">
        <f>SUMIFS(СВЦЭМ!$C$39:$C$758,СВЦЭМ!$A$39:$A$758,$A31,СВЦЭМ!$B$39:$B$758,Q$11)+'СЕТ СН'!$F$9+СВЦЭМ!$D$10+'СЕТ СН'!$F$6-'СЕТ СН'!$F$19</f>
        <v>2006.38748347</v>
      </c>
      <c r="R31" s="36">
        <f>SUMIFS(СВЦЭМ!$C$39:$C$758,СВЦЭМ!$A$39:$A$758,$A31,СВЦЭМ!$B$39:$B$758,R$11)+'СЕТ СН'!$F$9+СВЦЭМ!$D$10+'СЕТ СН'!$F$6-'СЕТ СН'!$F$19</f>
        <v>2087.39855644</v>
      </c>
      <c r="S31" s="36">
        <f>SUMIFS(СВЦЭМ!$C$39:$C$758,СВЦЭМ!$A$39:$A$758,$A31,СВЦЭМ!$B$39:$B$758,S$11)+'СЕТ СН'!$F$9+СВЦЭМ!$D$10+'СЕТ СН'!$F$6-'СЕТ СН'!$F$19</f>
        <v>2061.4259397800001</v>
      </c>
      <c r="T31" s="36">
        <f>SUMIFS(СВЦЭМ!$C$39:$C$758,СВЦЭМ!$A$39:$A$758,$A31,СВЦЭМ!$B$39:$B$758,T$11)+'СЕТ СН'!$F$9+СВЦЭМ!$D$10+'СЕТ СН'!$F$6-'СЕТ СН'!$F$19</f>
        <v>2035.2953591199998</v>
      </c>
      <c r="U31" s="36">
        <f>SUMIFS(СВЦЭМ!$C$39:$C$758,СВЦЭМ!$A$39:$A$758,$A31,СВЦЭМ!$B$39:$B$758,U$11)+'СЕТ СН'!$F$9+СВЦЭМ!$D$10+'СЕТ СН'!$F$6-'СЕТ СН'!$F$19</f>
        <v>2032.7635089400001</v>
      </c>
      <c r="V31" s="36">
        <f>SUMIFS(СВЦЭМ!$C$39:$C$758,СВЦЭМ!$A$39:$A$758,$A31,СВЦЭМ!$B$39:$B$758,V$11)+'СЕТ СН'!$F$9+СВЦЭМ!$D$10+'СЕТ СН'!$F$6-'СЕТ СН'!$F$19</f>
        <v>2006.3932603500002</v>
      </c>
      <c r="W31" s="36">
        <f>SUMIFS(СВЦЭМ!$C$39:$C$758,СВЦЭМ!$A$39:$A$758,$A31,СВЦЭМ!$B$39:$B$758,W$11)+'СЕТ СН'!$F$9+СВЦЭМ!$D$10+'СЕТ СН'!$F$6-'СЕТ СН'!$F$19</f>
        <v>1988.7791550299999</v>
      </c>
      <c r="X31" s="36">
        <f>SUMIFS(СВЦЭМ!$C$39:$C$758,СВЦЭМ!$A$39:$A$758,$A31,СВЦЭМ!$B$39:$B$758,X$11)+'СЕТ СН'!$F$9+СВЦЭМ!$D$10+'СЕТ СН'!$F$6-'СЕТ СН'!$F$19</f>
        <v>2025.2377325699999</v>
      </c>
      <c r="Y31" s="36">
        <f>SUMIFS(СВЦЭМ!$C$39:$C$758,СВЦЭМ!$A$39:$A$758,$A31,СВЦЭМ!$B$39:$B$758,Y$11)+'СЕТ СН'!$F$9+СВЦЭМ!$D$10+'СЕТ СН'!$F$6-'СЕТ СН'!$F$19</f>
        <v>2062.2659221399999</v>
      </c>
    </row>
    <row r="32" spans="1:25" ht="15.75" x14ac:dyDescent="0.2">
      <c r="A32" s="35">
        <f t="shared" si="0"/>
        <v>45403</v>
      </c>
      <c r="B32" s="36">
        <f>SUMIFS(СВЦЭМ!$C$39:$C$758,СВЦЭМ!$A$39:$A$758,$A32,СВЦЭМ!$B$39:$B$758,B$11)+'СЕТ СН'!$F$9+СВЦЭМ!$D$10+'СЕТ СН'!$F$6-'СЕТ СН'!$F$19</f>
        <v>2157.0236297199999</v>
      </c>
      <c r="C32" s="36">
        <f>SUMIFS(СВЦЭМ!$C$39:$C$758,СВЦЭМ!$A$39:$A$758,$A32,СВЦЭМ!$B$39:$B$758,C$11)+'СЕТ СН'!$F$9+СВЦЭМ!$D$10+'СЕТ СН'!$F$6-'СЕТ СН'!$F$19</f>
        <v>2219.3398338699999</v>
      </c>
      <c r="D32" s="36">
        <f>SUMIFS(СВЦЭМ!$C$39:$C$758,СВЦЭМ!$A$39:$A$758,$A32,СВЦЭМ!$B$39:$B$758,D$11)+'СЕТ СН'!$F$9+СВЦЭМ!$D$10+'СЕТ СН'!$F$6-'СЕТ СН'!$F$19</f>
        <v>2240.1267221399999</v>
      </c>
      <c r="E32" s="36">
        <f>SUMIFS(СВЦЭМ!$C$39:$C$758,СВЦЭМ!$A$39:$A$758,$A32,СВЦЭМ!$B$39:$B$758,E$11)+'СЕТ СН'!$F$9+СВЦЭМ!$D$10+'СЕТ СН'!$F$6-'СЕТ СН'!$F$19</f>
        <v>2251.7795715199995</v>
      </c>
      <c r="F32" s="36">
        <f>SUMIFS(СВЦЭМ!$C$39:$C$758,СВЦЭМ!$A$39:$A$758,$A32,СВЦЭМ!$B$39:$B$758,F$11)+'СЕТ СН'!$F$9+СВЦЭМ!$D$10+'СЕТ СН'!$F$6-'СЕТ СН'!$F$19</f>
        <v>2253.65812409</v>
      </c>
      <c r="G32" s="36">
        <f>SUMIFS(СВЦЭМ!$C$39:$C$758,СВЦЭМ!$A$39:$A$758,$A32,СВЦЭМ!$B$39:$B$758,G$11)+'СЕТ СН'!$F$9+СВЦЭМ!$D$10+'СЕТ СН'!$F$6-'СЕТ СН'!$F$19</f>
        <v>2231.2668596799999</v>
      </c>
      <c r="H32" s="36">
        <f>SUMIFS(СВЦЭМ!$C$39:$C$758,СВЦЭМ!$A$39:$A$758,$A32,СВЦЭМ!$B$39:$B$758,H$11)+'СЕТ СН'!$F$9+СВЦЭМ!$D$10+'СЕТ СН'!$F$6-'СЕТ СН'!$F$19</f>
        <v>2221.3752748800002</v>
      </c>
      <c r="I32" s="36">
        <f>SUMIFS(СВЦЭМ!$C$39:$C$758,СВЦЭМ!$A$39:$A$758,$A32,СВЦЭМ!$B$39:$B$758,I$11)+'СЕТ СН'!$F$9+СВЦЭМ!$D$10+'СЕТ СН'!$F$6-'СЕТ СН'!$F$19</f>
        <v>2192.7551871599999</v>
      </c>
      <c r="J32" s="36">
        <f>SUMIFS(СВЦЭМ!$C$39:$C$758,СВЦЭМ!$A$39:$A$758,$A32,СВЦЭМ!$B$39:$B$758,J$11)+'СЕТ СН'!$F$9+СВЦЭМ!$D$10+'СЕТ СН'!$F$6-'СЕТ СН'!$F$19</f>
        <v>2043.7466053100002</v>
      </c>
      <c r="K32" s="36">
        <f>SUMIFS(СВЦЭМ!$C$39:$C$758,СВЦЭМ!$A$39:$A$758,$A32,СВЦЭМ!$B$39:$B$758,K$11)+'СЕТ СН'!$F$9+СВЦЭМ!$D$10+'СЕТ СН'!$F$6-'СЕТ СН'!$F$19</f>
        <v>1971.8485479300002</v>
      </c>
      <c r="L32" s="36">
        <f>SUMIFS(СВЦЭМ!$C$39:$C$758,СВЦЭМ!$A$39:$A$758,$A32,СВЦЭМ!$B$39:$B$758,L$11)+'СЕТ СН'!$F$9+СВЦЭМ!$D$10+'СЕТ СН'!$F$6-'СЕТ СН'!$F$19</f>
        <v>1960.7745573900002</v>
      </c>
      <c r="M32" s="36">
        <f>SUMIFS(СВЦЭМ!$C$39:$C$758,СВЦЭМ!$A$39:$A$758,$A32,СВЦЭМ!$B$39:$B$758,M$11)+'СЕТ СН'!$F$9+СВЦЭМ!$D$10+'СЕТ СН'!$F$6-'СЕТ СН'!$F$19</f>
        <v>1962.8153593100001</v>
      </c>
      <c r="N32" s="36">
        <f>SUMIFS(СВЦЭМ!$C$39:$C$758,СВЦЭМ!$A$39:$A$758,$A32,СВЦЭМ!$B$39:$B$758,N$11)+'СЕТ СН'!$F$9+СВЦЭМ!$D$10+'СЕТ СН'!$F$6-'СЕТ СН'!$F$19</f>
        <v>1996.5801470900001</v>
      </c>
      <c r="O32" s="36">
        <f>SUMIFS(СВЦЭМ!$C$39:$C$758,СВЦЭМ!$A$39:$A$758,$A32,СВЦЭМ!$B$39:$B$758,O$11)+'СЕТ СН'!$F$9+СВЦЭМ!$D$10+'СЕТ СН'!$F$6-'СЕТ СН'!$F$19</f>
        <v>2028.2379326300002</v>
      </c>
      <c r="P32" s="36">
        <f>SUMIFS(СВЦЭМ!$C$39:$C$758,СВЦЭМ!$A$39:$A$758,$A32,СВЦЭМ!$B$39:$B$758,P$11)+'СЕТ СН'!$F$9+СВЦЭМ!$D$10+'СЕТ СН'!$F$6-'СЕТ СН'!$F$19</f>
        <v>2070.4613344499999</v>
      </c>
      <c r="Q32" s="36">
        <f>SUMIFS(СВЦЭМ!$C$39:$C$758,СВЦЭМ!$A$39:$A$758,$A32,СВЦЭМ!$B$39:$B$758,Q$11)+'СЕТ СН'!$F$9+СВЦЭМ!$D$10+'СЕТ СН'!$F$6-'СЕТ СН'!$F$19</f>
        <v>2102.3949796900001</v>
      </c>
      <c r="R32" s="36">
        <f>SUMIFS(СВЦЭМ!$C$39:$C$758,СВЦЭМ!$A$39:$A$758,$A32,СВЦЭМ!$B$39:$B$758,R$11)+'СЕТ СН'!$F$9+СВЦЭМ!$D$10+'СЕТ СН'!$F$6-'СЕТ СН'!$F$19</f>
        <v>2133.8739945500001</v>
      </c>
      <c r="S32" s="36">
        <f>SUMIFS(СВЦЭМ!$C$39:$C$758,СВЦЭМ!$A$39:$A$758,$A32,СВЦЭМ!$B$39:$B$758,S$11)+'СЕТ СН'!$F$9+СВЦЭМ!$D$10+'СЕТ СН'!$F$6-'СЕТ СН'!$F$19</f>
        <v>2114.6969115800002</v>
      </c>
      <c r="T32" s="36">
        <f>SUMIFS(СВЦЭМ!$C$39:$C$758,СВЦЭМ!$A$39:$A$758,$A32,СВЦЭМ!$B$39:$B$758,T$11)+'СЕТ СН'!$F$9+СВЦЭМ!$D$10+'СЕТ СН'!$F$6-'СЕТ СН'!$F$19</f>
        <v>2069.3219511299999</v>
      </c>
      <c r="U32" s="36">
        <f>SUMIFS(СВЦЭМ!$C$39:$C$758,СВЦЭМ!$A$39:$A$758,$A32,СВЦЭМ!$B$39:$B$758,U$11)+'СЕТ СН'!$F$9+СВЦЭМ!$D$10+'СЕТ СН'!$F$6-'СЕТ СН'!$F$19</f>
        <v>2052.4351063399999</v>
      </c>
      <c r="V32" s="36">
        <f>SUMIFS(СВЦЭМ!$C$39:$C$758,СВЦЭМ!$A$39:$A$758,$A32,СВЦЭМ!$B$39:$B$758,V$11)+'СЕТ СН'!$F$9+СВЦЭМ!$D$10+'СЕТ СН'!$F$6-'СЕТ СН'!$F$19</f>
        <v>2009.4637118700002</v>
      </c>
      <c r="W32" s="36">
        <f>SUMIFS(СВЦЭМ!$C$39:$C$758,СВЦЭМ!$A$39:$A$758,$A32,СВЦЭМ!$B$39:$B$758,W$11)+'СЕТ СН'!$F$9+СВЦЭМ!$D$10+'СЕТ СН'!$F$6-'СЕТ СН'!$F$19</f>
        <v>2007.3240578499999</v>
      </c>
      <c r="X32" s="36">
        <f>SUMIFS(СВЦЭМ!$C$39:$C$758,СВЦЭМ!$A$39:$A$758,$A32,СВЦЭМ!$B$39:$B$758,X$11)+'СЕТ СН'!$F$9+СВЦЭМ!$D$10+'СЕТ СН'!$F$6-'СЕТ СН'!$F$19</f>
        <v>2074.2924083100002</v>
      </c>
      <c r="Y32" s="36">
        <f>SUMIFS(СВЦЭМ!$C$39:$C$758,СВЦЭМ!$A$39:$A$758,$A32,СВЦЭМ!$B$39:$B$758,Y$11)+'СЕТ СН'!$F$9+СВЦЭМ!$D$10+'СЕТ СН'!$F$6-'СЕТ СН'!$F$19</f>
        <v>2143.4845414500001</v>
      </c>
    </row>
    <row r="33" spans="1:25" ht="15.75" x14ac:dyDescent="0.2">
      <c r="A33" s="35">
        <f t="shared" si="0"/>
        <v>45404</v>
      </c>
      <c r="B33" s="36">
        <f>SUMIFS(СВЦЭМ!$C$39:$C$758,СВЦЭМ!$A$39:$A$758,$A33,СВЦЭМ!$B$39:$B$758,B$11)+'СЕТ СН'!$F$9+СВЦЭМ!$D$10+'СЕТ СН'!$F$6-'СЕТ СН'!$F$19</f>
        <v>2227.31173236</v>
      </c>
      <c r="C33" s="36">
        <f>SUMIFS(СВЦЭМ!$C$39:$C$758,СВЦЭМ!$A$39:$A$758,$A33,СВЦЭМ!$B$39:$B$758,C$11)+'СЕТ СН'!$F$9+СВЦЭМ!$D$10+'СЕТ СН'!$F$6-'СЕТ СН'!$F$19</f>
        <v>2248.0580094699994</v>
      </c>
      <c r="D33" s="36">
        <f>SUMIFS(СВЦЭМ!$C$39:$C$758,СВЦЭМ!$A$39:$A$758,$A33,СВЦЭМ!$B$39:$B$758,D$11)+'СЕТ СН'!$F$9+СВЦЭМ!$D$10+'СЕТ СН'!$F$6-'СЕТ СН'!$F$19</f>
        <v>2254.5458194899998</v>
      </c>
      <c r="E33" s="36">
        <f>SUMIFS(СВЦЭМ!$C$39:$C$758,СВЦЭМ!$A$39:$A$758,$A33,СВЦЭМ!$B$39:$B$758,E$11)+'СЕТ СН'!$F$9+СВЦЭМ!$D$10+'СЕТ СН'!$F$6-'СЕТ СН'!$F$19</f>
        <v>2271.8713646299998</v>
      </c>
      <c r="F33" s="36">
        <f>SUMIFS(СВЦЭМ!$C$39:$C$758,СВЦЭМ!$A$39:$A$758,$A33,СВЦЭМ!$B$39:$B$758,F$11)+'СЕТ СН'!$F$9+СВЦЭМ!$D$10+'СЕТ СН'!$F$6-'СЕТ СН'!$F$19</f>
        <v>2245.2257702799998</v>
      </c>
      <c r="G33" s="36">
        <f>SUMIFS(СВЦЭМ!$C$39:$C$758,СВЦЭМ!$A$39:$A$758,$A33,СВЦЭМ!$B$39:$B$758,G$11)+'СЕТ СН'!$F$9+СВЦЭМ!$D$10+'СЕТ СН'!$F$6-'СЕТ СН'!$F$19</f>
        <v>2218.5821065999999</v>
      </c>
      <c r="H33" s="36">
        <f>SUMIFS(СВЦЭМ!$C$39:$C$758,СВЦЭМ!$A$39:$A$758,$A33,СВЦЭМ!$B$39:$B$758,H$11)+'СЕТ СН'!$F$9+СВЦЭМ!$D$10+'СЕТ СН'!$F$6-'СЕТ СН'!$F$19</f>
        <v>2139.47098766</v>
      </c>
      <c r="I33" s="36">
        <f>SUMIFS(СВЦЭМ!$C$39:$C$758,СВЦЭМ!$A$39:$A$758,$A33,СВЦЭМ!$B$39:$B$758,I$11)+'СЕТ СН'!$F$9+СВЦЭМ!$D$10+'СЕТ СН'!$F$6-'СЕТ СН'!$F$19</f>
        <v>2065.0061597899999</v>
      </c>
      <c r="J33" s="36">
        <f>SUMIFS(СВЦЭМ!$C$39:$C$758,СВЦЭМ!$A$39:$A$758,$A33,СВЦЭМ!$B$39:$B$758,J$11)+'СЕТ СН'!$F$9+СВЦЭМ!$D$10+'СЕТ СН'!$F$6-'СЕТ СН'!$F$19</f>
        <v>2067.72237477</v>
      </c>
      <c r="K33" s="36">
        <f>SUMIFS(СВЦЭМ!$C$39:$C$758,СВЦЭМ!$A$39:$A$758,$A33,СВЦЭМ!$B$39:$B$758,K$11)+'СЕТ СН'!$F$9+СВЦЭМ!$D$10+'СЕТ СН'!$F$6-'СЕТ СН'!$F$19</f>
        <v>2040.586616</v>
      </c>
      <c r="L33" s="36">
        <f>SUMIFS(СВЦЭМ!$C$39:$C$758,СВЦЭМ!$A$39:$A$758,$A33,СВЦЭМ!$B$39:$B$758,L$11)+'СЕТ СН'!$F$9+СВЦЭМ!$D$10+'СЕТ СН'!$F$6-'СЕТ СН'!$F$19</f>
        <v>2028.9433356200002</v>
      </c>
      <c r="M33" s="36">
        <f>SUMIFS(СВЦЭМ!$C$39:$C$758,СВЦЭМ!$A$39:$A$758,$A33,СВЦЭМ!$B$39:$B$758,M$11)+'СЕТ СН'!$F$9+СВЦЭМ!$D$10+'СЕТ СН'!$F$6-'СЕТ СН'!$F$19</f>
        <v>2056.9104283800002</v>
      </c>
      <c r="N33" s="36">
        <f>SUMIFS(СВЦЭМ!$C$39:$C$758,СВЦЭМ!$A$39:$A$758,$A33,СВЦЭМ!$B$39:$B$758,N$11)+'СЕТ СН'!$F$9+СВЦЭМ!$D$10+'СЕТ СН'!$F$6-'СЕТ СН'!$F$19</f>
        <v>2058.2128355200002</v>
      </c>
      <c r="O33" s="36">
        <f>SUMIFS(СВЦЭМ!$C$39:$C$758,СВЦЭМ!$A$39:$A$758,$A33,СВЦЭМ!$B$39:$B$758,O$11)+'СЕТ СН'!$F$9+СВЦЭМ!$D$10+'СЕТ СН'!$F$6-'СЕТ СН'!$F$19</f>
        <v>2097.3064878</v>
      </c>
      <c r="P33" s="36">
        <f>SUMIFS(СВЦЭМ!$C$39:$C$758,СВЦЭМ!$A$39:$A$758,$A33,СВЦЭМ!$B$39:$B$758,P$11)+'СЕТ СН'!$F$9+СВЦЭМ!$D$10+'СЕТ СН'!$F$6-'СЕТ СН'!$F$19</f>
        <v>2111.3621440400002</v>
      </c>
      <c r="Q33" s="36">
        <f>SUMIFS(СВЦЭМ!$C$39:$C$758,СВЦЭМ!$A$39:$A$758,$A33,СВЦЭМ!$B$39:$B$758,Q$11)+'СЕТ СН'!$F$9+СВЦЭМ!$D$10+'СЕТ СН'!$F$6-'СЕТ СН'!$F$19</f>
        <v>2116.7288699199999</v>
      </c>
      <c r="R33" s="36">
        <f>SUMIFS(СВЦЭМ!$C$39:$C$758,СВЦЭМ!$A$39:$A$758,$A33,СВЦЭМ!$B$39:$B$758,R$11)+'СЕТ СН'!$F$9+СВЦЭМ!$D$10+'СЕТ СН'!$F$6-'СЕТ СН'!$F$19</f>
        <v>2093.6888199600003</v>
      </c>
      <c r="S33" s="36">
        <f>SUMIFS(СВЦЭМ!$C$39:$C$758,СВЦЭМ!$A$39:$A$758,$A33,СВЦЭМ!$B$39:$B$758,S$11)+'СЕТ СН'!$F$9+СВЦЭМ!$D$10+'СЕТ СН'!$F$6-'СЕТ СН'!$F$19</f>
        <v>2096.0987234899999</v>
      </c>
      <c r="T33" s="36">
        <f>SUMIFS(СВЦЭМ!$C$39:$C$758,СВЦЭМ!$A$39:$A$758,$A33,СВЦЭМ!$B$39:$B$758,T$11)+'СЕТ СН'!$F$9+СВЦЭМ!$D$10+'СЕТ СН'!$F$6-'СЕТ СН'!$F$19</f>
        <v>2053.4490578499999</v>
      </c>
      <c r="U33" s="36">
        <f>SUMIFS(СВЦЭМ!$C$39:$C$758,СВЦЭМ!$A$39:$A$758,$A33,СВЦЭМ!$B$39:$B$758,U$11)+'СЕТ СН'!$F$9+СВЦЭМ!$D$10+'СЕТ СН'!$F$6-'СЕТ СН'!$F$19</f>
        <v>2011.6572170600002</v>
      </c>
      <c r="V33" s="36">
        <f>SUMIFS(СВЦЭМ!$C$39:$C$758,СВЦЭМ!$A$39:$A$758,$A33,СВЦЭМ!$B$39:$B$758,V$11)+'СЕТ СН'!$F$9+СВЦЭМ!$D$10+'СЕТ СН'!$F$6-'СЕТ СН'!$F$19</f>
        <v>1988.2326761700001</v>
      </c>
      <c r="W33" s="36">
        <f>SUMIFS(СВЦЭМ!$C$39:$C$758,СВЦЭМ!$A$39:$A$758,$A33,СВЦЭМ!$B$39:$B$758,W$11)+'СЕТ СН'!$F$9+СВЦЭМ!$D$10+'СЕТ СН'!$F$6-'СЕТ СН'!$F$19</f>
        <v>2006.9116941500001</v>
      </c>
      <c r="X33" s="36">
        <f>SUMIFS(СВЦЭМ!$C$39:$C$758,СВЦЭМ!$A$39:$A$758,$A33,СВЦЭМ!$B$39:$B$758,X$11)+'СЕТ СН'!$F$9+СВЦЭМ!$D$10+'СЕТ СН'!$F$6-'СЕТ СН'!$F$19</f>
        <v>2084.17333439</v>
      </c>
      <c r="Y33" s="36">
        <f>SUMIFS(СВЦЭМ!$C$39:$C$758,СВЦЭМ!$A$39:$A$758,$A33,СВЦЭМ!$B$39:$B$758,Y$11)+'СЕТ СН'!$F$9+СВЦЭМ!$D$10+'СЕТ СН'!$F$6-'СЕТ СН'!$F$19</f>
        <v>2121.0394610200001</v>
      </c>
    </row>
    <row r="34" spans="1:25" ht="15.75" x14ac:dyDescent="0.2">
      <c r="A34" s="35">
        <f t="shared" si="0"/>
        <v>45405</v>
      </c>
      <c r="B34" s="36">
        <f>SUMIFS(СВЦЭМ!$C$39:$C$758,СВЦЭМ!$A$39:$A$758,$A34,СВЦЭМ!$B$39:$B$758,B$11)+'СЕТ СН'!$F$9+СВЦЭМ!$D$10+'СЕТ СН'!$F$6-'СЕТ СН'!$F$19</f>
        <v>2129.6509036900002</v>
      </c>
      <c r="C34" s="36">
        <f>SUMIFS(СВЦЭМ!$C$39:$C$758,СВЦЭМ!$A$39:$A$758,$A34,СВЦЭМ!$B$39:$B$758,C$11)+'СЕТ СН'!$F$9+СВЦЭМ!$D$10+'СЕТ СН'!$F$6-'СЕТ СН'!$F$19</f>
        <v>2201.8512981500003</v>
      </c>
      <c r="D34" s="36">
        <f>SUMIFS(СВЦЭМ!$C$39:$C$758,СВЦЭМ!$A$39:$A$758,$A34,СВЦЭМ!$B$39:$B$758,D$11)+'СЕТ СН'!$F$9+СВЦЭМ!$D$10+'СЕТ СН'!$F$6-'СЕТ СН'!$F$19</f>
        <v>2231.2646788500001</v>
      </c>
      <c r="E34" s="36">
        <f>SUMIFS(СВЦЭМ!$C$39:$C$758,СВЦЭМ!$A$39:$A$758,$A34,СВЦЭМ!$B$39:$B$758,E$11)+'СЕТ СН'!$F$9+СВЦЭМ!$D$10+'СЕТ СН'!$F$6-'СЕТ СН'!$F$19</f>
        <v>2254.5806182599995</v>
      </c>
      <c r="F34" s="36">
        <f>SUMIFS(СВЦЭМ!$C$39:$C$758,СВЦЭМ!$A$39:$A$758,$A34,СВЦЭМ!$B$39:$B$758,F$11)+'СЕТ СН'!$F$9+СВЦЭМ!$D$10+'СЕТ СН'!$F$6-'СЕТ СН'!$F$19</f>
        <v>2263.4026096999996</v>
      </c>
      <c r="G34" s="36">
        <f>SUMIFS(СВЦЭМ!$C$39:$C$758,СВЦЭМ!$A$39:$A$758,$A34,СВЦЭМ!$B$39:$B$758,G$11)+'СЕТ СН'!$F$9+СВЦЭМ!$D$10+'СЕТ СН'!$F$6-'СЕТ СН'!$F$19</f>
        <v>2229.2778882699999</v>
      </c>
      <c r="H34" s="36">
        <f>SUMIFS(СВЦЭМ!$C$39:$C$758,СВЦЭМ!$A$39:$A$758,$A34,СВЦЭМ!$B$39:$B$758,H$11)+'СЕТ СН'!$F$9+СВЦЭМ!$D$10+'СЕТ СН'!$F$6-'СЕТ СН'!$F$19</f>
        <v>2155.92712269</v>
      </c>
      <c r="I34" s="36">
        <f>SUMIFS(СВЦЭМ!$C$39:$C$758,СВЦЭМ!$A$39:$A$758,$A34,СВЦЭМ!$B$39:$B$758,I$11)+'СЕТ СН'!$F$9+СВЦЭМ!$D$10+'СЕТ СН'!$F$6-'СЕТ СН'!$F$19</f>
        <v>2053.7287033400003</v>
      </c>
      <c r="J34" s="36">
        <f>SUMIFS(СВЦЭМ!$C$39:$C$758,СВЦЭМ!$A$39:$A$758,$A34,СВЦЭМ!$B$39:$B$758,J$11)+'СЕТ СН'!$F$9+СВЦЭМ!$D$10+'СЕТ СН'!$F$6-'СЕТ СН'!$F$19</f>
        <v>1980.87700705</v>
      </c>
      <c r="K34" s="36">
        <f>SUMIFS(СВЦЭМ!$C$39:$C$758,СВЦЭМ!$A$39:$A$758,$A34,СВЦЭМ!$B$39:$B$758,K$11)+'СЕТ СН'!$F$9+СВЦЭМ!$D$10+'СЕТ СН'!$F$6-'СЕТ СН'!$F$19</f>
        <v>1966.4052281499999</v>
      </c>
      <c r="L34" s="36">
        <f>SUMIFS(СВЦЭМ!$C$39:$C$758,СВЦЭМ!$A$39:$A$758,$A34,СВЦЭМ!$B$39:$B$758,L$11)+'СЕТ СН'!$F$9+СВЦЭМ!$D$10+'СЕТ СН'!$F$6-'СЕТ СН'!$F$19</f>
        <v>1953.4304950199999</v>
      </c>
      <c r="M34" s="36">
        <f>SUMIFS(СВЦЭМ!$C$39:$C$758,СВЦЭМ!$A$39:$A$758,$A34,СВЦЭМ!$B$39:$B$758,M$11)+'СЕТ СН'!$F$9+СВЦЭМ!$D$10+'СЕТ СН'!$F$6-'СЕТ СН'!$F$19</f>
        <v>1943.9421196900003</v>
      </c>
      <c r="N34" s="36">
        <f>SUMIFS(СВЦЭМ!$C$39:$C$758,СВЦЭМ!$A$39:$A$758,$A34,СВЦЭМ!$B$39:$B$758,N$11)+'СЕТ СН'!$F$9+СВЦЭМ!$D$10+'СЕТ СН'!$F$6-'СЕТ СН'!$F$19</f>
        <v>1937.5896866399999</v>
      </c>
      <c r="O34" s="36">
        <f>SUMIFS(СВЦЭМ!$C$39:$C$758,СВЦЭМ!$A$39:$A$758,$A34,СВЦЭМ!$B$39:$B$758,O$11)+'СЕТ СН'!$F$9+СВЦЭМ!$D$10+'СЕТ СН'!$F$6-'СЕТ СН'!$F$19</f>
        <v>1952.8839255900002</v>
      </c>
      <c r="P34" s="36">
        <f>SUMIFS(СВЦЭМ!$C$39:$C$758,СВЦЭМ!$A$39:$A$758,$A34,СВЦЭМ!$B$39:$B$758,P$11)+'СЕТ СН'!$F$9+СВЦЭМ!$D$10+'СЕТ СН'!$F$6-'СЕТ СН'!$F$19</f>
        <v>1969.00689659</v>
      </c>
      <c r="Q34" s="36">
        <f>SUMIFS(СВЦЭМ!$C$39:$C$758,СВЦЭМ!$A$39:$A$758,$A34,СВЦЭМ!$B$39:$B$758,Q$11)+'СЕТ СН'!$F$9+СВЦЭМ!$D$10+'СЕТ СН'!$F$6-'СЕТ СН'!$F$19</f>
        <v>1993.5214132300002</v>
      </c>
      <c r="R34" s="36">
        <f>SUMIFS(СВЦЭМ!$C$39:$C$758,СВЦЭМ!$A$39:$A$758,$A34,СВЦЭМ!$B$39:$B$758,R$11)+'СЕТ СН'!$F$9+СВЦЭМ!$D$10+'СЕТ СН'!$F$6-'СЕТ СН'!$F$19</f>
        <v>2008.6248484399998</v>
      </c>
      <c r="S34" s="36">
        <f>SUMIFS(СВЦЭМ!$C$39:$C$758,СВЦЭМ!$A$39:$A$758,$A34,СВЦЭМ!$B$39:$B$758,S$11)+'СЕТ СН'!$F$9+СВЦЭМ!$D$10+'СЕТ СН'!$F$6-'СЕТ СН'!$F$19</f>
        <v>2015.0190327999999</v>
      </c>
      <c r="T34" s="36">
        <f>SUMIFS(СВЦЭМ!$C$39:$C$758,СВЦЭМ!$A$39:$A$758,$A34,СВЦЭМ!$B$39:$B$758,T$11)+'СЕТ СН'!$F$9+СВЦЭМ!$D$10+'СЕТ СН'!$F$6-'СЕТ СН'!$F$19</f>
        <v>1976.5748356499998</v>
      </c>
      <c r="U34" s="36">
        <f>SUMIFS(СВЦЭМ!$C$39:$C$758,СВЦЭМ!$A$39:$A$758,$A34,СВЦЭМ!$B$39:$B$758,U$11)+'СЕТ СН'!$F$9+СВЦЭМ!$D$10+'СЕТ СН'!$F$6-'СЕТ СН'!$F$19</f>
        <v>2011.7441094599999</v>
      </c>
      <c r="V34" s="36">
        <f>SUMIFS(СВЦЭМ!$C$39:$C$758,СВЦЭМ!$A$39:$A$758,$A34,СВЦЭМ!$B$39:$B$758,V$11)+'СЕТ СН'!$F$9+СВЦЭМ!$D$10+'СЕТ СН'!$F$6-'СЕТ СН'!$F$19</f>
        <v>1973.4598019800001</v>
      </c>
      <c r="W34" s="36">
        <f>SUMIFS(СВЦЭМ!$C$39:$C$758,СВЦЭМ!$A$39:$A$758,$A34,СВЦЭМ!$B$39:$B$758,W$11)+'СЕТ СН'!$F$9+СВЦЭМ!$D$10+'СЕТ СН'!$F$6-'СЕТ СН'!$F$19</f>
        <v>1939.5559330000001</v>
      </c>
      <c r="X34" s="36">
        <f>SUMIFS(СВЦЭМ!$C$39:$C$758,СВЦЭМ!$A$39:$A$758,$A34,СВЦЭМ!$B$39:$B$758,X$11)+'СЕТ СН'!$F$9+СВЦЭМ!$D$10+'СЕТ СН'!$F$6-'СЕТ СН'!$F$19</f>
        <v>1993.5564497099999</v>
      </c>
      <c r="Y34" s="36">
        <f>SUMIFS(СВЦЭМ!$C$39:$C$758,СВЦЭМ!$A$39:$A$758,$A34,СВЦЭМ!$B$39:$B$758,Y$11)+'СЕТ СН'!$F$9+СВЦЭМ!$D$10+'СЕТ СН'!$F$6-'СЕТ СН'!$F$19</f>
        <v>2038.6419598799998</v>
      </c>
    </row>
    <row r="35" spans="1:25" ht="15.75" x14ac:dyDescent="0.2">
      <c r="A35" s="35">
        <f t="shared" si="0"/>
        <v>45406</v>
      </c>
      <c r="B35" s="36">
        <f>SUMIFS(СВЦЭМ!$C$39:$C$758,СВЦЭМ!$A$39:$A$758,$A35,СВЦЭМ!$B$39:$B$758,B$11)+'СЕТ СН'!$F$9+СВЦЭМ!$D$10+'СЕТ СН'!$F$6-'СЕТ СН'!$F$19</f>
        <v>2109.74228047</v>
      </c>
      <c r="C35" s="36">
        <f>SUMIFS(СВЦЭМ!$C$39:$C$758,СВЦЭМ!$A$39:$A$758,$A35,СВЦЭМ!$B$39:$B$758,C$11)+'СЕТ СН'!$F$9+СВЦЭМ!$D$10+'СЕТ СН'!$F$6-'СЕТ СН'!$F$19</f>
        <v>2157.6876381000002</v>
      </c>
      <c r="D35" s="36">
        <f>SUMIFS(СВЦЭМ!$C$39:$C$758,СВЦЭМ!$A$39:$A$758,$A35,СВЦЭМ!$B$39:$B$758,D$11)+'СЕТ СН'!$F$9+СВЦЭМ!$D$10+'СЕТ СН'!$F$6-'СЕТ СН'!$F$19</f>
        <v>2175.0788284599998</v>
      </c>
      <c r="E35" s="36">
        <f>SUMIFS(СВЦЭМ!$C$39:$C$758,СВЦЭМ!$A$39:$A$758,$A35,СВЦЭМ!$B$39:$B$758,E$11)+'СЕТ СН'!$F$9+СВЦЭМ!$D$10+'СЕТ СН'!$F$6-'СЕТ СН'!$F$19</f>
        <v>2185.82049895</v>
      </c>
      <c r="F35" s="36">
        <f>SUMIFS(СВЦЭМ!$C$39:$C$758,СВЦЭМ!$A$39:$A$758,$A35,СВЦЭМ!$B$39:$B$758,F$11)+'СЕТ СН'!$F$9+СВЦЭМ!$D$10+'СЕТ СН'!$F$6-'СЕТ СН'!$F$19</f>
        <v>2157.4157657400001</v>
      </c>
      <c r="G35" s="36">
        <f>SUMIFS(СВЦЭМ!$C$39:$C$758,СВЦЭМ!$A$39:$A$758,$A35,СВЦЭМ!$B$39:$B$758,G$11)+'СЕТ СН'!$F$9+СВЦЭМ!$D$10+'СЕТ СН'!$F$6-'СЕТ СН'!$F$19</f>
        <v>2122.9059130999999</v>
      </c>
      <c r="H35" s="36">
        <f>SUMIFS(СВЦЭМ!$C$39:$C$758,СВЦЭМ!$A$39:$A$758,$A35,СВЦЭМ!$B$39:$B$758,H$11)+'СЕТ СН'!$F$9+СВЦЭМ!$D$10+'СЕТ СН'!$F$6-'СЕТ СН'!$F$19</f>
        <v>2061.0757935299998</v>
      </c>
      <c r="I35" s="36">
        <f>SUMIFS(СВЦЭМ!$C$39:$C$758,СВЦЭМ!$A$39:$A$758,$A35,СВЦЭМ!$B$39:$B$758,I$11)+'СЕТ СН'!$F$9+СВЦЭМ!$D$10+'СЕТ СН'!$F$6-'СЕТ СН'!$F$19</f>
        <v>2018.08168299</v>
      </c>
      <c r="J35" s="36">
        <f>SUMIFS(СВЦЭМ!$C$39:$C$758,СВЦЭМ!$A$39:$A$758,$A35,СВЦЭМ!$B$39:$B$758,J$11)+'СЕТ СН'!$F$9+СВЦЭМ!$D$10+'СЕТ СН'!$F$6-'СЕТ СН'!$F$19</f>
        <v>1954.8634601200001</v>
      </c>
      <c r="K35" s="36">
        <f>SUMIFS(СВЦЭМ!$C$39:$C$758,СВЦЭМ!$A$39:$A$758,$A35,СВЦЭМ!$B$39:$B$758,K$11)+'СЕТ СН'!$F$9+СВЦЭМ!$D$10+'СЕТ СН'!$F$6-'СЕТ СН'!$F$19</f>
        <v>1957.7210901600001</v>
      </c>
      <c r="L35" s="36">
        <f>SUMIFS(СВЦЭМ!$C$39:$C$758,СВЦЭМ!$A$39:$A$758,$A35,СВЦЭМ!$B$39:$B$758,L$11)+'СЕТ СН'!$F$9+СВЦЭМ!$D$10+'СЕТ СН'!$F$6-'СЕТ СН'!$F$19</f>
        <v>1961.6039799700002</v>
      </c>
      <c r="M35" s="36">
        <f>SUMIFS(СВЦЭМ!$C$39:$C$758,СВЦЭМ!$A$39:$A$758,$A35,СВЦЭМ!$B$39:$B$758,M$11)+'СЕТ СН'!$F$9+СВЦЭМ!$D$10+'СЕТ СН'!$F$6-'СЕТ СН'!$F$19</f>
        <v>1964.5207823599999</v>
      </c>
      <c r="N35" s="36">
        <f>SUMIFS(СВЦЭМ!$C$39:$C$758,СВЦЭМ!$A$39:$A$758,$A35,СВЦЭМ!$B$39:$B$758,N$11)+'СЕТ СН'!$F$9+СВЦЭМ!$D$10+'СЕТ СН'!$F$6-'СЕТ СН'!$F$19</f>
        <v>1961.02075092</v>
      </c>
      <c r="O35" s="36">
        <f>SUMIFS(СВЦЭМ!$C$39:$C$758,СВЦЭМ!$A$39:$A$758,$A35,СВЦЭМ!$B$39:$B$758,O$11)+'СЕТ СН'!$F$9+СВЦЭМ!$D$10+'СЕТ СН'!$F$6-'СЕТ СН'!$F$19</f>
        <v>1977.79733394</v>
      </c>
      <c r="P35" s="36">
        <f>SUMIFS(СВЦЭМ!$C$39:$C$758,СВЦЭМ!$A$39:$A$758,$A35,СВЦЭМ!$B$39:$B$758,P$11)+'СЕТ СН'!$F$9+СВЦЭМ!$D$10+'СЕТ СН'!$F$6-'СЕТ СН'!$F$19</f>
        <v>1992.7738284100001</v>
      </c>
      <c r="Q35" s="36">
        <f>SUMIFS(СВЦЭМ!$C$39:$C$758,СВЦЭМ!$A$39:$A$758,$A35,СВЦЭМ!$B$39:$B$758,Q$11)+'СЕТ СН'!$F$9+СВЦЭМ!$D$10+'СЕТ СН'!$F$6-'СЕТ СН'!$F$19</f>
        <v>2017.6431206699999</v>
      </c>
      <c r="R35" s="36">
        <f>SUMIFS(СВЦЭМ!$C$39:$C$758,СВЦЭМ!$A$39:$A$758,$A35,СВЦЭМ!$B$39:$B$758,R$11)+'СЕТ СН'!$F$9+СВЦЭМ!$D$10+'СЕТ СН'!$F$6-'СЕТ СН'!$F$19</f>
        <v>2007.0445783700002</v>
      </c>
      <c r="S35" s="36">
        <f>SUMIFS(СВЦЭМ!$C$39:$C$758,СВЦЭМ!$A$39:$A$758,$A35,СВЦЭМ!$B$39:$B$758,S$11)+'СЕТ СН'!$F$9+СВЦЭМ!$D$10+'СЕТ СН'!$F$6-'СЕТ СН'!$F$19</f>
        <v>1973.1539551199999</v>
      </c>
      <c r="T35" s="36">
        <f>SUMIFS(СВЦЭМ!$C$39:$C$758,СВЦЭМ!$A$39:$A$758,$A35,СВЦЭМ!$B$39:$B$758,T$11)+'СЕТ СН'!$F$9+СВЦЭМ!$D$10+'СЕТ СН'!$F$6-'СЕТ СН'!$F$19</f>
        <v>1950.8507314100002</v>
      </c>
      <c r="U35" s="36">
        <f>SUMIFS(СВЦЭМ!$C$39:$C$758,СВЦЭМ!$A$39:$A$758,$A35,СВЦЭМ!$B$39:$B$758,U$11)+'СЕТ СН'!$F$9+СВЦЭМ!$D$10+'СЕТ СН'!$F$6-'СЕТ СН'!$F$19</f>
        <v>1910.70765205</v>
      </c>
      <c r="V35" s="36">
        <f>SUMIFS(СВЦЭМ!$C$39:$C$758,СВЦЭМ!$A$39:$A$758,$A35,СВЦЭМ!$B$39:$B$758,V$11)+'СЕТ СН'!$F$9+СВЦЭМ!$D$10+'СЕТ СН'!$F$6-'СЕТ СН'!$F$19</f>
        <v>1885.6077397600002</v>
      </c>
      <c r="W35" s="36">
        <f>SUMIFS(СВЦЭМ!$C$39:$C$758,СВЦЭМ!$A$39:$A$758,$A35,СВЦЭМ!$B$39:$B$758,W$11)+'СЕТ СН'!$F$9+СВЦЭМ!$D$10+'СЕТ СН'!$F$6-'СЕТ СН'!$F$19</f>
        <v>1896.0664981499999</v>
      </c>
      <c r="X35" s="36">
        <f>SUMIFS(СВЦЭМ!$C$39:$C$758,СВЦЭМ!$A$39:$A$758,$A35,СВЦЭМ!$B$39:$B$758,X$11)+'СЕТ СН'!$F$9+СВЦЭМ!$D$10+'СЕТ СН'!$F$6-'СЕТ СН'!$F$19</f>
        <v>1964.4886092199999</v>
      </c>
      <c r="Y35" s="36">
        <f>SUMIFS(СВЦЭМ!$C$39:$C$758,СВЦЭМ!$A$39:$A$758,$A35,СВЦЭМ!$B$39:$B$758,Y$11)+'СЕТ СН'!$F$9+СВЦЭМ!$D$10+'СЕТ СН'!$F$6-'СЕТ СН'!$F$19</f>
        <v>2008.1894781199999</v>
      </c>
    </row>
    <row r="36" spans="1:25" ht="15.75" x14ac:dyDescent="0.2">
      <c r="A36" s="35">
        <f t="shared" si="0"/>
        <v>45407</v>
      </c>
      <c r="B36" s="36">
        <f>SUMIFS(СВЦЭМ!$C$39:$C$758,СВЦЭМ!$A$39:$A$758,$A36,СВЦЭМ!$B$39:$B$758,B$11)+'СЕТ СН'!$F$9+СВЦЭМ!$D$10+'СЕТ СН'!$F$6-'СЕТ СН'!$F$19</f>
        <v>2064.14423313</v>
      </c>
      <c r="C36" s="36">
        <f>SUMIFS(СВЦЭМ!$C$39:$C$758,СВЦЭМ!$A$39:$A$758,$A36,СВЦЭМ!$B$39:$B$758,C$11)+'СЕТ СН'!$F$9+СВЦЭМ!$D$10+'СЕТ СН'!$F$6-'СЕТ СН'!$F$19</f>
        <v>2131.5037482799999</v>
      </c>
      <c r="D36" s="36">
        <f>SUMIFS(СВЦЭМ!$C$39:$C$758,СВЦЭМ!$A$39:$A$758,$A36,СВЦЭМ!$B$39:$B$758,D$11)+'СЕТ СН'!$F$9+СВЦЭМ!$D$10+'СЕТ СН'!$F$6-'СЕТ СН'!$F$19</f>
        <v>2202.7809175699999</v>
      </c>
      <c r="E36" s="36">
        <f>SUMIFS(СВЦЭМ!$C$39:$C$758,СВЦЭМ!$A$39:$A$758,$A36,СВЦЭМ!$B$39:$B$758,E$11)+'СЕТ СН'!$F$9+СВЦЭМ!$D$10+'СЕТ СН'!$F$6-'СЕТ СН'!$F$19</f>
        <v>2210.7450058499999</v>
      </c>
      <c r="F36" s="36">
        <f>SUMIFS(СВЦЭМ!$C$39:$C$758,СВЦЭМ!$A$39:$A$758,$A36,СВЦЭМ!$B$39:$B$758,F$11)+'СЕТ СН'!$F$9+СВЦЭМ!$D$10+'СЕТ СН'!$F$6-'СЕТ СН'!$F$19</f>
        <v>2206.9202479400001</v>
      </c>
      <c r="G36" s="36">
        <f>SUMIFS(СВЦЭМ!$C$39:$C$758,СВЦЭМ!$A$39:$A$758,$A36,СВЦЭМ!$B$39:$B$758,G$11)+'СЕТ СН'!$F$9+СВЦЭМ!$D$10+'СЕТ СН'!$F$6-'СЕТ СН'!$F$19</f>
        <v>2206.7641077500002</v>
      </c>
      <c r="H36" s="36">
        <f>SUMIFS(СВЦЭМ!$C$39:$C$758,СВЦЭМ!$A$39:$A$758,$A36,СВЦЭМ!$B$39:$B$758,H$11)+'СЕТ СН'!$F$9+СВЦЭМ!$D$10+'СЕТ СН'!$F$6-'СЕТ СН'!$F$19</f>
        <v>2075.1072710399999</v>
      </c>
      <c r="I36" s="36">
        <f>SUMIFS(СВЦЭМ!$C$39:$C$758,СВЦЭМ!$A$39:$A$758,$A36,СВЦЭМ!$B$39:$B$758,I$11)+'СЕТ СН'!$F$9+СВЦЭМ!$D$10+'СЕТ СН'!$F$6-'СЕТ СН'!$F$19</f>
        <v>2055.3685315600001</v>
      </c>
      <c r="J36" s="36">
        <f>SUMIFS(СВЦЭМ!$C$39:$C$758,СВЦЭМ!$A$39:$A$758,$A36,СВЦЭМ!$B$39:$B$758,J$11)+'СЕТ СН'!$F$9+СВЦЭМ!$D$10+'СЕТ СН'!$F$6-'СЕТ СН'!$F$19</f>
        <v>2025.0710002700002</v>
      </c>
      <c r="K36" s="36">
        <f>SUMIFS(СВЦЭМ!$C$39:$C$758,СВЦЭМ!$A$39:$A$758,$A36,СВЦЭМ!$B$39:$B$758,K$11)+'СЕТ СН'!$F$9+СВЦЭМ!$D$10+'СЕТ СН'!$F$6-'СЕТ СН'!$F$19</f>
        <v>2031.55334756</v>
      </c>
      <c r="L36" s="36">
        <f>SUMIFS(СВЦЭМ!$C$39:$C$758,СВЦЭМ!$A$39:$A$758,$A36,СВЦЭМ!$B$39:$B$758,L$11)+'СЕТ СН'!$F$9+СВЦЭМ!$D$10+'СЕТ СН'!$F$6-'СЕТ СН'!$F$19</f>
        <v>2038.3073268900002</v>
      </c>
      <c r="M36" s="36">
        <f>SUMIFS(СВЦЭМ!$C$39:$C$758,СВЦЭМ!$A$39:$A$758,$A36,СВЦЭМ!$B$39:$B$758,M$11)+'СЕТ СН'!$F$9+СВЦЭМ!$D$10+'СЕТ СН'!$F$6-'СЕТ СН'!$F$19</f>
        <v>2034.2402882599999</v>
      </c>
      <c r="N36" s="36">
        <f>SUMIFS(СВЦЭМ!$C$39:$C$758,СВЦЭМ!$A$39:$A$758,$A36,СВЦЭМ!$B$39:$B$758,N$11)+'СЕТ СН'!$F$9+СВЦЭМ!$D$10+'СЕТ СН'!$F$6-'СЕТ СН'!$F$19</f>
        <v>2023.6639105600002</v>
      </c>
      <c r="O36" s="36">
        <f>SUMIFS(СВЦЭМ!$C$39:$C$758,СВЦЭМ!$A$39:$A$758,$A36,СВЦЭМ!$B$39:$B$758,O$11)+'СЕТ СН'!$F$9+СВЦЭМ!$D$10+'СЕТ СН'!$F$6-'СЕТ СН'!$F$19</f>
        <v>2067.9231825900001</v>
      </c>
      <c r="P36" s="36">
        <f>SUMIFS(СВЦЭМ!$C$39:$C$758,СВЦЭМ!$A$39:$A$758,$A36,СВЦЭМ!$B$39:$B$758,P$11)+'СЕТ СН'!$F$9+СВЦЭМ!$D$10+'СЕТ СН'!$F$6-'СЕТ СН'!$F$19</f>
        <v>2078.73238253</v>
      </c>
      <c r="Q36" s="36">
        <f>SUMIFS(СВЦЭМ!$C$39:$C$758,СВЦЭМ!$A$39:$A$758,$A36,СВЦЭМ!$B$39:$B$758,Q$11)+'СЕТ СН'!$F$9+СВЦЭМ!$D$10+'СЕТ СН'!$F$6-'СЕТ СН'!$F$19</f>
        <v>2094.85757474</v>
      </c>
      <c r="R36" s="36">
        <f>SUMIFS(СВЦЭМ!$C$39:$C$758,СВЦЭМ!$A$39:$A$758,$A36,СВЦЭМ!$B$39:$B$758,R$11)+'СЕТ СН'!$F$9+СВЦЭМ!$D$10+'СЕТ СН'!$F$6-'СЕТ СН'!$F$19</f>
        <v>2089.8250872100002</v>
      </c>
      <c r="S36" s="36">
        <f>SUMIFS(СВЦЭМ!$C$39:$C$758,СВЦЭМ!$A$39:$A$758,$A36,СВЦЭМ!$B$39:$B$758,S$11)+'СЕТ СН'!$F$9+СВЦЭМ!$D$10+'СЕТ СН'!$F$6-'СЕТ СН'!$F$19</f>
        <v>2078.1604641499998</v>
      </c>
      <c r="T36" s="36">
        <f>SUMIFS(СВЦЭМ!$C$39:$C$758,СВЦЭМ!$A$39:$A$758,$A36,СВЦЭМ!$B$39:$B$758,T$11)+'СЕТ СН'!$F$9+СВЦЭМ!$D$10+'СЕТ СН'!$F$6-'СЕТ СН'!$F$19</f>
        <v>2015.7053366499999</v>
      </c>
      <c r="U36" s="36">
        <f>SUMIFS(СВЦЭМ!$C$39:$C$758,СВЦЭМ!$A$39:$A$758,$A36,СВЦЭМ!$B$39:$B$758,U$11)+'СЕТ СН'!$F$9+СВЦЭМ!$D$10+'СЕТ СН'!$F$6-'СЕТ СН'!$F$19</f>
        <v>1974.92158892</v>
      </c>
      <c r="V36" s="36">
        <f>SUMIFS(СВЦЭМ!$C$39:$C$758,СВЦЭМ!$A$39:$A$758,$A36,СВЦЭМ!$B$39:$B$758,V$11)+'СЕТ СН'!$F$9+СВЦЭМ!$D$10+'СЕТ СН'!$F$6-'СЕТ СН'!$F$19</f>
        <v>1958.4605979399998</v>
      </c>
      <c r="W36" s="36">
        <f>SUMIFS(СВЦЭМ!$C$39:$C$758,СВЦЭМ!$A$39:$A$758,$A36,СВЦЭМ!$B$39:$B$758,W$11)+'СЕТ СН'!$F$9+СВЦЭМ!$D$10+'СЕТ СН'!$F$6-'СЕТ СН'!$F$19</f>
        <v>1983.33557711</v>
      </c>
      <c r="X36" s="36">
        <f>SUMIFS(СВЦЭМ!$C$39:$C$758,СВЦЭМ!$A$39:$A$758,$A36,СВЦЭМ!$B$39:$B$758,X$11)+'СЕТ СН'!$F$9+СВЦЭМ!$D$10+'СЕТ СН'!$F$6-'СЕТ СН'!$F$19</f>
        <v>2037.9031106299999</v>
      </c>
      <c r="Y36" s="36">
        <f>SUMIFS(СВЦЭМ!$C$39:$C$758,СВЦЭМ!$A$39:$A$758,$A36,СВЦЭМ!$B$39:$B$758,Y$11)+'СЕТ СН'!$F$9+СВЦЭМ!$D$10+'СЕТ СН'!$F$6-'СЕТ СН'!$F$19</f>
        <v>2074.7063853700001</v>
      </c>
    </row>
    <row r="37" spans="1:25" ht="15.75" x14ac:dyDescent="0.2">
      <c r="A37" s="35">
        <f t="shared" si="0"/>
        <v>45408</v>
      </c>
      <c r="B37" s="36">
        <f>SUMIFS(СВЦЭМ!$C$39:$C$758,СВЦЭМ!$A$39:$A$758,$A37,СВЦЭМ!$B$39:$B$758,B$11)+'СЕТ СН'!$F$9+СВЦЭМ!$D$10+'СЕТ СН'!$F$6-'СЕТ СН'!$F$19</f>
        <v>2093.2050356899999</v>
      </c>
      <c r="C37" s="36">
        <f>SUMIFS(СВЦЭМ!$C$39:$C$758,СВЦЭМ!$A$39:$A$758,$A37,СВЦЭМ!$B$39:$B$758,C$11)+'СЕТ СН'!$F$9+СВЦЭМ!$D$10+'СЕТ СН'!$F$6-'СЕТ СН'!$F$19</f>
        <v>2153.8036077400002</v>
      </c>
      <c r="D37" s="36">
        <f>SUMIFS(СВЦЭМ!$C$39:$C$758,СВЦЭМ!$A$39:$A$758,$A37,СВЦЭМ!$B$39:$B$758,D$11)+'СЕТ СН'!$F$9+СВЦЭМ!$D$10+'СЕТ СН'!$F$6-'СЕТ СН'!$F$19</f>
        <v>2213.2929123100002</v>
      </c>
      <c r="E37" s="36">
        <f>SUMIFS(СВЦЭМ!$C$39:$C$758,СВЦЭМ!$A$39:$A$758,$A37,СВЦЭМ!$B$39:$B$758,E$11)+'СЕТ СН'!$F$9+СВЦЭМ!$D$10+'СЕТ СН'!$F$6-'СЕТ СН'!$F$19</f>
        <v>2232.7120390699997</v>
      </c>
      <c r="F37" s="36">
        <f>SUMIFS(СВЦЭМ!$C$39:$C$758,СВЦЭМ!$A$39:$A$758,$A37,СВЦЭМ!$B$39:$B$758,F$11)+'СЕТ СН'!$F$9+СВЦЭМ!$D$10+'СЕТ СН'!$F$6-'СЕТ СН'!$F$19</f>
        <v>2227.09899064</v>
      </c>
      <c r="G37" s="36">
        <f>SUMIFS(СВЦЭМ!$C$39:$C$758,СВЦЭМ!$A$39:$A$758,$A37,СВЦЭМ!$B$39:$B$758,G$11)+'СЕТ СН'!$F$9+СВЦЭМ!$D$10+'СЕТ СН'!$F$6-'СЕТ СН'!$F$19</f>
        <v>2204.6261015599998</v>
      </c>
      <c r="H37" s="36">
        <f>SUMIFS(СВЦЭМ!$C$39:$C$758,СВЦЭМ!$A$39:$A$758,$A37,СВЦЭМ!$B$39:$B$758,H$11)+'СЕТ СН'!$F$9+СВЦЭМ!$D$10+'СЕТ СН'!$F$6-'СЕТ СН'!$F$19</f>
        <v>2137.3315724899999</v>
      </c>
      <c r="I37" s="36">
        <f>SUMIFS(СВЦЭМ!$C$39:$C$758,СВЦЭМ!$A$39:$A$758,$A37,СВЦЭМ!$B$39:$B$758,I$11)+'СЕТ СН'!$F$9+СВЦЭМ!$D$10+'СЕТ СН'!$F$6-'СЕТ СН'!$F$19</f>
        <v>2069.4929036900003</v>
      </c>
      <c r="J37" s="36">
        <f>SUMIFS(СВЦЭМ!$C$39:$C$758,СВЦЭМ!$A$39:$A$758,$A37,СВЦЭМ!$B$39:$B$758,J$11)+'СЕТ СН'!$F$9+СВЦЭМ!$D$10+'СЕТ СН'!$F$6-'СЕТ СН'!$F$19</f>
        <v>2026.4170852000002</v>
      </c>
      <c r="K37" s="36">
        <f>SUMIFS(СВЦЭМ!$C$39:$C$758,СВЦЭМ!$A$39:$A$758,$A37,СВЦЭМ!$B$39:$B$758,K$11)+'СЕТ СН'!$F$9+СВЦЭМ!$D$10+'СЕТ СН'!$F$6-'СЕТ СН'!$F$19</f>
        <v>2016.9238778899999</v>
      </c>
      <c r="L37" s="36">
        <f>SUMIFS(СВЦЭМ!$C$39:$C$758,СВЦЭМ!$A$39:$A$758,$A37,СВЦЭМ!$B$39:$B$758,L$11)+'СЕТ СН'!$F$9+СВЦЭМ!$D$10+'СЕТ СН'!$F$6-'СЕТ СН'!$F$19</f>
        <v>1998.53781772</v>
      </c>
      <c r="M37" s="36">
        <f>SUMIFS(СВЦЭМ!$C$39:$C$758,СВЦЭМ!$A$39:$A$758,$A37,СВЦЭМ!$B$39:$B$758,M$11)+'СЕТ СН'!$F$9+СВЦЭМ!$D$10+'СЕТ СН'!$F$6-'СЕТ СН'!$F$19</f>
        <v>2004.7164880300002</v>
      </c>
      <c r="N37" s="36">
        <f>SUMIFS(СВЦЭМ!$C$39:$C$758,СВЦЭМ!$A$39:$A$758,$A37,СВЦЭМ!$B$39:$B$758,N$11)+'СЕТ СН'!$F$9+СВЦЭМ!$D$10+'СЕТ СН'!$F$6-'СЕТ СН'!$F$19</f>
        <v>2006.95789337</v>
      </c>
      <c r="O37" s="36">
        <f>SUMIFS(СВЦЭМ!$C$39:$C$758,СВЦЭМ!$A$39:$A$758,$A37,СВЦЭМ!$B$39:$B$758,O$11)+'СЕТ СН'!$F$9+СВЦЭМ!$D$10+'СЕТ СН'!$F$6-'СЕТ СН'!$F$19</f>
        <v>2013.1277788900002</v>
      </c>
      <c r="P37" s="36">
        <f>SUMIFS(СВЦЭМ!$C$39:$C$758,СВЦЭМ!$A$39:$A$758,$A37,СВЦЭМ!$B$39:$B$758,P$11)+'СЕТ СН'!$F$9+СВЦЭМ!$D$10+'СЕТ СН'!$F$6-'СЕТ СН'!$F$19</f>
        <v>1982.5156350299999</v>
      </c>
      <c r="Q37" s="36">
        <f>SUMIFS(СВЦЭМ!$C$39:$C$758,СВЦЭМ!$A$39:$A$758,$A37,СВЦЭМ!$B$39:$B$758,Q$11)+'СЕТ СН'!$F$9+СВЦЭМ!$D$10+'СЕТ СН'!$F$6-'СЕТ СН'!$F$19</f>
        <v>2000.8482840400002</v>
      </c>
      <c r="R37" s="36">
        <f>SUMIFS(СВЦЭМ!$C$39:$C$758,СВЦЭМ!$A$39:$A$758,$A37,СВЦЭМ!$B$39:$B$758,R$11)+'СЕТ СН'!$F$9+СВЦЭМ!$D$10+'СЕТ СН'!$F$6-'СЕТ СН'!$F$19</f>
        <v>2033.7361401500002</v>
      </c>
      <c r="S37" s="36">
        <f>SUMIFS(СВЦЭМ!$C$39:$C$758,СВЦЭМ!$A$39:$A$758,$A37,СВЦЭМ!$B$39:$B$758,S$11)+'СЕТ СН'!$F$9+СВЦЭМ!$D$10+'СЕТ СН'!$F$6-'СЕТ СН'!$F$19</f>
        <v>2038.5674435000001</v>
      </c>
      <c r="T37" s="36">
        <f>SUMIFS(СВЦЭМ!$C$39:$C$758,СВЦЭМ!$A$39:$A$758,$A37,СВЦЭМ!$B$39:$B$758,T$11)+'СЕТ СН'!$F$9+СВЦЭМ!$D$10+'СЕТ СН'!$F$6-'СЕТ СН'!$F$19</f>
        <v>2009.52660509</v>
      </c>
      <c r="U37" s="36">
        <f>SUMIFS(СВЦЭМ!$C$39:$C$758,СВЦЭМ!$A$39:$A$758,$A37,СВЦЭМ!$B$39:$B$758,U$11)+'СЕТ СН'!$F$9+СВЦЭМ!$D$10+'СЕТ СН'!$F$6-'СЕТ СН'!$F$19</f>
        <v>1999.2838962999999</v>
      </c>
      <c r="V37" s="36">
        <f>SUMIFS(СВЦЭМ!$C$39:$C$758,СВЦЭМ!$A$39:$A$758,$A37,СВЦЭМ!$B$39:$B$758,V$11)+'СЕТ СН'!$F$9+СВЦЭМ!$D$10+'СЕТ СН'!$F$6-'СЕТ СН'!$F$19</f>
        <v>1974.9675874300001</v>
      </c>
      <c r="W37" s="36">
        <f>SUMIFS(СВЦЭМ!$C$39:$C$758,СВЦЭМ!$A$39:$A$758,$A37,СВЦЭМ!$B$39:$B$758,W$11)+'СЕТ СН'!$F$9+СВЦЭМ!$D$10+'СЕТ СН'!$F$6-'СЕТ СН'!$F$19</f>
        <v>1964.8948198799999</v>
      </c>
      <c r="X37" s="36">
        <f>SUMIFS(СВЦЭМ!$C$39:$C$758,СВЦЭМ!$A$39:$A$758,$A37,СВЦЭМ!$B$39:$B$758,X$11)+'СЕТ СН'!$F$9+СВЦЭМ!$D$10+'СЕТ СН'!$F$6-'СЕТ СН'!$F$19</f>
        <v>1973.0225582100002</v>
      </c>
      <c r="Y37" s="36">
        <f>SUMIFS(СВЦЭМ!$C$39:$C$758,СВЦЭМ!$A$39:$A$758,$A37,СВЦЭМ!$B$39:$B$758,Y$11)+'СЕТ СН'!$F$9+СВЦЭМ!$D$10+'СЕТ СН'!$F$6-'СЕТ СН'!$F$19</f>
        <v>2032.2867059099999</v>
      </c>
    </row>
    <row r="38" spans="1:25" ht="15.75" x14ac:dyDescent="0.2">
      <c r="A38" s="35">
        <f t="shared" si="0"/>
        <v>45409</v>
      </c>
      <c r="B38" s="36">
        <f>SUMIFS(СВЦЭМ!$C$39:$C$758,СВЦЭМ!$A$39:$A$758,$A38,СВЦЭМ!$B$39:$B$758,B$11)+'СЕТ СН'!$F$9+СВЦЭМ!$D$10+'СЕТ СН'!$F$6-'СЕТ СН'!$F$19</f>
        <v>2130.9878213500001</v>
      </c>
      <c r="C38" s="36">
        <f>SUMIFS(СВЦЭМ!$C$39:$C$758,СВЦЭМ!$A$39:$A$758,$A38,СВЦЭМ!$B$39:$B$758,C$11)+'СЕТ СН'!$F$9+СВЦЭМ!$D$10+'СЕТ СН'!$F$6-'СЕТ СН'!$F$19</f>
        <v>2235.73899394</v>
      </c>
      <c r="D38" s="36">
        <f>SUMIFS(СВЦЭМ!$C$39:$C$758,СВЦЭМ!$A$39:$A$758,$A38,СВЦЭМ!$B$39:$B$758,D$11)+'СЕТ СН'!$F$9+СВЦЭМ!$D$10+'СЕТ СН'!$F$6-'СЕТ СН'!$F$19</f>
        <v>2239.6626249299998</v>
      </c>
      <c r="E38" s="36">
        <f>SUMIFS(СВЦЭМ!$C$39:$C$758,СВЦЭМ!$A$39:$A$758,$A38,СВЦЭМ!$B$39:$B$758,E$11)+'СЕТ СН'!$F$9+СВЦЭМ!$D$10+'СЕТ СН'!$F$6-'СЕТ СН'!$F$19</f>
        <v>2238.1644925299997</v>
      </c>
      <c r="F38" s="36">
        <f>SUMIFS(СВЦЭМ!$C$39:$C$758,СВЦЭМ!$A$39:$A$758,$A38,СВЦЭМ!$B$39:$B$758,F$11)+'СЕТ СН'!$F$9+СВЦЭМ!$D$10+'СЕТ СН'!$F$6-'СЕТ СН'!$F$19</f>
        <v>2238.8233819499997</v>
      </c>
      <c r="G38" s="36">
        <f>SUMIFS(СВЦЭМ!$C$39:$C$758,СВЦЭМ!$A$39:$A$758,$A38,СВЦЭМ!$B$39:$B$758,G$11)+'СЕТ СН'!$F$9+СВЦЭМ!$D$10+'СЕТ СН'!$F$6-'СЕТ СН'!$F$19</f>
        <v>2249.1336049099996</v>
      </c>
      <c r="H38" s="36">
        <f>SUMIFS(СВЦЭМ!$C$39:$C$758,СВЦЭМ!$A$39:$A$758,$A38,СВЦЭМ!$B$39:$B$758,H$11)+'СЕТ СН'!$F$9+СВЦЭМ!$D$10+'СЕТ СН'!$F$6-'СЕТ СН'!$F$19</f>
        <v>2168.61558436</v>
      </c>
      <c r="I38" s="36">
        <f>SUMIFS(СВЦЭМ!$C$39:$C$758,СВЦЭМ!$A$39:$A$758,$A38,СВЦЭМ!$B$39:$B$758,I$11)+'СЕТ СН'!$F$9+СВЦЭМ!$D$10+'СЕТ СН'!$F$6-'СЕТ СН'!$F$19</f>
        <v>2155.3615874900001</v>
      </c>
      <c r="J38" s="36">
        <f>SUMIFS(СВЦЭМ!$C$39:$C$758,СВЦЭМ!$A$39:$A$758,$A38,СВЦЭМ!$B$39:$B$758,J$11)+'СЕТ СН'!$F$9+СВЦЭМ!$D$10+'СЕТ СН'!$F$6-'СЕТ СН'!$F$19</f>
        <v>2076.1882027500001</v>
      </c>
      <c r="K38" s="36">
        <f>SUMIFS(СВЦЭМ!$C$39:$C$758,СВЦЭМ!$A$39:$A$758,$A38,СВЦЭМ!$B$39:$B$758,K$11)+'СЕТ СН'!$F$9+СВЦЭМ!$D$10+'СЕТ СН'!$F$6-'СЕТ СН'!$F$19</f>
        <v>2072.3000398200002</v>
      </c>
      <c r="L38" s="36">
        <f>SUMIFS(СВЦЭМ!$C$39:$C$758,СВЦЭМ!$A$39:$A$758,$A38,СВЦЭМ!$B$39:$B$758,L$11)+'СЕТ СН'!$F$9+СВЦЭМ!$D$10+'СЕТ СН'!$F$6-'СЕТ СН'!$F$19</f>
        <v>2033.9495674999998</v>
      </c>
      <c r="M38" s="36">
        <f>SUMIFS(СВЦЭМ!$C$39:$C$758,СВЦЭМ!$A$39:$A$758,$A38,СВЦЭМ!$B$39:$B$758,M$11)+'СЕТ СН'!$F$9+СВЦЭМ!$D$10+'СЕТ СН'!$F$6-'СЕТ СН'!$F$19</f>
        <v>2062.6843825199999</v>
      </c>
      <c r="N38" s="36">
        <f>SUMIFS(СВЦЭМ!$C$39:$C$758,СВЦЭМ!$A$39:$A$758,$A38,СВЦЭМ!$B$39:$B$758,N$11)+'СЕТ СН'!$F$9+СВЦЭМ!$D$10+'СЕТ СН'!$F$6-'СЕТ СН'!$F$19</f>
        <v>2049.8806221200002</v>
      </c>
      <c r="O38" s="36">
        <f>SUMIFS(СВЦЭМ!$C$39:$C$758,СВЦЭМ!$A$39:$A$758,$A38,СВЦЭМ!$B$39:$B$758,O$11)+'СЕТ СН'!$F$9+СВЦЭМ!$D$10+'СЕТ СН'!$F$6-'СЕТ СН'!$F$19</f>
        <v>2069.2467958900002</v>
      </c>
      <c r="P38" s="36">
        <f>SUMIFS(СВЦЭМ!$C$39:$C$758,СВЦЭМ!$A$39:$A$758,$A38,СВЦЭМ!$B$39:$B$758,P$11)+'СЕТ СН'!$F$9+СВЦЭМ!$D$10+'СЕТ СН'!$F$6-'СЕТ СН'!$F$19</f>
        <v>2087.9576746399998</v>
      </c>
      <c r="Q38" s="36">
        <f>SUMIFS(СВЦЭМ!$C$39:$C$758,СВЦЭМ!$A$39:$A$758,$A38,СВЦЭМ!$B$39:$B$758,Q$11)+'СЕТ СН'!$F$9+СВЦЭМ!$D$10+'СЕТ СН'!$F$6-'СЕТ СН'!$F$19</f>
        <v>2093.91435172</v>
      </c>
      <c r="R38" s="36">
        <f>SUMIFS(СВЦЭМ!$C$39:$C$758,СВЦЭМ!$A$39:$A$758,$A38,СВЦЭМ!$B$39:$B$758,R$11)+'СЕТ СН'!$F$9+СВЦЭМ!$D$10+'СЕТ СН'!$F$6-'СЕТ СН'!$F$19</f>
        <v>2096.1805661399999</v>
      </c>
      <c r="S38" s="36">
        <f>SUMIFS(СВЦЭМ!$C$39:$C$758,СВЦЭМ!$A$39:$A$758,$A38,СВЦЭМ!$B$39:$B$758,S$11)+'СЕТ СН'!$F$9+СВЦЭМ!$D$10+'СЕТ СН'!$F$6-'СЕТ СН'!$F$19</f>
        <v>2054.51841668</v>
      </c>
      <c r="T38" s="36">
        <f>SUMIFS(СВЦЭМ!$C$39:$C$758,СВЦЭМ!$A$39:$A$758,$A38,СВЦЭМ!$B$39:$B$758,T$11)+'СЕТ СН'!$F$9+СВЦЭМ!$D$10+'СЕТ СН'!$F$6-'СЕТ СН'!$F$19</f>
        <v>2071.2765067</v>
      </c>
      <c r="U38" s="36">
        <f>SUMIFS(СВЦЭМ!$C$39:$C$758,СВЦЭМ!$A$39:$A$758,$A38,СВЦЭМ!$B$39:$B$758,U$11)+'СЕТ СН'!$F$9+СВЦЭМ!$D$10+'СЕТ СН'!$F$6-'СЕТ СН'!$F$19</f>
        <v>2002.9855201700002</v>
      </c>
      <c r="V38" s="36">
        <f>SUMIFS(СВЦЭМ!$C$39:$C$758,СВЦЭМ!$A$39:$A$758,$A38,СВЦЭМ!$B$39:$B$758,V$11)+'СЕТ СН'!$F$9+СВЦЭМ!$D$10+'СЕТ СН'!$F$6-'СЕТ СН'!$F$19</f>
        <v>2043.95592093</v>
      </c>
      <c r="W38" s="36">
        <f>SUMIFS(СВЦЭМ!$C$39:$C$758,СВЦЭМ!$A$39:$A$758,$A38,СВЦЭМ!$B$39:$B$758,W$11)+'СЕТ СН'!$F$9+СВЦЭМ!$D$10+'СЕТ СН'!$F$6-'СЕТ СН'!$F$19</f>
        <v>2039.2153512300001</v>
      </c>
      <c r="X38" s="36">
        <f>SUMIFS(СВЦЭМ!$C$39:$C$758,СВЦЭМ!$A$39:$A$758,$A38,СВЦЭМ!$B$39:$B$758,X$11)+'СЕТ СН'!$F$9+СВЦЭМ!$D$10+'СЕТ СН'!$F$6-'СЕТ СН'!$F$19</f>
        <v>2132.3693348100001</v>
      </c>
      <c r="Y38" s="36">
        <f>SUMIFS(СВЦЭМ!$C$39:$C$758,СВЦЭМ!$A$39:$A$758,$A38,СВЦЭМ!$B$39:$B$758,Y$11)+'СЕТ СН'!$F$9+СВЦЭМ!$D$10+'СЕТ СН'!$F$6-'СЕТ СН'!$F$19</f>
        <v>2222.0603446200003</v>
      </c>
    </row>
    <row r="39" spans="1:25" ht="15.75" x14ac:dyDescent="0.2">
      <c r="A39" s="35">
        <f t="shared" si="0"/>
        <v>45410</v>
      </c>
      <c r="B39" s="36">
        <f>SUMIFS(СВЦЭМ!$C$39:$C$758,СВЦЭМ!$A$39:$A$758,$A39,СВЦЭМ!$B$39:$B$758,B$11)+'СЕТ СН'!$F$9+СВЦЭМ!$D$10+'СЕТ СН'!$F$6-'СЕТ СН'!$F$19</f>
        <v>2269.50017445</v>
      </c>
      <c r="C39" s="36">
        <f>SUMIFS(СВЦЭМ!$C$39:$C$758,СВЦЭМ!$A$39:$A$758,$A39,СВЦЭМ!$B$39:$B$758,C$11)+'СЕТ СН'!$F$9+СВЦЭМ!$D$10+'СЕТ СН'!$F$6-'СЕТ СН'!$F$19</f>
        <v>2071.5748263199998</v>
      </c>
      <c r="D39" s="36">
        <f>SUMIFS(СВЦЭМ!$C$39:$C$758,СВЦЭМ!$A$39:$A$758,$A39,СВЦЭМ!$B$39:$B$758,D$11)+'СЕТ СН'!$F$9+СВЦЭМ!$D$10+'СЕТ СН'!$F$6-'СЕТ СН'!$F$19</f>
        <v>2103.7891923900002</v>
      </c>
      <c r="E39" s="36">
        <f>SUMIFS(СВЦЭМ!$C$39:$C$758,СВЦЭМ!$A$39:$A$758,$A39,СВЦЭМ!$B$39:$B$758,E$11)+'СЕТ СН'!$F$9+СВЦЭМ!$D$10+'СЕТ СН'!$F$6-'СЕТ СН'!$F$19</f>
        <v>2117.9359714500001</v>
      </c>
      <c r="F39" s="36">
        <f>SUMIFS(СВЦЭМ!$C$39:$C$758,СВЦЭМ!$A$39:$A$758,$A39,СВЦЭМ!$B$39:$B$758,F$11)+'СЕТ СН'!$F$9+СВЦЭМ!$D$10+'СЕТ СН'!$F$6-'СЕТ СН'!$F$19</f>
        <v>2139.8761539800003</v>
      </c>
      <c r="G39" s="36">
        <f>SUMIFS(СВЦЭМ!$C$39:$C$758,СВЦЭМ!$A$39:$A$758,$A39,СВЦЭМ!$B$39:$B$758,G$11)+'СЕТ СН'!$F$9+СВЦЭМ!$D$10+'СЕТ СН'!$F$6-'СЕТ СН'!$F$19</f>
        <v>2127.3818621999999</v>
      </c>
      <c r="H39" s="36">
        <f>SUMIFS(СВЦЭМ!$C$39:$C$758,СВЦЭМ!$A$39:$A$758,$A39,СВЦЭМ!$B$39:$B$758,H$11)+'СЕТ СН'!$F$9+СВЦЭМ!$D$10+'СЕТ СН'!$F$6-'СЕТ СН'!$F$19</f>
        <v>2231.8866937399998</v>
      </c>
      <c r="I39" s="36">
        <f>SUMIFS(СВЦЭМ!$C$39:$C$758,СВЦЭМ!$A$39:$A$758,$A39,СВЦЭМ!$B$39:$B$758,I$11)+'СЕТ СН'!$F$9+СВЦЭМ!$D$10+'СЕТ СН'!$F$6-'СЕТ СН'!$F$19</f>
        <v>2166.17581432</v>
      </c>
      <c r="J39" s="36">
        <f>SUMIFS(СВЦЭМ!$C$39:$C$758,СВЦЭМ!$A$39:$A$758,$A39,СВЦЭМ!$B$39:$B$758,J$11)+'СЕТ СН'!$F$9+СВЦЭМ!$D$10+'СЕТ СН'!$F$6-'СЕТ СН'!$F$19</f>
        <v>2034.7597939299999</v>
      </c>
      <c r="K39" s="36">
        <f>SUMIFS(СВЦЭМ!$C$39:$C$758,СВЦЭМ!$A$39:$A$758,$A39,СВЦЭМ!$B$39:$B$758,K$11)+'СЕТ СН'!$F$9+СВЦЭМ!$D$10+'СЕТ СН'!$F$6-'СЕТ СН'!$F$19</f>
        <v>1982.6937094200002</v>
      </c>
      <c r="L39" s="36">
        <f>SUMIFS(СВЦЭМ!$C$39:$C$758,СВЦЭМ!$A$39:$A$758,$A39,СВЦЭМ!$B$39:$B$758,L$11)+'СЕТ СН'!$F$9+СВЦЭМ!$D$10+'СЕТ СН'!$F$6-'СЕТ СН'!$F$19</f>
        <v>1973.4521702500001</v>
      </c>
      <c r="M39" s="36">
        <f>SUMIFS(СВЦЭМ!$C$39:$C$758,СВЦЭМ!$A$39:$A$758,$A39,СВЦЭМ!$B$39:$B$758,M$11)+'СЕТ СН'!$F$9+СВЦЭМ!$D$10+'СЕТ СН'!$F$6-'СЕТ СН'!$F$19</f>
        <v>2010.6974795300002</v>
      </c>
      <c r="N39" s="36">
        <f>SUMIFS(СВЦЭМ!$C$39:$C$758,СВЦЭМ!$A$39:$A$758,$A39,СВЦЭМ!$B$39:$B$758,N$11)+'СЕТ СН'!$F$9+СВЦЭМ!$D$10+'СЕТ СН'!$F$6-'СЕТ СН'!$F$19</f>
        <v>2013.5059084</v>
      </c>
      <c r="O39" s="36">
        <f>SUMIFS(СВЦЭМ!$C$39:$C$758,СВЦЭМ!$A$39:$A$758,$A39,СВЦЭМ!$B$39:$B$758,O$11)+'СЕТ СН'!$F$9+СВЦЭМ!$D$10+'СЕТ СН'!$F$6-'СЕТ СН'!$F$19</f>
        <v>2038.5573699800002</v>
      </c>
      <c r="P39" s="36">
        <f>SUMIFS(СВЦЭМ!$C$39:$C$758,СВЦЭМ!$A$39:$A$758,$A39,СВЦЭМ!$B$39:$B$758,P$11)+'СЕТ СН'!$F$9+СВЦЭМ!$D$10+'СЕТ СН'!$F$6-'СЕТ СН'!$F$19</f>
        <v>2053.8122072199999</v>
      </c>
      <c r="Q39" s="36">
        <f>SUMIFS(СВЦЭМ!$C$39:$C$758,СВЦЭМ!$A$39:$A$758,$A39,СВЦЭМ!$B$39:$B$758,Q$11)+'СЕТ СН'!$F$9+СВЦЭМ!$D$10+'СЕТ СН'!$F$6-'СЕТ СН'!$F$19</f>
        <v>2058.7543796700002</v>
      </c>
      <c r="R39" s="36">
        <f>SUMIFS(СВЦЭМ!$C$39:$C$758,СВЦЭМ!$A$39:$A$758,$A39,СВЦЭМ!$B$39:$B$758,R$11)+'СЕТ СН'!$F$9+СВЦЭМ!$D$10+'СЕТ СН'!$F$6-'СЕТ СН'!$F$19</f>
        <v>2098.24535332</v>
      </c>
      <c r="S39" s="36">
        <f>SUMIFS(СВЦЭМ!$C$39:$C$758,СВЦЭМ!$A$39:$A$758,$A39,СВЦЭМ!$B$39:$B$758,S$11)+'СЕТ СН'!$F$9+СВЦЭМ!$D$10+'СЕТ СН'!$F$6-'СЕТ СН'!$F$19</f>
        <v>2080.9637885900001</v>
      </c>
      <c r="T39" s="36">
        <f>SUMIFS(СВЦЭМ!$C$39:$C$758,СВЦЭМ!$A$39:$A$758,$A39,СВЦЭМ!$B$39:$B$758,T$11)+'СЕТ СН'!$F$9+СВЦЭМ!$D$10+'СЕТ СН'!$F$6-'СЕТ СН'!$F$19</f>
        <v>2049.4595597100001</v>
      </c>
      <c r="U39" s="36">
        <f>SUMIFS(СВЦЭМ!$C$39:$C$758,СВЦЭМ!$A$39:$A$758,$A39,СВЦЭМ!$B$39:$B$758,U$11)+'СЕТ СН'!$F$9+СВЦЭМ!$D$10+'СЕТ СН'!$F$6-'СЕТ СН'!$F$19</f>
        <v>2034.8216930899998</v>
      </c>
      <c r="V39" s="36">
        <f>SUMIFS(СВЦЭМ!$C$39:$C$758,СВЦЭМ!$A$39:$A$758,$A39,СВЦЭМ!$B$39:$B$758,V$11)+'СЕТ СН'!$F$9+СВЦЭМ!$D$10+'СЕТ СН'!$F$6-'СЕТ СН'!$F$19</f>
        <v>1995.1686228500002</v>
      </c>
      <c r="W39" s="36">
        <f>SUMIFS(СВЦЭМ!$C$39:$C$758,СВЦЭМ!$A$39:$A$758,$A39,СВЦЭМ!$B$39:$B$758,W$11)+'СЕТ СН'!$F$9+СВЦЭМ!$D$10+'СЕТ СН'!$F$6-'СЕТ СН'!$F$19</f>
        <v>1973.4566103900002</v>
      </c>
      <c r="X39" s="36">
        <f>SUMIFS(СВЦЭМ!$C$39:$C$758,СВЦЭМ!$A$39:$A$758,$A39,СВЦЭМ!$B$39:$B$758,X$11)+'СЕТ СН'!$F$9+СВЦЭМ!$D$10+'СЕТ СН'!$F$6-'СЕТ СН'!$F$19</f>
        <v>2005.8711663399999</v>
      </c>
      <c r="Y39" s="36">
        <f>SUMIFS(СВЦЭМ!$C$39:$C$758,СВЦЭМ!$A$39:$A$758,$A39,СВЦЭМ!$B$39:$B$758,Y$11)+'СЕТ СН'!$F$9+СВЦЭМ!$D$10+'СЕТ СН'!$F$6-'СЕТ СН'!$F$19</f>
        <v>2080.2234550200001</v>
      </c>
    </row>
    <row r="40" spans="1:25" ht="15.75" x14ac:dyDescent="0.2">
      <c r="A40" s="35">
        <f t="shared" si="0"/>
        <v>45411</v>
      </c>
      <c r="B40" s="36">
        <f>SUMIFS(СВЦЭМ!$C$39:$C$758,СВЦЭМ!$A$39:$A$758,$A40,СВЦЭМ!$B$39:$B$758,B$11)+'СЕТ СН'!$F$9+СВЦЭМ!$D$10+'СЕТ СН'!$F$6-'СЕТ СН'!$F$19</f>
        <v>1956.2408387199998</v>
      </c>
      <c r="C40" s="36">
        <f>SUMIFS(СВЦЭМ!$C$39:$C$758,СВЦЭМ!$A$39:$A$758,$A40,СВЦЭМ!$B$39:$B$758,C$11)+'СЕТ СН'!$F$9+СВЦЭМ!$D$10+'СЕТ СН'!$F$6-'СЕТ СН'!$F$19</f>
        <v>2033.8515069300001</v>
      </c>
      <c r="D40" s="36">
        <f>SUMIFS(СВЦЭМ!$C$39:$C$758,СВЦЭМ!$A$39:$A$758,$A40,СВЦЭМ!$B$39:$B$758,D$11)+'СЕТ СН'!$F$9+СВЦЭМ!$D$10+'СЕТ СН'!$F$6-'СЕТ СН'!$F$19</f>
        <v>2099.0850075600001</v>
      </c>
      <c r="E40" s="36">
        <f>SUMIFS(СВЦЭМ!$C$39:$C$758,СВЦЭМ!$A$39:$A$758,$A40,СВЦЭМ!$B$39:$B$758,E$11)+'СЕТ СН'!$F$9+СВЦЭМ!$D$10+'СЕТ СН'!$F$6-'СЕТ СН'!$F$19</f>
        <v>2112.7678185899999</v>
      </c>
      <c r="F40" s="36">
        <f>SUMIFS(СВЦЭМ!$C$39:$C$758,СВЦЭМ!$A$39:$A$758,$A40,СВЦЭМ!$B$39:$B$758,F$11)+'СЕТ СН'!$F$9+СВЦЭМ!$D$10+'СЕТ СН'!$F$6-'СЕТ СН'!$F$19</f>
        <v>2129.60145405</v>
      </c>
      <c r="G40" s="36">
        <f>SUMIFS(СВЦЭМ!$C$39:$C$758,СВЦЭМ!$A$39:$A$758,$A40,СВЦЭМ!$B$39:$B$758,G$11)+'СЕТ СН'!$F$9+СВЦЭМ!$D$10+'СЕТ СН'!$F$6-'СЕТ СН'!$F$19</f>
        <v>2110.7898596499999</v>
      </c>
      <c r="H40" s="36">
        <f>SUMIFS(СВЦЭМ!$C$39:$C$758,СВЦЭМ!$A$39:$A$758,$A40,СВЦЭМ!$B$39:$B$758,H$11)+'СЕТ СН'!$F$9+СВЦЭМ!$D$10+'СЕТ СН'!$F$6-'СЕТ СН'!$F$19</f>
        <v>2089.3046271100002</v>
      </c>
      <c r="I40" s="36">
        <f>SUMIFS(СВЦЭМ!$C$39:$C$758,СВЦЭМ!$A$39:$A$758,$A40,СВЦЭМ!$B$39:$B$758,I$11)+'СЕТ СН'!$F$9+СВЦЭМ!$D$10+'СЕТ СН'!$F$6-'СЕТ СН'!$F$19</f>
        <v>2052.01086532</v>
      </c>
      <c r="J40" s="36">
        <f>SUMIFS(СВЦЭМ!$C$39:$C$758,СВЦЭМ!$A$39:$A$758,$A40,СВЦЭМ!$B$39:$B$758,J$11)+'СЕТ СН'!$F$9+СВЦЭМ!$D$10+'СЕТ СН'!$F$6-'СЕТ СН'!$F$19</f>
        <v>1950.0111885800002</v>
      </c>
      <c r="K40" s="36">
        <f>SUMIFS(СВЦЭМ!$C$39:$C$758,СВЦЭМ!$A$39:$A$758,$A40,СВЦЭМ!$B$39:$B$758,K$11)+'СЕТ СН'!$F$9+СВЦЭМ!$D$10+'СЕТ СН'!$F$6-'СЕТ СН'!$F$19</f>
        <v>1899.4156162499999</v>
      </c>
      <c r="L40" s="36">
        <f>SUMIFS(СВЦЭМ!$C$39:$C$758,СВЦЭМ!$A$39:$A$758,$A40,СВЦЭМ!$B$39:$B$758,L$11)+'СЕТ СН'!$F$9+СВЦЭМ!$D$10+'СЕТ СН'!$F$6-'СЕТ СН'!$F$19</f>
        <v>1853.9349388000001</v>
      </c>
      <c r="M40" s="36">
        <f>SUMIFS(СВЦЭМ!$C$39:$C$758,СВЦЭМ!$A$39:$A$758,$A40,СВЦЭМ!$B$39:$B$758,M$11)+'СЕТ СН'!$F$9+СВЦЭМ!$D$10+'СЕТ СН'!$F$6-'СЕТ СН'!$F$19</f>
        <v>1848.8297141600001</v>
      </c>
      <c r="N40" s="36">
        <f>SUMIFS(СВЦЭМ!$C$39:$C$758,СВЦЭМ!$A$39:$A$758,$A40,СВЦЭМ!$B$39:$B$758,N$11)+'СЕТ СН'!$F$9+СВЦЭМ!$D$10+'СЕТ СН'!$F$6-'СЕТ СН'!$F$19</f>
        <v>1880.5842525500002</v>
      </c>
      <c r="O40" s="36">
        <f>SUMIFS(СВЦЭМ!$C$39:$C$758,СВЦЭМ!$A$39:$A$758,$A40,СВЦЭМ!$B$39:$B$758,O$11)+'СЕТ СН'!$F$9+СВЦЭМ!$D$10+'СЕТ СН'!$F$6-'СЕТ СН'!$F$19</f>
        <v>1886.4964945699999</v>
      </c>
      <c r="P40" s="36">
        <f>SUMIFS(СВЦЭМ!$C$39:$C$758,СВЦЭМ!$A$39:$A$758,$A40,СВЦЭМ!$B$39:$B$758,P$11)+'СЕТ СН'!$F$9+СВЦЭМ!$D$10+'СЕТ СН'!$F$6-'СЕТ СН'!$F$19</f>
        <v>1897.7286008999999</v>
      </c>
      <c r="Q40" s="36">
        <f>SUMIFS(СВЦЭМ!$C$39:$C$758,СВЦЭМ!$A$39:$A$758,$A40,СВЦЭМ!$B$39:$B$758,Q$11)+'СЕТ СН'!$F$9+СВЦЭМ!$D$10+'СЕТ СН'!$F$6-'СЕТ СН'!$F$19</f>
        <v>1925.3828636799999</v>
      </c>
      <c r="R40" s="36">
        <f>SUMIFS(СВЦЭМ!$C$39:$C$758,СВЦЭМ!$A$39:$A$758,$A40,СВЦЭМ!$B$39:$B$758,R$11)+'СЕТ СН'!$F$9+СВЦЭМ!$D$10+'СЕТ СН'!$F$6-'СЕТ СН'!$F$19</f>
        <v>1948.0755282099999</v>
      </c>
      <c r="S40" s="36">
        <f>SUMIFS(СВЦЭМ!$C$39:$C$758,СВЦЭМ!$A$39:$A$758,$A40,СВЦЭМ!$B$39:$B$758,S$11)+'СЕТ СН'!$F$9+СВЦЭМ!$D$10+'СЕТ СН'!$F$6-'СЕТ СН'!$F$19</f>
        <v>1937.6451095299999</v>
      </c>
      <c r="T40" s="36">
        <f>SUMIFS(СВЦЭМ!$C$39:$C$758,СВЦЭМ!$A$39:$A$758,$A40,СВЦЭМ!$B$39:$B$758,T$11)+'СЕТ СН'!$F$9+СВЦЭМ!$D$10+'СЕТ СН'!$F$6-'СЕТ СН'!$F$19</f>
        <v>1918.7120207000003</v>
      </c>
      <c r="U40" s="36">
        <f>SUMIFS(СВЦЭМ!$C$39:$C$758,СВЦЭМ!$A$39:$A$758,$A40,СВЦЭМ!$B$39:$B$758,U$11)+'СЕТ СН'!$F$9+СВЦЭМ!$D$10+'СЕТ СН'!$F$6-'СЕТ СН'!$F$19</f>
        <v>1932.4949562299998</v>
      </c>
      <c r="V40" s="36">
        <f>SUMIFS(СВЦЭМ!$C$39:$C$758,СВЦЭМ!$A$39:$A$758,$A40,СВЦЭМ!$B$39:$B$758,V$11)+'СЕТ СН'!$F$9+СВЦЭМ!$D$10+'СЕТ СН'!$F$6-'СЕТ СН'!$F$19</f>
        <v>1883.70733367</v>
      </c>
      <c r="W40" s="36">
        <f>SUMIFS(СВЦЭМ!$C$39:$C$758,СВЦЭМ!$A$39:$A$758,$A40,СВЦЭМ!$B$39:$B$758,W$11)+'СЕТ СН'!$F$9+СВЦЭМ!$D$10+'СЕТ СН'!$F$6-'СЕТ СН'!$F$19</f>
        <v>1868.4654770500001</v>
      </c>
      <c r="X40" s="36">
        <f>SUMIFS(СВЦЭМ!$C$39:$C$758,СВЦЭМ!$A$39:$A$758,$A40,СВЦЭМ!$B$39:$B$758,X$11)+'СЕТ СН'!$F$9+СВЦЭМ!$D$10+'СЕТ СН'!$F$6-'СЕТ СН'!$F$19</f>
        <v>1899.0297357600002</v>
      </c>
      <c r="Y40" s="36">
        <f>SUMIFS(СВЦЭМ!$C$39:$C$758,СВЦЭМ!$A$39:$A$758,$A40,СВЦЭМ!$B$39:$B$758,Y$11)+'СЕТ СН'!$F$9+СВЦЭМ!$D$10+'СЕТ СН'!$F$6-'СЕТ СН'!$F$19</f>
        <v>1978.4944804500001</v>
      </c>
    </row>
    <row r="41" spans="1:25" ht="15.75" x14ac:dyDescent="0.2">
      <c r="A41" s="35">
        <f t="shared" si="0"/>
        <v>45412</v>
      </c>
      <c r="B41" s="36">
        <f>SUMIFS(СВЦЭМ!$C$39:$C$758,СВЦЭМ!$A$39:$A$758,$A41,СВЦЭМ!$B$39:$B$758,B$11)+'СЕТ СН'!$F$9+СВЦЭМ!$D$10+'СЕТ СН'!$F$6-'СЕТ СН'!$F$19</f>
        <v>2043.0104807799999</v>
      </c>
      <c r="C41" s="36">
        <f>SUMIFS(СВЦЭМ!$C$39:$C$758,СВЦЭМ!$A$39:$A$758,$A41,СВЦЭМ!$B$39:$B$758,C$11)+'СЕТ СН'!$F$9+СВЦЭМ!$D$10+'СЕТ СН'!$F$6-'СЕТ СН'!$F$19</f>
        <v>2134.0805759300001</v>
      </c>
      <c r="D41" s="36">
        <f>SUMIFS(СВЦЭМ!$C$39:$C$758,СВЦЭМ!$A$39:$A$758,$A41,СВЦЭМ!$B$39:$B$758,D$11)+'СЕТ СН'!$F$9+СВЦЭМ!$D$10+'СЕТ СН'!$F$6-'СЕТ СН'!$F$19</f>
        <v>2180.5333524400003</v>
      </c>
      <c r="E41" s="36">
        <f>SUMIFS(СВЦЭМ!$C$39:$C$758,СВЦЭМ!$A$39:$A$758,$A41,СВЦЭМ!$B$39:$B$758,E$11)+'СЕТ СН'!$F$9+СВЦЭМ!$D$10+'СЕТ СН'!$F$6-'СЕТ СН'!$F$19</f>
        <v>2201.89259967</v>
      </c>
      <c r="F41" s="36">
        <f>SUMIFS(СВЦЭМ!$C$39:$C$758,СВЦЭМ!$A$39:$A$758,$A41,СВЦЭМ!$B$39:$B$758,F$11)+'СЕТ СН'!$F$9+СВЦЭМ!$D$10+'СЕТ СН'!$F$6-'СЕТ СН'!$F$19</f>
        <v>2209.1198985199999</v>
      </c>
      <c r="G41" s="36">
        <f>SUMIFS(СВЦЭМ!$C$39:$C$758,СВЦЭМ!$A$39:$A$758,$A41,СВЦЭМ!$B$39:$B$758,G$11)+'СЕТ СН'!$F$9+СВЦЭМ!$D$10+'СЕТ СН'!$F$6-'СЕТ СН'!$F$19</f>
        <v>2203.33934774</v>
      </c>
      <c r="H41" s="36">
        <f>SUMIFS(СВЦЭМ!$C$39:$C$758,СВЦЭМ!$A$39:$A$758,$A41,СВЦЭМ!$B$39:$B$758,H$11)+'СЕТ СН'!$F$9+СВЦЭМ!$D$10+'СЕТ СН'!$F$6-'СЕТ СН'!$F$19</f>
        <v>2183.6519346</v>
      </c>
      <c r="I41" s="36">
        <f>SUMIFS(СВЦЭМ!$C$39:$C$758,СВЦЭМ!$A$39:$A$758,$A41,СВЦЭМ!$B$39:$B$758,I$11)+'СЕТ СН'!$F$9+СВЦЭМ!$D$10+'СЕТ СН'!$F$6-'СЕТ СН'!$F$19</f>
        <v>2092.6345538</v>
      </c>
      <c r="J41" s="36">
        <f>SUMIFS(СВЦЭМ!$C$39:$C$758,СВЦЭМ!$A$39:$A$758,$A41,СВЦЭМ!$B$39:$B$758,J$11)+'СЕТ СН'!$F$9+СВЦЭМ!$D$10+'СЕТ СН'!$F$6-'СЕТ СН'!$F$19</f>
        <v>2017.8056451100001</v>
      </c>
      <c r="K41" s="36">
        <f>SUMIFS(СВЦЭМ!$C$39:$C$758,СВЦЭМ!$A$39:$A$758,$A41,СВЦЭМ!$B$39:$B$758,K$11)+'СЕТ СН'!$F$9+СВЦЭМ!$D$10+'СЕТ СН'!$F$6-'СЕТ СН'!$F$19</f>
        <v>1972.4200060900002</v>
      </c>
      <c r="L41" s="36">
        <f>SUMIFS(СВЦЭМ!$C$39:$C$758,СВЦЭМ!$A$39:$A$758,$A41,СВЦЭМ!$B$39:$B$758,L$11)+'СЕТ СН'!$F$9+СВЦЭМ!$D$10+'СЕТ СН'!$F$6-'СЕТ СН'!$F$19</f>
        <v>1920.1210211900002</v>
      </c>
      <c r="M41" s="36">
        <f>SUMIFS(СВЦЭМ!$C$39:$C$758,СВЦЭМ!$A$39:$A$758,$A41,СВЦЭМ!$B$39:$B$758,M$11)+'СЕТ СН'!$F$9+СВЦЭМ!$D$10+'СЕТ СН'!$F$6-'СЕТ СН'!$F$19</f>
        <v>1914.7623069699998</v>
      </c>
      <c r="N41" s="36">
        <f>SUMIFS(СВЦЭМ!$C$39:$C$758,СВЦЭМ!$A$39:$A$758,$A41,СВЦЭМ!$B$39:$B$758,N$11)+'СЕТ СН'!$F$9+СВЦЭМ!$D$10+'СЕТ СН'!$F$6-'СЕТ СН'!$F$19</f>
        <v>1957.1276143</v>
      </c>
      <c r="O41" s="36">
        <f>SUMIFS(СВЦЭМ!$C$39:$C$758,СВЦЭМ!$A$39:$A$758,$A41,СВЦЭМ!$B$39:$B$758,O$11)+'СЕТ СН'!$F$9+СВЦЭМ!$D$10+'СЕТ СН'!$F$6-'СЕТ СН'!$F$19</f>
        <v>1958.6663137999999</v>
      </c>
      <c r="P41" s="36">
        <f>SUMIFS(СВЦЭМ!$C$39:$C$758,СВЦЭМ!$A$39:$A$758,$A41,СВЦЭМ!$B$39:$B$758,P$11)+'СЕТ СН'!$F$9+СВЦЭМ!$D$10+'СЕТ СН'!$F$6-'СЕТ СН'!$F$19</f>
        <v>1967.6448022499999</v>
      </c>
      <c r="Q41" s="36">
        <f>SUMIFS(СВЦЭМ!$C$39:$C$758,СВЦЭМ!$A$39:$A$758,$A41,СВЦЭМ!$B$39:$B$758,Q$11)+'СЕТ СН'!$F$9+СВЦЭМ!$D$10+'СЕТ СН'!$F$6-'СЕТ СН'!$F$19</f>
        <v>1988.2012706300002</v>
      </c>
      <c r="R41" s="36">
        <f>SUMIFS(СВЦЭМ!$C$39:$C$758,СВЦЭМ!$A$39:$A$758,$A41,СВЦЭМ!$B$39:$B$758,R$11)+'СЕТ СН'!$F$9+СВЦЭМ!$D$10+'СЕТ СН'!$F$6-'СЕТ СН'!$F$19</f>
        <v>2008.1529089999999</v>
      </c>
      <c r="S41" s="36">
        <f>SUMIFS(СВЦЭМ!$C$39:$C$758,СВЦЭМ!$A$39:$A$758,$A41,СВЦЭМ!$B$39:$B$758,S$11)+'СЕТ СН'!$F$9+СВЦЭМ!$D$10+'СЕТ СН'!$F$6-'СЕТ СН'!$F$19</f>
        <v>2006.8253703</v>
      </c>
      <c r="T41" s="36">
        <f>SUMIFS(СВЦЭМ!$C$39:$C$758,СВЦЭМ!$A$39:$A$758,$A41,СВЦЭМ!$B$39:$B$758,T$11)+'СЕТ СН'!$F$9+СВЦЭМ!$D$10+'СЕТ СН'!$F$6-'СЕТ СН'!$F$19</f>
        <v>1974.6743302099999</v>
      </c>
      <c r="U41" s="36">
        <f>SUMIFS(СВЦЭМ!$C$39:$C$758,СВЦЭМ!$A$39:$A$758,$A41,СВЦЭМ!$B$39:$B$758,U$11)+'СЕТ СН'!$F$9+СВЦЭМ!$D$10+'СЕТ СН'!$F$6-'СЕТ СН'!$F$19</f>
        <v>1976.85284314</v>
      </c>
      <c r="V41" s="36">
        <f>SUMIFS(СВЦЭМ!$C$39:$C$758,СВЦЭМ!$A$39:$A$758,$A41,СВЦЭМ!$B$39:$B$758,V$11)+'СЕТ СН'!$F$9+СВЦЭМ!$D$10+'СЕТ СН'!$F$6-'СЕТ СН'!$F$19</f>
        <v>1926.56384561</v>
      </c>
      <c r="W41" s="36">
        <f>SUMIFS(СВЦЭМ!$C$39:$C$758,СВЦЭМ!$A$39:$A$758,$A41,СВЦЭМ!$B$39:$B$758,W$11)+'СЕТ СН'!$F$9+СВЦЭМ!$D$10+'СЕТ СН'!$F$6-'СЕТ СН'!$F$19</f>
        <v>1905.6678167700002</v>
      </c>
      <c r="X41" s="36">
        <f>SUMIFS(СВЦЭМ!$C$39:$C$758,СВЦЭМ!$A$39:$A$758,$A41,СВЦЭМ!$B$39:$B$758,X$11)+'СЕТ СН'!$F$9+СВЦЭМ!$D$10+'СЕТ СН'!$F$6-'СЕТ СН'!$F$19</f>
        <v>1955.0432130499998</v>
      </c>
      <c r="Y41" s="36">
        <f>SUMIFS(СВЦЭМ!$C$39:$C$758,СВЦЭМ!$A$39:$A$758,$A41,СВЦЭМ!$B$39:$B$758,Y$11)+'СЕТ СН'!$F$9+СВЦЭМ!$D$10+'СЕТ СН'!$F$6-'СЕТ СН'!$F$19</f>
        <v>1985.7671405800002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01.04.2024</v>
      </c>
      <c r="B48" s="36">
        <f>SUMIFS(СВЦЭМ!$C$39:$C$758,СВЦЭМ!$A$39:$A$758,$A48,СВЦЭМ!$B$39:$B$758,B$47)+'СЕТ СН'!$G$9+СВЦЭМ!$D$10+'СЕТ СН'!$G$6-'СЕТ СН'!$G$19</f>
        <v>2561.4291154100001</v>
      </c>
      <c r="C48" s="36">
        <f>SUMIFS(СВЦЭМ!$C$39:$C$758,СВЦЭМ!$A$39:$A$758,$A48,СВЦЭМ!$B$39:$B$758,C$47)+'СЕТ СН'!$G$9+СВЦЭМ!$D$10+'СЕТ СН'!$G$6-'СЕТ СН'!$G$19</f>
        <v>2576.2355348199999</v>
      </c>
      <c r="D48" s="36">
        <f>SUMIFS(СВЦЭМ!$C$39:$C$758,СВЦЭМ!$A$39:$A$758,$A48,СВЦЭМ!$B$39:$B$758,D$47)+'СЕТ СН'!$G$9+СВЦЭМ!$D$10+'СЕТ СН'!$G$6-'СЕТ СН'!$G$19</f>
        <v>2590.34823241</v>
      </c>
      <c r="E48" s="36">
        <f>SUMIFS(СВЦЭМ!$C$39:$C$758,СВЦЭМ!$A$39:$A$758,$A48,СВЦЭМ!$B$39:$B$758,E$47)+'СЕТ СН'!$G$9+СВЦЭМ!$D$10+'СЕТ СН'!$G$6-'СЕТ СН'!$G$19</f>
        <v>2606.36925023</v>
      </c>
      <c r="F48" s="36">
        <f>SUMIFS(СВЦЭМ!$C$39:$C$758,СВЦЭМ!$A$39:$A$758,$A48,СВЦЭМ!$B$39:$B$758,F$47)+'СЕТ СН'!$G$9+СВЦЭМ!$D$10+'СЕТ СН'!$G$6-'СЕТ СН'!$G$19</f>
        <v>2584.4107505699999</v>
      </c>
      <c r="G48" s="36">
        <f>SUMIFS(СВЦЭМ!$C$39:$C$758,СВЦЭМ!$A$39:$A$758,$A48,СВЦЭМ!$B$39:$B$758,G$47)+'СЕТ СН'!$G$9+СВЦЭМ!$D$10+'СЕТ СН'!$G$6-'СЕТ СН'!$G$19</f>
        <v>2622.6378244299999</v>
      </c>
      <c r="H48" s="36">
        <f>SUMIFS(СВЦЭМ!$C$39:$C$758,СВЦЭМ!$A$39:$A$758,$A48,СВЦЭМ!$B$39:$B$758,H$47)+'СЕТ СН'!$G$9+СВЦЭМ!$D$10+'СЕТ СН'!$G$6-'СЕТ СН'!$G$19</f>
        <v>2515.8204651199999</v>
      </c>
      <c r="I48" s="36">
        <f>SUMIFS(СВЦЭМ!$C$39:$C$758,СВЦЭМ!$A$39:$A$758,$A48,СВЦЭМ!$B$39:$B$758,I$47)+'СЕТ СН'!$G$9+СВЦЭМ!$D$10+'СЕТ СН'!$G$6-'СЕТ СН'!$G$19</f>
        <v>2447.76931797</v>
      </c>
      <c r="J48" s="36">
        <f>SUMIFS(СВЦЭМ!$C$39:$C$758,СВЦЭМ!$A$39:$A$758,$A48,СВЦЭМ!$B$39:$B$758,J$47)+'СЕТ СН'!$G$9+СВЦЭМ!$D$10+'СЕТ СН'!$G$6-'СЕТ СН'!$G$19</f>
        <v>2405.4746243700001</v>
      </c>
      <c r="K48" s="36">
        <f>SUMIFS(СВЦЭМ!$C$39:$C$758,СВЦЭМ!$A$39:$A$758,$A48,СВЦЭМ!$B$39:$B$758,K$47)+'СЕТ СН'!$G$9+СВЦЭМ!$D$10+'СЕТ СН'!$G$6-'СЕТ СН'!$G$19</f>
        <v>2362.7395784999999</v>
      </c>
      <c r="L48" s="36">
        <f>SUMIFS(СВЦЭМ!$C$39:$C$758,СВЦЭМ!$A$39:$A$758,$A48,СВЦЭМ!$B$39:$B$758,L$47)+'СЕТ СН'!$G$9+СВЦЭМ!$D$10+'СЕТ СН'!$G$6-'СЕТ СН'!$G$19</f>
        <v>2381.92465326</v>
      </c>
      <c r="M48" s="36">
        <f>SUMIFS(СВЦЭМ!$C$39:$C$758,СВЦЭМ!$A$39:$A$758,$A48,СВЦЭМ!$B$39:$B$758,M$47)+'СЕТ СН'!$G$9+СВЦЭМ!$D$10+'СЕТ СН'!$G$6-'СЕТ СН'!$G$19</f>
        <v>2405.39761512</v>
      </c>
      <c r="N48" s="36">
        <f>SUMIFS(СВЦЭМ!$C$39:$C$758,СВЦЭМ!$A$39:$A$758,$A48,СВЦЭМ!$B$39:$B$758,N$47)+'СЕТ СН'!$G$9+СВЦЭМ!$D$10+'СЕТ СН'!$G$6-'СЕТ СН'!$G$19</f>
        <v>2419.8776981699998</v>
      </c>
      <c r="O48" s="36">
        <f>SUMIFS(СВЦЭМ!$C$39:$C$758,СВЦЭМ!$A$39:$A$758,$A48,СВЦЭМ!$B$39:$B$758,O$47)+'СЕТ СН'!$G$9+СВЦЭМ!$D$10+'СЕТ СН'!$G$6-'СЕТ СН'!$G$19</f>
        <v>2446.1769271799999</v>
      </c>
      <c r="P48" s="36">
        <f>SUMIFS(СВЦЭМ!$C$39:$C$758,СВЦЭМ!$A$39:$A$758,$A48,СВЦЭМ!$B$39:$B$758,P$47)+'СЕТ СН'!$G$9+СВЦЭМ!$D$10+'СЕТ СН'!$G$6-'СЕТ СН'!$G$19</f>
        <v>2474.1008185299997</v>
      </c>
      <c r="Q48" s="36">
        <f>SUMIFS(СВЦЭМ!$C$39:$C$758,СВЦЭМ!$A$39:$A$758,$A48,СВЦЭМ!$B$39:$B$758,Q$47)+'СЕТ СН'!$G$9+СВЦЭМ!$D$10+'СЕТ СН'!$G$6-'СЕТ СН'!$G$19</f>
        <v>2480.9266378399998</v>
      </c>
      <c r="R48" s="36">
        <f>SUMIFS(СВЦЭМ!$C$39:$C$758,СВЦЭМ!$A$39:$A$758,$A48,СВЦЭМ!$B$39:$B$758,R$47)+'СЕТ СН'!$G$9+СВЦЭМ!$D$10+'СЕТ СН'!$G$6-'СЕТ СН'!$G$19</f>
        <v>2481.9396202299999</v>
      </c>
      <c r="S48" s="36">
        <f>SUMIFS(СВЦЭМ!$C$39:$C$758,СВЦЭМ!$A$39:$A$758,$A48,СВЦЭМ!$B$39:$B$758,S$47)+'СЕТ СН'!$G$9+СВЦЭМ!$D$10+'СЕТ СН'!$G$6-'СЕТ СН'!$G$19</f>
        <v>2459.0820948199998</v>
      </c>
      <c r="T48" s="36">
        <f>SUMIFS(СВЦЭМ!$C$39:$C$758,СВЦЭМ!$A$39:$A$758,$A48,СВЦЭМ!$B$39:$B$758,T$47)+'СЕТ СН'!$G$9+СВЦЭМ!$D$10+'СЕТ СН'!$G$6-'СЕТ СН'!$G$19</f>
        <v>2412.97920256</v>
      </c>
      <c r="U48" s="36">
        <f>SUMIFS(СВЦЭМ!$C$39:$C$758,СВЦЭМ!$A$39:$A$758,$A48,СВЦЭМ!$B$39:$B$758,U$47)+'СЕТ СН'!$G$9+СВЦЭМ!$D$10+'СЕТ СН'!$G$6-'СЕТ СН'!$G$19</f>
        <v>2371.2373340300001</v>
      </c>
      <c r="V48" s="36">
        <f>SUMIFS(СВЦЭМ!$C$39:$C$758,СВЦЭМ!$A$39:$A$758,$A48,СВЦЭМ!$B$39:$B$758,V$47)+'СЕТ СН'!$G$9+СВЦЭМ!$D$10+'СЕТ СН'!$G$6-'СЕТ СН'!$G$19</f>
        <v>2363.6760050600001</v>
      </c>
      <c r="W48" s="36">
        <f>SUMIFS(СВЦЭМ!$C$39:$C$758,СВЦЭМ!$A$39:$A$758,$A48,СВЦЭМ!$B$39:$B$758,W$47)+'СЕТ СН'!$G$9+СВЦЭМ!$D$10+'СЕТ СН'!$G$6-'СЕТ СН'!$G$19</f>
        <v>2355.1592095800002</v>
      </c>
      <c r="X48" s="36">
        <f>SUMIFS(СВЦЭМ!$C$39:$C$758,СВЦЭМ!$A$39:$A$758,$A48,СВЦЭМ!$B$39:$B$758,X$47)+'СЕТ СН'!$G$9+СВЦЭМ!$D$10+'СЕТ СН'!$G$6-'СЕТ СН'!$G$19</f>
        <v>2393.0133012199999</v>
      </c>
      <c r="Y48" s="36">
        <f>SUMIFS(СВЦЭМ!$C$39:$C$758,СВЦЭМ!$A$39:$A$758,$A48,СВЦЭМ!$B$39:$B$758,Y$47)+'СЕТ СН'!$G$9+СВЦЭМ!$D$10+'СЕТ СН'!$G$6-'СЕТ СН'!$G$19</f>
        <v>2433.44655139</v>
      </c>
    </row>
    <row r="49" spans="1:25" ht="15.75" x14ac:dyDescent="0.2">
      <c r="A49" s="35">
        <f>A48+1</f>
        <v>45384</v>
      </c>
      <c r="B49" s="36">
        <f>SUMIFS(СВЦЭМ!$C$39:$C$758,СВЦЭМ!$A$39:$A$758,$A49,СВЦЭМ!$B$39:$B$758,B$47)+'СЕТ СН'!$G$9+СВЦЭМ!$D$10+'СЕТ СН'!$G$6-'СЕТ СН'!$G$19</f>
        <v>2352.5720661599998</v>
      </c>
      <c r="C49" s="36">
        <f>SUMIFS(СВЦЭМ!$C$39:$C$758,СВЦЭМ!$A$39:$A$758,$A49,СВЦЭМ!$B$39:$B$758,C$47)+'СЕТ СН'!$G$9+СВЦЭМ!$D$10+'СЕТ СН'!$G$6-'СЕТ СН'!$G$19</f>
        <v>2416.09563299</v>
      </c>
      <c r="D49" s="36">
        <f>SUMIFS(СВЦЭМ!$C$39:$C$758,СВЦЭМ!$A$39:$A$758,$A49,СВЦЭМ!$B$39:$B$758,D$47)+'СЕТ СН'!$G$9+СВЦЭМ!$D$10+'СЕТ СН'!$G$6-'СЕТ СН'!$G$19</f>
        <v>2475.5082503599997</v>
      </c>
      <c r="E49" s="36">
        <f>SUMIFS(СВЦЭМ!$C$39:$C$758,СВЦЭМ!$A$39:$A$758,$A49,СВЦЭМ!$B$39:$B$758,E$47)+'СЕТ СН'!$G$9+СВЦЭМ!$D$10+'СЕТ СН'!$G$6-'СЕТ СН'!$G$19</f>
        <v>2493.1543376499999</v>
      </c>
      <c r="F49" s="36">
        <f>SUMIFS(СВЦЭМ!$C$39:$C$758,СВЦЭМ!$A$39:$A$758,$A49,СВЦЭМ!$B$39:$B$758,F$47)+'СЕТ СН'!$G$9+СВЦЭМ!$D$10+'СЕТ СН'!$G$6-'СЕТ СН'!$G$19</f>
        <v>2488.8184823199999</v>
      </c>
      <c r="G49" s="36">
        <f>SUMIFS(СВЦЭМ!$C$39:$C$758,СВЦЭМ!$A$39:$A$758,$A49,СВЦЭМ!$B$39:$B$758,G$47)+'СЕТ СН'!$G$9+СВЦЭМ!$D$10+'СЕТ СН'!$G$6-'СЕТ СН'!$G$19</f>
        <v>2484.7010150400001</v>
      </c>
      <c r="H49" s="36">
        <f>SUMIFS(СВЦЭМ!$C$39:$C$758,СВЦЭМ!$A$39:$A$758,$A49,СВЦЭМ!$B$39:$B$758,H$47)+'СЕТ СН'!$G$9+СВЦЭМ!$D$10+'СЕТ СН'!$G$6-'СЕТ СН'!$G$19</f>
        <v>2429.3878730899996</v>
      </c>
      <c r="I49" s="36">
        <f>SUMIFS(СВЦЭМ!$C$39:$C$758,СВЦЭМ!$A$39:$A$758,$A49,СВЦЭМ!$B$39:$B$758,I$47)+'СЕТ СН'!$G$9+СВЦЭМ!$D$10+'СЕТ СН'!$G$6-'СЕТ СН'!$G$19</f>
        <v>2393.6424759800002</v>
      </c>
      <c r="J49" s="36">
        <f>SUMIFS(СВЦЭМ!$C$39:$C$758,СВЦЭМ!$A$39:$A$758,$A49,СВЦЭМ!$B$39:$B$758,J$47)+'СЕТ СН'!$G$9+СВЦЭМ!$D$10+'СЕТ СН'!$G$6-'СЕТ СН'!$G$19</f>
        <v>2365.9189748700001</v>
      </c>
      <c r="K49" s="36">
        <f>SUMIFS(СВЦЭМ!$C$39:$C$758,СВЦЭМ!$A$39:$A$758,$A49,СВЦЭМ!$B$39:$B$758,K$47)+'СЕТ СН'!$G$9+СВЦЭМ!$D$10+'СЕТ СН'!$G$6-'СЕТ СН'!$G$19</f>
        <v>2318.00562756</v>
      </c>
      <c r="L49" s="36">
        <f>SUMIFS(СВЦЭМ!$C$39:$C$758,СВЦЭМ!$A$39:$A$758,$A49,СВЦЭМ!$B$39:$B$758,L$47)+'СЕТ СН'!$G$9+СВЦЭМ!$D$10+'СЕТ СН'!$G$6-'СЕТ СН'!$G$19</f>
        <v>2347.8284291999998</v>
      </c>
      <c r="M49" s="36">
        <f>SUMIFS(СВЦЭМ!$C$39:$C$758,СВЦЭМ!$A$39:$A$758,$A49,СВЦЭМ!$B$39:$B$758,M$47)+'СЕТ СН'!$G$9+СВЦЭМ!$D$10+'СЕТ СН'!$G$6-'СЕТ СН'!$G$19</f>
        <v>2370.6314474199999</v>
      </c>
      <c r="N49" s="36">
        <f>SUMIFS(СВЦЭМ!$C$39:$C$758,СВЦЭМ!$A$39:$A$758,$A49,СВЦЭМ!$B$39:$B$758,N$47)+'СЕТ СН'!$G$9+СВЦЭМ!$D$10+'СЕТ СН'!$G$6-'СЕТ СН'!$G$19</f>
        <v>2384.3926541800001</v>
      </c>
      <c r="O49" s="36">
        <f>SUMIFS(СВЦЭМ!$C$39:$C$758,СВЦЭМ!$A$39:$A$758,$A49,СВЦЭМ!$B$39:$B$758,O$47)+'СЕТ СН'!$G$9+СВЦЭМ!$D$10+'СЕТ СН'!$G$6-'СЕТ СН'!$G$19</f>
        <v>2409.8547873500002</v>
      </c>
      <c r="P49" s="36">
        <f>SUMIFS(СВЦЭМ!$C$39:$C$758,СВЦЭМ!$A$39:$A$758,$A49,СВЦЭМ!$B$39:$B$758,P$47)+'СЕТ СН'!$G$9+СВЦЭМ!$D$10+'СЕТ СН'!$G$6-'СЕТ СН'!$G$19</f>
        <v>2420.0496769800002</v>
      </c>
      <c r="Q49" s="36">
        <f>SUMIFS(СВЦЭМ!$C$39:$C$758,СВЦЭМ!$A$39:$A$758,$A49,СВЦЭМ!$B$39:$B$758,Q$47)+'СЕТ СН'!$G$9+СВЦЭМ!$D$10+'СЕТ СН'!$G$6-'СЕТ СН'!$G$19</f>
        <v>2429.1405729899998</v>
      </c>
      <c r="R49" s="36">
        <f>SUMIFS(СВЦЭМ!$C$39:$C$758,СВЦЭМ!$A$39:$A$758,$A49,СВЦЭМ!$B$39:$B$758,R$47)+'СЕТ СН'!$G$9+СВЦЭМ!$D$10+'СЕТ СН'!$G$6-'СЕТ СН'!$G$19</f>
        <v>2432.3976468799997</v>
      </c>
      <c r="S49" s="36">
        <f>SUMIFS(СВЦЭМ!$C$39:$C$758,СВЦЭМ!$A$39:$A$758,$A49,СВЦЭМ!$B$39:$B$758,S$47)+'СЕТ СН'!$G$9+СВЦЭМ!$D$10+'СЕТ СН'!$G$6-'СЕТ СН'!$G$19</f>
        <v>2419.9326914100002</v>
      </c>
      <c r="T49" s="36">
        <f>SUMIFS(СВЦЭМ!$C$39:$C$758,СВЦЭМ!$A$39:$A$758,$A49,СВЦЭМ!$B$39:$B$758,T$47)+'СЕТ СН'!$G$9+СВЦЭМ!$D$10+'СЕТ СН'!$G$6-'СЕТ СН'!$G$19</f>
        <v>2380.5486292999999</v>
      </c>
      <c r="U49" s="36">
        <f>SUMIFS(СВЦЭМ!$C$39:$C$758,СВЦЭМ!$A$39:$A$758,$A49,СВЦЭМ!$B$39:$B$758,U$47)+'СЕТ СН'!$G$9+СВЦЭМ!$D$10+'СЕТ СН'!$G$6-'СЕТ СН'!$G$19</f>
        <v>2356.5296515700002</v>
      </c>
      <c r="V49" s="36">
        <f>SUMIFS(СВЦЭМ!$C$39:$C$758,СВЦЭМ!$A$39:$A$758,$A49,СВЦЭМ!$B$39:$B$758,V$47)+'СЕТ СН'!$G$9+СВЦЭМ!$D$10+'СЕТ СН'!$G$6-'СЕТ СН'!$G$19</f>
        <v>2323.21259384</v>
      </c>
      <c r="W49" s="36">
        <f>SUMIFS(СВЦЭМ!$C$39:$C$758,СВЦЭМ!$A$39:$A$758,$A49,СВЦЭМ!$B$39:$B$758,W$47)+'СЕТ СН'!$G$9+СВЦЭМ!$D$10+'СЕТ СН'!$G$6-'СЕТ СН'!$G$19</f>
        <v>2310.1110255200001</v>
      </c>
      <c r="X49" s="36">
        <f>SUMIFS(СВЦЭМ!$C$39:$C$758,СВЦЭМ!$A$39:$A$758,$A49,СВЦЭМ!$B$39:$B$758,X$47)+'СЕТ СН'!$G$9+СВЦЭМ!$D$10+'СЕТ СН'!$G$6-'СЕТ СН'!$G$19</f>
        <v>2357.6008740000002</v>
      </c>
      <c r="Y49" s="36">
        <f>SUMIFS(СВЦЭМ!$C$39:$C$758,СВЦЭМ!$A$39:$A$758,$A49,СВЦЭМ!$B$39:$B$758,Y$47)+'СЕТ СН'!$G$9+СВЦЭМ!$D$10+'СЕТ СН'!$G$6-'СЕТ СН'!$G$19</f>
        <v>2410.6000610499996</v>
      </c>
    </row>
    <row r="50" spans="1:25" ht="15.75" x14ac:dyDescent="0.2">
      <c r="A50" s="35">
        <f t="shared" ref="A50:A78" si="1">A49+1</f>
        <v>45385</v>
      </c>
      <c r="B50" s="36">
        <f>SUMIFS(СВЦЭМ!$C$39:$C$758,СВЦЭМ!$A$39:$A$758,$A50,СВЦЭМ!$B$39:$B$758,B$47)+'СЕТ СН'!$G$9+СВЦЭМ!$D$10+'СЕТ СН'!$G$6-'СЕТ СН'!$G$19</f>
        <v>2369.3306989100001</v>
      </c>
      <c r="C50" s="36">
        <f>SUMIFS(СВЦЭМ!$C$39:$C$758,СВЦЭМ!$A$39:$A$758,$A50,СВЦЭМ!$B$39:$B$758,C$47)+'СЕТ СН'!$G$9+СВЦЭМ!$D$10+'СЕТ СН'!$G$6-'СЕТ СН'!$G$19</f>
        <v>2418.3476609600002</v>
      </c>
      <c r="D50" s="36">
        <f>SUMIFS(СВЦЭМ!$C$39:$C$758,СВЦЭМ!$A$39:$A$758,$A50,СВЦЭМ!$B$39:$B$758,D$47)+'СЕТ СН'!$G$9+СВЦЭМ!$D$10+'СЕТ СН'!$G$6-'СЕТ СН'!$G$19</f>
        <v>2465.1317530199999</v>
      </c>
      <c r="E50" s="36">
        <f>SUMIFS(СВЦЭМ!$C$39:$C$758,СВЦЭМ!$A$39:$A$758,$A50,СВЦЭМ!$B$39:$B$758,E$47)+'СЕТ СН'!$G$9+СВЦЭМ!$D$10+'СЕТ СН'!$G$6-'СЕТ СН'!$G$19</f>
        <v>2466.9032513699999</v>
      </c>
      <c r="F50" s="36">
        <f>SUMIFS(СВЦЭМ!$C$39:$C$758,СВЦЭМ!$A$39:$A$758,$A50,СВЦЭМ!$B$39:$B$758,F$47)+'СЕТ СН'!$G$9+СВЦЭМ!$D$10+'СЕТ СН'!$G$6-'СЕТ СН'!$G$19</f>
        <v>2436.7115461200001</v>
      </c>
      <c r="G50" s="36">
        <f>SUMIFS(СВЦЭМ!$C$39:$C$758,СВЦЭМ!$A$39:$A$758,$A50,СВЦЭМ!$B$39:$B$758,G$47)+'СЕТ СН'!$G$9+СВЦЭМ!$D$10+'СЕТ СН'!$G$6-'СЕТ СН'!$G$19</f>
        <v>2426.13001291</v>
      </c>
      <c r="H50" s="36">
        <f>SUMIFS(СВЦЭМ!$C$39:$C$758,СВЦЭМ!$A$39:$A$758,$A50,СВЦЭМ!$B$39:$B$758,H$47)+'СЕТ СН'!$G$9+СВЦЭМ!$D$10+'СЕТ СН'!$G$6-'СЕТ СН'!$G$19</f>
        <v>2403.8459050199999</v>
      </c>
      <c r="I50" s="36">
        <f>SUMIFS(СВЦЭМ!$C$39:$C$758,СВЦЭМ!$A$39:$A$758,$A50,СВЦЭМ!$B$39:$B$758,I$47)+'СЕТ СН'!$G$9+СВЦЭМ!$D$10+'СЕТ СН'!$G$6-'СЕТ СН'!$G$19</f>
        <v>2358.0139648200002</v>
      </c>
      <c r="J50" s="36">
        <f>SUMIFS(СВЦЭМ!$C$39:$C$758,СВЦЭМ!$A$39:$A$758,$A50,СВЦЭМ!$B$39:$B$758,J$47)+'СЕТ СН'!$G$9+СВЦЭМ!$D$10+'СЕТ СН'!$G$6-'СЕТ СН'!$G$19</f>
        <v>2295.94779169</v>
      </c>
      <c r="K50" s="36">
        <f>SUMIFS(СВЦЭМ!$C$39:$C$758,СВЦЭМ!$A$39:$A$758,$A50,СВЦЭМ!$B$39:$B$758,K$47)+'СЕТ СН'!$G$9+СВЦЭМ!$D$10+'СЕТ СН'!$G$6-'СЕТ СН'!$G$19</f>
        <v>2269.2417362199999</v>
      </c>
      <c r="L50" s="36">
        <f>SUMIFS(СВЦЭМ!$C$39:$C$758,СВЦЭМ!$A$39:$A$758,$A50,СВЦЭМ!$B$39:$B$758,L$47)+'СЕТ СН'!$G$9+СВЦЭМ!$D$10+'СЕТ СН'!$G$6-'СЕТ СН'!$G$19</f>
        <v>2259.2488464399999</v>
      </c>
      <c r="M50" s="36">
        <f>SUMIFS(СВЦЭМ!$C$39:$C$758,СВЦЭМ!$A$39:$A$758,$A50,СВЦЭМ!$B$39:$B$758,M$47)+'СЕТ СН'!$G$9+СВЦЭМ!$D$10+'СЕТ СН'!$G$6-'СЕТ СН'!$G$19</f>
        <v>2262.2985798999998</v>
      </c>
      <c r="N50" s="36">
        <f>SUMIFS(СВЦЭМ!$C$39:$C$758,СВЦЭМ!$A$39:$A$758,$A50,СВЦЭМ!$B$39:$B$758,N$47)+'СЕТ СН'!$G$9+СВЦЭМ!$D$10+'СЕТ СН'!$G$6-'СЕТ СН'!$G$19</f>
        <v>2282.66935349</v>
      </c>
      <c r="O50" s="36">
        <f>SUMIFS(СВЦЭМ!$C$39:$C$758,СВЦЭМ!$A$39:$A$758,$A50,СВЦЭМ!$B$39:$B$758,O$47)+'СЕТ СН'!$G$9+СВЦЭМ!$D$10+'СЕТ СН'!$G$6-'СЕТ СН'!$G$19</f>
        <v>2290.6517089899999</v>
      </c>
      <c r="P50" s="36">
        <f>SUMIFS(СВЦЭМ!$C$39:$C$758,СВЦЭМ!$A$39:$A$758,$A50,СВЦЭМ!$B$39:$B$758,P$47)+'СЕТ СН'!$G$9+СВЦЭМ!$D$10+'СЕТ СН'!$G$6-'СЕТ СН'!$G$19</f>
        <v>2328.8858742299999</v>
      </c>
      <c r="Q50" s="36">
        <f>SUMIFS(СВЦЭМ!$C$39:$C$758,СВЦЭМ!$A$39:$A$758,$A50,СВЦЭМ!$B$39:$B$758,Q$47)+'СЕТ СН'!$G$9+СВЦЭМ!$D$10+'СЕТ СН'!$G$6-'СЕТ СН'!$G$19</f>
        <v>2350.3210072000002</v>
      </c>
      <c r="R50" s="36">
        <f>SUMIFS(СВЦЭМ!$C$39:$C$758,СВЦЭМ!$A$39:$A$758,$A50,СВЦЭМ!$B$39:$B$758,R$47)+'СЕТ СН'!$G$9+СВЦЭМ!$D$10+'СЕТ СН'!$G$6-'СЕТ СН'!$G$19</f>
        <v>2364.3947041800002</v>
      </c>
      <c r="S50" s="36">
        <f>SUMIFS(СВЦЭМ!$C$39:$C$758,СВЦЭМ!$A$39:$A$758,$A50,СВЦЭМ!$B$39:$B$758,S$47)+'СЕТ СН'!$G$9+СВЦЭМ!$D$10+'СЕТ СН'!$G$6-'СЕТ СН'!$G$19</f>
        <v>2345.2856650600002</v>
      </c>
      <c r="T50" s="36">
        <f>SUMIFS(СВЦЭМ!$C$39:$C$758,СВЦЭМ!$A$39:$A$758,$A50,СВЦЭМ!$B$39:$B$758,T$47)+'СЕТ СН'!$G$9+СВЦЭМ!$D$10+'СЕТ СН'!$G$6-'СЕТ СН'!$G$19</f>
        <v>2320.2895572500001</v>
      </c>
      <c r="U50" s="36">
        <f>SUMIFS(СВЦЭМ!$C$39:$C$758,СВЦЭМ!$A$39:$A$758,$A50,СВЦЭМ!$B$39:$B$758,U$47)+'СЕТ СН'!$G$9+СВЦЭМ!$D$10+'СЕТ СН'!$G$6-'СЕТ СН'!$G$19</f>
        <v>2291.2491351899998</v>
      </c>
      <c r="V50" s="36">
        <f>SUMIFS(СВЦЭМ!$C$39:$C$758,СВЦЭМ!$A$39:$A$758,$A50,СВЦЭМ!$B$39:$B$758,V$47)+'СЕТ СН'!$G$9+СВЦЭМ!$D$10+'СЕТ СН'!$G$6-'СЕТ СН'!$G$19</f>
        <v>2265.9017252200001</v>
      </c>
      <c r="W50" s="36">
        <f>SUMIFS(СВЦЭМ!$C$39:$C$758,СВЦЭМ!$A$39:$A$758,$A50,СВЦЭМ!$B$39:$B$758,W$47)+'СЕТ СН'!$G$9+СВЦЭМ!$D$10+'СЕТ СН'!$G$6-'СЕТ СН'!$G$19</f>
        <v>2253.94126155</v>
      </c>
      <c r="X50" s="36">
        <f>SUMIFS(СВЦЭМ!$C$39:$C$758,СВЦЭМ!$A$39:$A$758,$A50,СВЦЭМ!$B$39:$B$758,X$47)+'СЕТ СН'!$G$9+СВЦЭМ!$D$10+'СЕТ СН'!$G$6-'СЕТ СН'!$G$19</f>
        <v>2293.6884812100002</v>
      </c>
      <c r="Y50" s="36">
        <f>SUMIFS(СВЦЭМ!$C$39:$C$758,СВЦЭМ!$A$39:$A$758,$A50,СВЦЭМ!$B$39:$B$758,Y$47)+'СЕТ СН'!$G$9+СВЦЭМ!$D$10+'СЕТ СН'!$G$6-'СЕТ СН'!$G$19</f>
        <v>2355.7660165900002</v>
      </c>
    </row>
    <row r="51" spans="1:25" ht="15.75" x14ac:dyDescent="0.2">
      <c r="A51" s="35">
        <f t="shared" si="1"/>
        <v>45386</v>
      </c>
      <c r="B51" s="36">
        <f>SUMIFS(СВЦЭМ!$C$39:$C$758,СВЦЭМ!$A$39:$A$758,$A51,СВЦЭМ!$B$39:$B$758,B$47)+'СЕТ СН'!$G$9+СВЦЭМ!$D$10+'СЕТ СН'!$G$6-'СЕТ СН'!$G$19</f>
        <v>2531.9938462699997</v>
      </c>
      <c r="C51" s="36">
        <f>SUMIFS(СВЦЭМ!$C$39:$C$758,СВЦЭМ!$A$39:$A$758,$A51,СВЦЭМ!$B$39:$B$758,C$47)+'СЕТ СН'!$G$9+СВЦЭМ!$D$10+'СЕТ СН'!$G$6-'СЕТ СН'!$G$19</f>
        <v>2491.01539189</v>
      </c>
      <c r="D51" s="36">
        <f>SUMIFS(СВЦЭМ!$C$39:$C$758,СВЦЭМ!$A$39:$A$758,$A51,СВЦЭМ!$B$39:$B$758,D$47)+'СЕТ СН'!$G$9+СВЦЭМ!$D$10+'СЕТ СН'!$G$6-'СЕТ СН'!$G$19</f>
        <v>2519.3665138399997</v>
      </c>
      <c r="E51" s="36">
        <f>SUMIFS(СВЦЭМ!$C$39:$C$758,СВЦЭМ!$A$39:$A$758,$A51,СВЦЭМ!$B$39:$B$758,E$47)+'СЕТ СН'!$G$9+СВЦЭМ!$D$10+'СЕТ СН'!$G$6-'СЕТ СН'!$G$19</f>
        <v>2533.8398923</v>
      </c>
      <c r="F51" s="36">
        <f>SUMIFS(СВЦЭМ!$C$39:$C$758,СВЦЭМ!$A$39:$A$758,$A51,СВЦЭМ!$B$39:$B$758,F$47)+'СЕТ СН'!$G$9+СВЦЭМ!$D$10+'СЕТ СН'!$G$6-'СЕТ СН'!$G$19</f>
        <v>2523.6575906399999</v>
      </c>
      <c r="G51" s="36">
        <f>SUMIFS(СВЦЭМ!$C$39:$C$758,СВЦЭМ!$A$39:$A$758,$A51,СВЦЭМ!$B$39:$B$758,G$47)+'СЕТ СН'!$G$9+СВЦЭМ!$D$10+'СЕТ СН'!$G$6-'СЕТ СН'!$G$19</f>
        <v>2483.0513457299999</v>
      </c>
      <c r="H51" s="36">
        <f>SUMIFS(СВЦЭМ!$C$39:$C$758,СВЦЭМ!$A$39:$A$758,$A51,СВЦЭМ!$B$39:$B$758,H$47)+'СЕТ СН'!$G$9+СВЦЭМ!$D$10+'СЕТ СН'!$G$6-'СЕТ СН'!$G$19</f>
        <v>2429.0506200700002</v>
      </c>
      <c r="I51" s="36">
        <f>SUMIFS(СВЦЭМ!$C$39:$C$758,СВЦЭМ!$A$39:$A$758,$A51,СВЦЭМ!$B$39:$B$758,I$47)+'СЕТ СН'!$G$9+СВЦЭМ!$D$10+'СЕТ СН'!$G$6-'СЕТ СН'!$G$19</f>
        <v>2370.9856655600001</v>
      </c>
      <c r="J51" s="36">
        <f>SUMIFS(СВЦЭМ!$C$39:$C$758,СВЦЭМ!$A$39:$A$758,$A51,СВЦЭМ!$B$39:$B$758,J$47)+'СЕТ СН'!$G$9+СВЦЭМ!$D$10+'СЕТ СН'!$G$6-'СЕТ СН'!$G$19</f>
        <v>2349.6119995399999</v>
      </c>
      <c r="K51" s="36">
        <f>SUMIFS(СВЦЭМ!$C$39:$C$758,СВЦЭМ!$A$39:$A$758,$A51,СВЦЭМ!$B$39:$B$758,K$47)+'СЕТ СН'!$G$9+СВЦЭМ!$D$10+'СЕТ СН'!$G$6-'СЕТ СН'!$G$19</f>
        <v>2341.2536784399999</v>
      </c>
      <c r="L51" s="36">
        <f>SUMIFS(СВЦЭМ!$C$39:$C$758,СВЦЭМ!$A$39:$A$758,$A51,СВЦЭМ!$B$39:$B$758,L$47)+'СЕТ СН'!$G$9+СВЦЭМ!$D$10+'СЕТ СН'!$G$6-'СЕТ СН'!$G$19</f>
        <v>2360.0648965</v>
      </c>
      <c r="M51" s="36">
        <f>SUMIFS(СВЦЭМ!$C$39:$C$758,СВЦЭМ!$A$39:$A$758,$A51,СВЦЭМ!$B$39:$B$758,M$47)+'СЕТ СН'!$G$9+СВЦЭМ!$D$10+'СЕТ СН'!$G$6-'СЕТ СН'!$G$19</f>
        <v>2404.56966096</v>
      </c>
      <c r="N51" s="36">
        <f>SUMIFS(СВЦЭМ!$C$39:$C$758,СВЦЭМ!$A$39:$A$758,$A51,СВЦЭМ!$B$39:$B$758,N$47)+'СЕТ СН'!$G$9+СВЦЭМ!$D$10+'СЕТ СН'!$G$6-'СЕТ СН'!$G$19</f>
        <v>2409.8569063</v>
      </c>
      <c r="O51" s="36">
        <f>SUMIFS(СВЦЭМ!$C$39:$C$758,СВЦЭМ!$A$39:$A$758,$A51,СВЦЭМ!$B$39:$B$758,O$47)+'СЕТ СН'!$G$9+СВЦЭМ!$D$10+'СЕТ СН'!$G$6-'СЕТ СН'!$G$19</f>
        <v>2421.8349524699997</v>
      </c>
      <c r="P51" s="36">
        <f>SUMIFS(СВЦЭМ!$C$39:$C$758,СВЦЭМ!$A$39:$A$758,$A51,СВЦЭМ!$B$39:$B$758,P$47)+'СЕТ СН'!$G$9+СВЦЭМ!$D$10+'СЕТ СН'!$G$6-'СЕТ СН'!$G$19</f>
        <v>2423.2607540600002</v>
      </c>
      <c r="Q51" s="36">
        <f>SUMIFS(СВЦЭМ!$C$39:$C$758,СВЦЭМ!$A$39:$A$758,$A51,СВЦЭМ!$B$39:$B$758,Q$47)+'СЕТ СН'!$G$9+СВЦЭМ!$D$10+'СЕТ СН'!$G$6-'СЕТ СН'!$G$19</f>
        <v>2480.7144644300001</v>
      </c>
      <c r="R51" s="36">
        <f>SUMIFS(СВЦЭМ!$C$39:$C$758,СВЦЭМ!$A$39:$A$758,$A51,СВЦЭМ!$B$39:$B$758,R$47)+'СЕТ СН'!$G$9+СВЦЭМ!$D$10+'СЕТ СН'!$G$6-'СЕТ СН'!$G$19</f>
        <v>2480.94370368</v>
      </c>
      <c r="S51" s="36">
        <f>SUMIFS(СВЦЭМ!$C$39:$C$758,СВЦЭМ!$A$39:$A$758,$A51,СВЦЭМ!$B$39:$B$758,S$47)+'СЕТ СН'!$G$9+СВЦЭМ!$D$10+'СЕТ СН'!$G$6-'СЕТ СН'!$G$19</f>
        <v>2441.3585063999999</v>
      </c>
      <c r="T51" s="36">
        <f>SUMIFS(СВЦЭМ!$C$39:$C$758,СВЦЭМ!$A$39:$A$758,$A51,СВЦЭМ!$B$39:$B$758,T$47)+'СЕТ СН'!$G$9+СВЦЭМ!$D$10+'СЕТ СН'!$G$6-'СЕТ СН'!$G$19</f>
        <v>2371.7037112100002</v>
      </c>
      <c r="U51" s="36">
        <f>SUMIFS(СВЦЭМ!$C$39:$C$758,СВЦЭМ!$A$39:$A$758,$A51,СВЦЭМ!$B$39:$B$758,U$47)+'СЕТ СН'!$G$9+СВЦЭМ!$D$10+'СЕТ СН'!$G$6-'СЕТ СН'!$G$19</f>
        <v>2338.21389434</v>
      </c>
      <c r="V51" s="36">
        <f>SUMIFS(СВЦЭМ!$C$39:$C$758,СВЦЭМ!$A$39:$A$758,$A51,СВЦЭМ!$B$39:$B$758,V$47)+'СЕТ СН'!$G$9+СВЦЭМ!$D$10+'СЕТ СН'!$G$6-'СЕТ СН'!$G$19</f>
        <v>2317.9458595400001</v>
      </c>
      <c r="W51" s="36">
        <f>SUMIFS(СВЦЭМ!$C$39:$C$758,СВЦЭМ!$A$39:$A$758,$A51,СВЦЭМ!$B$39:$B$758,W$47)+'СЕТ СН'!$G$9+СВЦЭМ!$D$10+'СЕТ СН'!$G$6-'СЕТ СН'!$G$19</f>
        <v>2315.8176714699998</v>
      </c>
      <c r="X51" s="36">
        <f>SUMIFS(СВЦЭМ!$C$39:$C$758,СВЦЭМ!$A$39:$A$758,$A51,СВЦЭМ!$B$39:$B$758,X$47)+'СЕТ СН'!$G$9+СВЦЭМ!$D$10+'СЕТ СН'!$G$6-'СЕТ СН'!$G$19</f>
        <v>2354.04907353</v>
      </c>
      <c r="Y51" s="36">
        <f>SUMIFS(СВЦЭМ!$C$39:$C$758,СВЦЭМ!$A$39:$A$758,$A51,СВЦЭМ!$B$39:$B$758,Y$47)+'СЕТ СН'!$G$9+СВЦЭМ!$D$10+'СЕТ СН'!$G$6-'СЕТ СН'!$G$19</f>
        <v>2413.1501174599998</v>
      </c>
    </row>
    <row r="52" spans="1:25" ht="15.75" x14ac:dyDescent="0.2">
      <c r="A52" s="35">
        <f t="shared" si="1"/>
        <v>45387</v>
      </c>
      <c r="B52" s="36">
        <f>SUMIFS(СВЦЭМ!$C$39:$C$758,СВЦЭМ!$A$39:$A$758,$A52,СВЦЭМ!$B$39:$B$758,B$47)+'СЕТ СН'!$G$9+СВЦЭМ!$D$10+'СЕТ СН'!$G$6-'СЕТ СН'!$G$19</f>
        <v>2399.7214360600001</v>
      </c>
      <c r="C52" s="36">
        <f>SUMIFS(СВЦЭМ!$C$39:$C$758,СВЦЭМ!$A$39:$A$758,$A52,СВЦЭМ!$B$39:$B$758,C$47)+'СЕТ СН'!$G$9+СВЦЭМ!$D$10+'СЕТ СН'!$G$6-'СЕТ СН'!$G$19</f>
        <v>2432.0197208599998</v>
      </c>
      <c r="D52" s="36">
        <f>SUMIFS(СВЦЭМ!$C$39:$C$758,СВЦЭМ!$A$39:$A$758,$A52,СВЦЭМ!$B$39:$B$758,D$47)+'СЕТ СН'!$G$9+СВЦЭМ!$D$10+'СЕТ СН'!$G$6-'СЕТ СН'!$G$19</f>
        <v>2460.5171335499999</v>
      </c>
      <c r="E52" s="36">
        <f>SUMIFS(СВЦЭМ!$C$39:$C$758,СВЦЭМ!$A$39:$A$758,$A52,СВЦЭМ!$B$39:$B$758,E$47)+'СЕТ СН'!$G$9+СВЦЭМ!$D$10+'СЕТ СН'!$G$6-'СЕТ СН'!$G$19</f>
        <v>2475.8018424399997</v>
      </c>
      <c r="F52" s="36">
        <f>SUMIFS(СВЦЭМ!$C$39:$C$758,СВЦЭМ!$A$39:$A$758,$A52,СВЦЭМ!$B$39:$B$758,F$47)+'СЕТ СН'!$G$9+СВЦЭМ!$D$10+'СЕТ СН'!$G$6-'СЕТ СН'!$G$19</f>
        <v>2456.6400464999997</v>
      </c>
      <c r="G52" s="36">
        <f>SUMIFS(СВЦЭМ!$C$39:$C$758,СВЦЭМ!$A$39:$A$758,$A52,СВЦЭМ!$B$39:$B$758,G$47)+'СЕТ СН'!$G$9+СВЦЭМ!$D$10+'СЕТ СН'!$G$6-'СЕТ СН'!$G$19</f>
        <v>2430.4191584399996</v>
      </c>
      <c r="H52" s="36">
        <f>SUMIFS(СВЦЭМ!$C$39:$C$758,СВЦЭМ!$A$39:$A$758,$A52,СВЦЭМ!$B$39:$B$758,H$47)+'СЕТ СН'!$G$9+СВЦЭМ!$D$10+'СЕТ СН'!$G$6-'СЕТ СН'!$G$19</f>
        <v>2372.1144309299998</v>
      </c>
      <c r="I52" s="36">
        <f>SUMIFS(СВЦЭМ!$C$39:$C$758,СВЦЭМ!$A$39:$A$758,$A52,СВЦЭМ!$B$39:$B$758,I$47)+'СЕТ СН'!$G$9+СВЦЭМ!$D$10+'СЕТ СН'!$G$6-'СЕТ СН'!$G$19</f>
        <v>2354.2900979199999</v>
      </c>
      <c r="J52" s="36">
        <f>SUMIFS(СВЦЭМ!$C$39:$C$758,СВЦЭМ!$A$39:$A$758,$A52,СВЦЭМ!$B$39:$B$758,J$47)+'СЕТ СН'!$G$9+СВЦЭМ!$D$10+'СЕТ СН'!$G$6-'СЕТ СН'!$G$19</f>
        <v>2311.12396463</v>
      </c>
      <c r="K52" s="36">
        <f>SUMIFS(СВЦЭМ!$C$39:$C$758,СВЦЭМ!$A$39:$A$758,$A52,СВЦЭМ!$B$39:$B$758,K$47)+'СЕТ СН'!$G$9+СВЦЭМ!$D$10+'СЕТ СН'!$G$6-'СЕТ СН'!$G$19</f>
        <v>2299.4335805199999</v>
      </c>
      <c r="L52" s="36">
        <f>SUMIFS(СВЦЭМ!$C$39:$C$758,СВЦЭМ!$A$39:$A$758,$A52,СВЦЭМ!$B$39:$B$758,L$47)+'СЕТ СН'!$G$9+СВЦЭМ!$D$10+'СЕТ СН'!$G$6-'СЕТ СН'!$G$19</f>
        <v>2302.8835862999999</v>
      </c>
      <c r="M52" s="36">
        <f>SUMIFS(СВЦЭМ!$C$39:$C$758,СВЦЭМ!$A$39:$A$758,$A52,СВЦЭМ!$B$39:$B$758,M$47)+'СЕТ СН'!$G$9+СВЦЭМ!$D$10+'СЕТ СН'!$G$6-'СЕТ СН'!$G$19</f>
        <v>2327.03366486</v>
      </c>
      <c r="N52" s="36">
        <f>SUMIFS(СВЦЭМ!$C$39:$C$758,СВЦЭМ!$A$39:$A$758,$A52,СВЦЭМ!$B$39:$B$758,N$47)+'СЕТ СН'!$G$9+СВЦЭМ!$D$10+'СЕТ СН'!$G$6-'СЕТ СН'!$G$19</f>
        <v>2342.4841984200002</v>
      </c>
      <c r="O52" s="36">
        <f>SUMIFS(СВЦЭМ!$C$39:$C$758,СВЦЭМ!$A$39:$A$758,$A52,СВЦЭМ!$B$39:$B$758,O$47)+'СЕТ СН'!$G$9+СВЦЭМ!$D$10+'СЕТ СН'!$G$6-'СЕТ СН'!$G$19</f>
        <v>2346.7631547699998</v>
      </c>
      <c r="P52" s="36">
        <f>SUMIFS(СВЦЭМ!$C$39:$C$758,СВЦЭМ!$A$39:$A$758,$A52,СВЦЭМ!$B$39:$B$758,P$47)+'СЕТ СН'!$G$9+СВЦЭМ!$D$10+'СЕТ СН'!$G$6-'СЕТ СН'!$G$19</f>
        <v>2384.2222345999999</v>
      </c>
      <c r="Q52" s="36">
        <f>SUMIFS(СВЦЭМ!$C$39:$C$758,СВЦЭМ!$A$39:$A$758,$A52,СВЦЭМ!$B$39:$B$758,Q$47)+'СЕТ СН'!$G$9+СВЦЭМ!$D$10+'СЕТ СН'!$G$6-'СЕТ СН'!$G$19</f>
        <v>2415.5587895399999</v>
      </c>
      <c r="R52" s="36">
        <f>SUMIFS(СВЦЭМ!$C$39:$C$758,СВЦЭМ!$A$39:$A$758,$A52,СВЦЭМ!$B$39:$B$758,R$47)+'СЕТ СН'!$G$9+СВЦЭМ!$D$10+'СЕТ СН'!$G$6-'СЕТ СН'!$G$19</f>
        <v>2377.6044432100002</v>
      </c>
      <c r="S52" s="36">
        <f>SUMIFS(СВЦЭМ!$C$39:$C$758,СВЦЭМ!$A$39:$A$758,$A52,СВЦЭМ!$B$39:$B$758,S$47)+'СЕТ СН'!$G$9+СВЦЭМ!$D$10+'СЕТ СН'!$G$6-'СЕТ СН'!$G$19</f>
        <v>2365.7008526</v>
      </c>
      <c r="T52" s="36">
        <f>SUMIFS(СВЦЭМ!$C$39:$C$758,СВЦЭМ!$A$39:$A$758,$A52,СВЦЭМ!$B$39:$B$758,T$47)+'СЕТ СН'!$G$9+СВЦЭМ!$D$10+'СЕТ СН'!$G$6-'СЕТ СН'!$G$19</f>
        <v>2337.7368661300002</v>
      </c>
      <c r="U52" s="36">
        <f>SUMIFS(СВЦЭМ!$C$39:$C$758,СВЦЭМ!$A$39:$A$758,$A52,СВЦЭМ!$B$39:$B$758,U$47)+'СЕТ СН'!$G$9+СВЦЭМ!$D$10+'СЕТ СН'!$G$6-'СЕТ СН'!$G$19</f>
        <v>2319.8353784599999</v>
      </c>
      <c r="V52" s="36">
        <f>SUMIFS(СВЦЭМ!$C$39:$C$758,СВЦЭМ!$A$39:$A$758,$A52,СВЦЭМ!$B$39:$B$758,V$47)+'СЕТ СН'!$G$9+СВЦЭМ!$D$10+'СЕТ СН'!$G$6-'СЕТ СН'!$G$19</f>
        <v>2316.8505601500001</v>
      </c>
      <c r="W52" s="36">
        <f>SUMIFS(СВЦЭМ!$C$39:$C$758,СВЦЭМ!$A$39:$A$758,$A52,СВЦЭМ!$B$39:$B$758,W$47)+'СЕТ СН'!$G$9+СВЦЭМ!$D$10+'СЕТ СН'!$G$6-'СЕТ СН'!$G$19</f>
        <v>2320.4514747600001</v>
      </c>
      <c r="X52" s="36">
        <f>SUMIFS(СВЦЭМ!$C$39:$C$758,СВЦЭМ!$A$39:$A$758,$A52,СВЦЭМ!$B$39:$B$758,X$47)+'СЕТ СН'!$G$9+СВЦЭМ!$D$10+'СЕТ СН'!$G$6-'СЕТ СН'!$G$19</f>
        <v>2343.5106935399999</v>
      </c>
      <c r="Y52" s="36">
        <f>SUMIFS(СВЦЭМ!$C$39:$C$758,СВЦЭМ!$A$39:$A$758,$A52,СВЦЭМ!$B$39:$B$758,Y$47)+'СЕТ СН'!$G$9+СВЦЭМ!$D$10+'СЕТ СН'!$G$6-'СЕТ СН'!$G$19</f>
        <v>2381.4206531199998</v>
      </c>
    </row>
    <row r="53" spans="1:25" ht="15.75" x14ac:dyDescent="0.2">
      <c r="A53" s="35">
        <f t="shared" si="1"/>
        <v>45388</v>
      </c>
      <c r="B53" s="36">
        <f>SUMIFS(СВЦЭМ!$C$39:$C$758,СВЦЭМ!$A$39:$A$758,$A53,СВЦЭМ!$B$39:$B$758,B$47)+'СЕТ СН'!$G$9+СВЦЭМ!$D$10+'СЕТ СН'!$G$6-'СЕТ СН'!$G$19</f>
        <v>2433.8514161399999</v>
      </c>
      <c r="C53" s="36">
        <f>SUMIFS(СВЦЭМ!$C$39:$C$758,СВЦЭМ!$A$39:$A$758,$A53,СВЦЭМ!$B$39:$B$758,C$47)+'СЕТ СН'!$G$9+СВЦЭМ!$D$10+'СЕТ СН'!$G$6-'СЕТ СН'!$G$19</f>
        <v>2450.3034760999999</v>
      </c>
      <c r="D53" s="36">
        <f>SUMIFS(СВЦЭМ!$C$39:$C$758,СВЦЭМ!$A$39:$A$758,$A53,СВЦЭМ!$B$39:$B$758,D$47)+'СЕТ СН'!$G$9+СВЦЭМ!$D$10+'СЕТ СН'!$G$6-'СЕТ СН'!$G$19</f>
        <v>2450.6251312099998</v>
      </c>
      <c r="E53" s="36">
        <f>SUMIFS(СВЦЭМ!$C$39:$C$758,СВЦЭМ!$A$39:$A$758,$A53,СВЦЭМ!$B$39:$B$758,E$47)+'СЕТ СН'!$G$9+СВЦЭМ!$D$10+'СЕТ СН'!$G$6-'СЕТ СН'!$G$19</f>
        <v>2478.2841250199999</v>
      </c>
      <c r="F53" s="36">
        <f>SUMIFS(СВЦЭМ!$C$39:$C$758,СВЦЭМ!$A$39:$A$758,$A53,СВЦЭМ!$B$39:$B$758,F$47)+'СЕТ СН'!$G$9+СВЦЭМ!$D$10+'СЕТ СН'!$G$6-'СЕТ СН'!$G$19</f>
        <v>2481.74333398</v>
      </c>
      <c r="G53" s="36">
        <f>SUMIFS(СВЦЭМ!$C$39:$C$758,СВЦЭМ!$A$39:$A$758,$A53,СВЦЭМ!$B$39:$B$758,G$47)+'СЕТ СН'!$G$9+СВЦЭМ!$D$10+'СЕТ СН'!$G$6-'СЕТ СН'!$G$19</f>
        <v>2469.4100120200001</v>
      </c>
      <c r="H53" s="36">
        <f>SUMIFS(СВЦЭМ!$C$39:$C$758,СВЦЭМ!$A$39:$A$758,$A53,СВЦЭМ!$B$39:$B$758,H$47)+'СЕТ СН'!$G$9+СВЦЭМ!$D$10+'СЕТ СН'!$G$6-'СЕТ СН'!$G$19</f>
        <v>2445.2316672399998</v>
      </c>
      <c r="I53" s="36">
        <f>SUMIFS(СВЦЭМ!$C$39:$C$758,СВЦЭМ!$A$39:$A$758,$A53,СВЦЭМ!$B$39:$B$758,I$47)+'СЕТ СН'!$G$9+СВЦЭМ!$D$10+'СЕТ СН'!$G$6-'СЕТ СН'!$G$19</f>
        <v>2380.8824969799998</v>
      </c>
      <c r="J53" s="36">
        <f>SUMIFS(СВЦЭМ!$C$39:$C$758,СВЦЭМ!$A$39:$A$758,$A53,СВЦЭМ!$B$39:$B$758,J$47)+'СЕТ СН'!$G$9+СВЦЭМ!$D$10+'СЕТ СН'!$G$6-'СЕТ СН'!$G$19</f>
        <v>2354.5222586700002</v>
      </c>
      <c r="K53" s="36">
        <f>SUMIFS(СВЦЭМ!$C$39:$C$758,СВЦЭМ!$A$39:$A$758,$A53,СВЦЭМ!$B$39:$B$758,K$47)+'СЕТ СН'!$G$9+СВЦЭМ!$D$10+'СЕТ СН'!$G$6-'СЕТ СН'!$G$19</f>
        <v>2309.8753348599998</v>
      </c>
      <c r="L53" s="36">
        <f>SUMIFS(СВЦЭМ!$C$39:$C$758,СВЦЭМ!$A$39:$A$758,$A53,СВЦЭМ!$B$39:$B$758,L$47)+'СЕТ СН'!$G$9+СВЦЭМ!$D$10+'СЕТ СН'!$G$6-'СЕТ СН'!$G$19</f>
        <v>2298.4803501000001</v>
      </c>
      <c r="M53" s="36">
        <f>SUMIFS(СВЦЭМ!$C$39:$C$758,СВЦЭМ!$A$39:$A$758,$A53,СВЦЭМ!$B$39:$B$758,M$47)+'СЕТ СН'!$G$9+СВЦЭМ!$D$10+'СЕТ СН'!$G$6-'СЕТ СН'!$G$19</f>
        <v>2302.3059245899999</v>
      </c>
      <c r="N53" s="36">
        <f>SUMIFS(СВЦЭМ!$C$39:$C$758,СВЦЭМ!$A$39:$A$758,$A53,СВЦЭМ!$B$39:$B$758,N$47)+'СЕТ СН'!$G$9+СВЦЭМ!$D$10+'СЕТ СН'!$G$6-'СЕТ СН'!$G$19</f>
        <v>2305.9615701600001</v>
      </c>
      <c r="O53" s="36">
        <f>SUMIFS(СВЦЭМ!$C$39:$C$758,СВЦЭМ!$A$39:$A$758,$A53,СВЦЭМ!$B$39:$B$758,O$47)+'СЕТ СН'!$G$9+СВЦЭМ!$D$10+'СЕТ СН'!$G$6-'СЕТ СН'!$G$19</f>
        <v>2321.0062525600001</v>
      </c>
      <c r="P53" s="36">
        <f>SUMIFS(СВЦЭМ!$C$39:$C$758,СВЦЭМ!$A$39:$A$758,$A53,СВЦЭМ!$B$39:$B$758,P$47)+'СЕТ СН'!$G$9+СВЦЭМ!$D$10+'СЕТ СН'!$G$6-'СЕТ СН'!$G$19</f>
        <v>2341.9729328399999</v>
      </c>
      <c r="Q53" s="36">
        <f>SUMIFS(СВЦЭМ!$C$39:$C$758,СВЦЭМ!$A$39:$A$758,$A53,СВЦЭМ!$B$39:$B$758,Q$47)+'СЕТ СН'!$G$9+СВЦЭМ!$D$10+'СЕТ СН'!$G$6-'СЕТ СН'!$G$19</f>
        <v>2347.6993257200002</v>
      </c>
      <c r="R53" s="36">
        <f>SUMIFS(СВЦЭМ!$C$39:$C$758,СВЦЭМ!$A$39:$A$758,$A53,СВЦЭМ!$B$39:$B$758,R$47)+'СЕТ СН'!$G$9+СВЦЭМ!$D$10+'СЕТ СН'!$G$6-'СЕТ СН'!$G$19</f>
        <v>2355.1076047199999</v>
      </c>
      <c r="S53" s="36">
        <f>SUMIFS(СВЦЭМ!$C$39:$C$758,СВЦЭМ!$A$39:$A$758,$A53,СВЦЭМ!$B$39:$B$758,S$47)+'СЕТ СН'!$G$9+СВЦЭМ!$D$10+'СЕТ СН'!$G$6-'СЕТ СН'!$G$19</f>
        <v>2325.0923878200001</v>
      </c>
      <c r="T53" s="36">
        <f>SUMIFS(СВЦЭМ!$C$39:$C$758,СВЦЭМ!$A$39:$A$758,$A53,СВЦЭМ!$B$39:$B$758,T$47)+'СЕТ СН'!$G$9+СВЦЭМ!$D$10+'СЕТ СН'!$G$6-'СЕТ СН'!$G$19</f>
        <v>2302.40334988</v>
      </c>
      <c r="U53" s="36">
        <f>SUMIFS(СВЦЭМ!$C$39:$C$758,СВЦЭМ!$A$39:$A$758,$A53,СВЦЭМ!$B$39:$B$758,U$47)+'СЕТ СН'!$G$9+СВЦЭМ!$D$10+'СЕТ СН'!$G$6-'СЕТ СН'!$G$19</f>
        <v>2279.4533977800002</v>
      </c>
      <c r="V53" s="36">
        <f>SUMIFS(СВЦЭМ!$C$39:$C$758,СВЦЭМ!$A$39:$A$758,$A53,СВЦЭМ!$B$39:$B$758,V$47)+'СЕТ СН'!$G$9+СВЦЭМ!$D$10+'СЕТ СН'!$G$6-'СЕТ СН'!$G$19</f>
        <v>2257.4285491199998</v>
      </c>
      <c r="W53" s="36">
        <f>SUMIFS(СВЦЭМ!$C$39:$C$758,СВЦЭМ!$A$39:$A$758,$A53,СВЦЭМ!$B$39:$B$758,W$47)+'СЕТ СН'!$G$9+СВЦЭМ!$D$10+'СЕТ СН'!$G$6-'СЕТ СН'!$G$19</f>
        <v>2241.4515468600002</v>
      </c>
      <c r="X53" s="36">
        <f>SUMIFS(СВЦЭМ!$C$39:$C$758,СВЦЭМ!$A$39:$A$758,$A53,СВЦЭМ!$B$39:$B$758,X$47)+'СЕТ СН'!$G$9+СВЦЭМ!$D$10+'СЕТ СН'!$G$6-'СЕТ СН'!$G$19</f>
        <v>2289.2581442400001</v>
      </c>
      <c r="Y53" s="36">
        <f>SUMIFS(СВЦЭМ!$C$39:$C$758,СВЦЭМ!$A$39:$A$758,$A53,СВЦЭМ!$B$39:$B$758,Y$47)+'СЕТ СН'!$G$9+СВЦЭМ!$D$10+'СЕТ СН'!$G$6-'СЕТ СН'!$G$19</f>
        <v>2331.3753670000001</v>
      </c>
    </row>
    <row r="54" spans="1:25" ht="15.75" x14ac:dyDescent="0.2">
      <c r="A54" s="35">
        <f t="shared" si="1"/>
        <v>45389</v>
      </c>
      <c r="B54" s="36">
        <f>SUMIFS(СВЦЭМ!$C$39:$C$758,СВЦЭМ!$A$39:$A$758,$A54,СВЦЭМ!$B$39:$B$758,B$47)+'СЕТ СН'!$G$9+СВЦЭМ!$D$10+'СЕТ СН'!$G$6-'СЕТ СН'!$G$19</f>
        <v>2428.8759408599999</v>
      </c>
      <c r="C54" s="36">
        <f>SUMIFS(СВЦЭМ!$C$39:$C$758,СВЦЭМ!$A$39:$A$758,$A54,СВЦЭМ!$B$39:$B$758,C$47)+'СЕТ СН'!$G$9+СВЦЭМ!$D$10+'СЕТ СН'!$G$6-'СЕТ СН'!$G$19</f>
        <v>2473.2985512499999</v>
      </c>
      <c r="D54" s="36">
        <f>SUMIFS(СВЦЭМ!$C$39:$C$758,СВЦЭМ!$A$39:$A$758,$A54,СВЦЭМ!$B$39:$B$758,D$47)+'СЕТ СН'!$G$9+СВЦЭМ!$D$10+'СЕТ СН'!$G$6-'СЕТ СН'!$G$19</f>
        <v>2509.5100269499999</v>
      </c>
      <c r="E54" s="36">
        <f>SUMIFS(СВЦЭМ!$C$39:$C$758,СВЦЭМ!$A$39:$A$758,$A54,СВЦЭМ!$B$39:$B$758,E$47)+'СЕТ СН'!$G$9+СВЦЭМ!$D$10+'СЕТ СН'!$G$6-'СЕТ СН'!$G$19</f>
        <v>2494.9741566600001</v>
      </c>
      <c r="F54" s="36">
        <f>SUMIFS(СВЦЭМ!$C$39:$C$758,СВЦЭМ!$A$39:$A$758,$A54,СВЦЭМ!$B$39:$B$758,F$47)+'СЕТ СН'!$G$9+СВЦЭМ!$D$10+'СЕТ СН'!$G$6-'СЕТ СН'!$G$19</f>
        <v>2506.1536673400001</v>
      </c>
      <c r="G54" s="36">
        <f>SUMIFS(СВЦЭМ!$C$39:$C$758,СВЦЭМ!$A$39:$A$758,$A54,СВЦЭМ!$B$39:$B$758,G$47)+'СЕТ СН'!$G$9+СВЦЭМ!$D$10+'СЕТ СН'!$G$6-'СЕТ СН'!$G$19</f>
        <v>2508.1260672600001</v>
      </c>
      <c r="H54" s="36">
        <f>SUMIFS(СВЦЭМ!$C$39:$C$758,СВЦЭМ!$A$39:$A$758,$A54,СВЦЭМ!$B$39:$B$758,H$47)+'СЕТ СН'!$G$9+СВЦЭМ!$D$10+'СЕТ СН'!$G$6-'СЕТ СН'!$G$19</f>
        <v>2497.7201741700001</v>
      </c>
      <c r="I54" s="36">
        <f>SUMIFS(СВЦЭМ!$C$39:$C$758,СВЦЭМ!$A$39:$A$758,$A54,СВЦЭМ!$B$39:$B$758,I$47)+'СЕТ СН'!$G$9+СВЦЭМ!$D$10+'СЕТ СН'!$G$6-'СЕТ СН'!$G$19</f>
        <v>2433.7125329199998</v>
      </c>
      <c r="J54" s="36">
        <f>SUMIFS(СВЦЭМ!$C$39:$C$758,СВЦЭМ!$A$39:$A$758,$A54,СВЦЭМ!$B$39:$B$758,J$47)+'СЕТ СН'!$G$9+СВЦЭМ!$D$10+'СЕТ СН'!$G$6-'СЕТ СН'!$G$19</f>
        <v>2381.8502745999999</v>
      </c>
      <c r="K54" s="36">
        <f>SUMIFS(СВЦЭМ!$C$39:$C$758,СВЦЭМ!$A$39:$A$758,$A54,СВЦЭМ!$B$39:$B$758,K$47)+'СЕТ СН'!$G$9+СВЦЭМ!$D$10+'СЕТ СН'!$G$6-'СЕТ СН'!$G$19</f>
        <v>2323.7362416199999</v>
      </c>
      <c r="L54" s="36">
        <f>SUMIFS(СВЦЭМ!$C$39:$C$758,СВЦЭМ!$A$39:$A$758,$A54,СВЦЭМ!$B$39:$B$758,L$47)+'СЕТ СН'!$G$9+СВЦЭМ!$D$10+'СЕТ СН'!$G$6-'СЕТ СН'!$G$19</f>
        <v>2295.8083012299999</v>
      </c>
      <c r="M54" s="36">
        <f>SUMIFS(СВЦЭМ!$C$39:$C$758,СВЦЭМ!$A$39:$A$758,$A54,СВЦЭМ!$B$39:$B$758,M$47)+'СЕТ СН'!$G$9+СВЦЭМ!$D$10+'СЕТ СН'!$G$6-'СЕТ СН'!$G$19</f>
        <v>2300.7012537599999</v>
      </c>
      <c r="N54" s="36">
        <f>SUMIFS(СВЦЭМ!$C$39:$C$758,СВЦЭМ!$A$39:$A$758,$A54,СВЦЭМ!$B$39:$B$758,N$47)+'СЕТ СН'!$G$9+СВЦЭМ!$D$10+'СЕТ СН'!$G$6-'СЕТ СН'!$G$19</f>
        <v>2310.1101805500002</v>
      </c>
      <c r="O54" s="36">
        <f>SUMIFS(СВЦЭМ!$C$39:$C$758,СВЦЭМ!$A$39:$A$758,$A54,СВЦЭМ!$B$39:$B$758,O$47)+'СЕТ СН'!$G$9+СВЦЭМ!$D$10+'СЕТ СН'!$G$6-'СЕТ СН'!$G$19</f>
        <v>2336.7182056900001</v>
      </c>
      <c r="P54" s="36">
        <f>SUMIFS(СВЦЭМ!$C$39:$C$758,СВЦЭМ!$A$39:$A$758,$A54,СВЦЭМ!$B$39:$B$758,P$47)+'СЕТ СН'!$G$9+СВЦЭМ!$D$10+'СЕТ СН'!$G$6-'СЕТ СН'!$G$19</f>
        <v>2358.7176685099998</v>
      </c>
      <c r="Q54" s="36">
        <f>SUMIFS(СВЦЭМ!$C$39:$C$758,СВЦЭМ!$A$39:$A$758,$A54,СВЦЭМ!$B$39:$B$758,Q$47)+'СЕТ СН'!$G$9+СВЦЭМ!$D$10+'СЕТ СН'!$G$6-'СЕТ СН'!$G$19</f>
        <v>2369.2555095900002</v>
      </c>
      <c r="R54" s="36">
        <f>SUMIFS(СВЦЭМ!$C$39:$C$758,СВЦЭМ!$A$39:$A$758,$A54,СВЦЭМ!$B$39:$B$758,R$47)+'СЕТ СН'!$G$9+СВЦЭМ!$D$10+'СЕТ СН'!$G$6-'СЕТ СН'!$G$19</f>
        <v>2374.2635626699998</v>
      </c>
      <c r="S54" s="36">
        <f>SUMIFS(СВЦЭМ!$C$39:$C$758,СВЦЭМ!$A$39:$A$758,$A54,СВЦЭМ!$B$39:$B$758,S$47)+'СЕТ СН'!$G$9+СВЦЭМ!$D$10+'СЕТ СН'!$G$6-'СЕТ СН'!$G$19</f>
        <v>2346.5388748999999</v>
      </c>
      <c r="T54" s="36">
        <f>SUMIFS(СВЦЭМ!$C$39:$C$758,СВЦЭМ!$A$39:$A$758,$A54,СВЦЭМ!$B$39:$B$758,T$47)+'СЕТ СН'!$G$9+СВЦЭМ!$D$10+'СЕТ СН'!$G$6-'СЕТ СН'!$G$19</f>
        <v>2312.77191644</v>
      </c>
      <c r="U54" s="36">
        <f>SUMIFS(СВЦЭМ!$C$39:$C$758,СВЦЭМ!$A$39:$A$758,$A54,СВЦЭМ!$B$39:$B$758,U$47)+'СЕТ СН'!$G$9+СВЦЭМ!$D$10+'СЕТ СН'!$G$6-'СЕТ СН'!$G$19</f>
        <v>2315.18484575</v>
      </c>
      <c r="V54" s="36">
        <f>SUMIFS(СВЦЭМ!$C$39:$C$758,СВЦЭМ!$A$39:$A$758,$A54,СВЦЭМ!$B$39:$B$758,V$47)+'СЕТ СН'!$G$9+СВЦЭМ!$D$10+'СЕТ СН'!$G$6-'СЕТ СН'!$G$19</f>
        <v>2279.3414901800002</v>
      </c>
      <c r="W54" s="36">
        <f>SUMIFS(СВЦЭМ!$C$39:$C$758,СВЦЭМ!$A$39:$A$758,$A54,СВЦЭМ!$B$39:$B$758,W$47)+'СЕТ СН'!$G$9+СВЦЭМ!$D$10+'СЕТ СН'!$G$6-'СЕТ СН'!$G$19</f>
        <v>2260.0286518500002</v>
      </c>
      <c r="X54" s="36">
        <f>SUMIFS(СВЦЭМ!$C$39:$C$758,СВЦЭМ!$A$39:$A$758,$A54,СВЦЭМ!$B$39:$B$758,X$47)+'СЕТ СН'!$G$9+СВЦЭМ!$D$10+'СЕТ СН'!$G$6-'СЕТ СН'!$G$19</f>
        <v>2314.8799936300002</v>
      </c>
      <c r="Y54" s="36">
        <f>SUMIFS(СВЦЭМ!$C$39:$C$758,СВЦЭМ!$A$39:$A$758,$A54,СВЦЭМ!$B$39:$B$758,Y$47)+'СЕТ СН'!$G$9+СВЦЭМ!$D$10+'СЕТ СН'!$G$6-'СЕТ СН'!$G$19</f>
        <v>2345.9533489</v>
      </c>
    </row>
    <row r="55" spans="1:25" ht="15.75" x14ac:dyDescent="0.2">
      <c r="A55" s="35">
        <f t="shared" si="1"/>
        <v>45390</v>
      </c>
      <c r="B55" s="36">
        <f>SUMIFS(СВЦЭМ!$C$39:$C$758,СВЦЭМ!$A$39:$A$758,$A55,СВЦЭМ!$B$39:$B$758,B$47)+'СЕТ СН'!$G$9+СВЦЭМ!$D$10+'СЕТ СН'!$G$6-'СЕТ СН'!$G$19</f>
        <v>2317.7480349500001</v>
      </c>
      <c r="C55" s="36">
        <f>SUMIFS(СВЦЭМ!$C$39:$C$758,СВЦЭМ!$A$39:$A$758,$A55,СВЦЭМ!$B$39:$B$758,C$47)+'СЕТ СН'!$G$9+СВЦЭМ!$D$10+'СЕТ СН'!$G$6-'СЕТ СН'!$G$19</f>
        <v>2350.6015330099999</v>
      </c>
      <c r="D55" s="36">
        <f>SUMIFS(СВЦЭМ!$C$39:$C$758,СВЦЭМ!$A$39:$A$758,$A55,СВЦЭМ!$B$39:$B$758,D$47)+'СЕТ СН'!$G$9+СВЦЭМ!$D$10+'СЕТ СН'!$G$6-'СЕТ СН'!$G$19</f>
        <v>2370.8584317300001</v>
      </c>
      <c r="E55" s="36">
        <f>SUMIFS(СВЦЭМ!$C$39:$C$758,СВЦЭМ!$A$39:$A$758,$A55,СВЦЭМ!$B$39:$B$758,E$47)+'СЕТ СН'!$G$9+СВЦЭМ!$D$10+'СЕТ СН'!$G$6-'СЕТ СН'!$G$19</f>
        <v>2390.57783548</v>
      </c>
      <c r="F55" s="36">
        <f>SUMIFS(СВЦЭМ!$C$39:$C$758,СВЦЭМ!$A$39:$A$758,$A55,СВЦЭМ!$B$39:$B$758,F$47)+'СЕТ СН'!$G$9+СВЦЭМ!$D$10+'СЕТ СН'!$G$6-'СЕТ СН'!$G$19</f>
        <v>2368.25241117</v>
      </c>
      <c r="G55" s="36">
        <f>SUMIFS(СВЦЭМ!$C$39:$C$758,СВЦЭМ!$A$39:$A$758,$A55,СВЦЭМ!$B$39:$B$758,G$47)+'СЕТ СН'!$G$9+СВЦЭМ!$D$10+'СЕТ СН'!$G$6-'СЕТ СН'!$G$19</f>
        <v>2376.44885965</v>
      </c>
      <c r="H55" s="36">
        <f>SUMIFS(СВЦЭМ!$C$39:$C$758,СВЦЭМ!$A$39:$A$758,$A55,СВЦЭМ!$B$39:$B$758,H$47)+'СЕТ СН'!$G$9+СВЦЭМ!$D$10+'СЕТ СН'!$G$6-'СЕТ СН'!$G$19</f>
        <v>2330.1219200300002</v>
      </c>
      <c r="I55" s="36">
        <f>SUMIFS(СВЦЭМ!$C$39:$C$758,СВЦЭМ!$A$39:$A$758,$A55,СВЦЭМ!$B$39:$B$758,I$47)+'СЕТ СН'!$G$9+СВЦЭМ!$D$10+'СЕТ СН'!$G$6-'СЕТ СН'!$G$19</f>
        <v>2363.5149147699999</v>
      </c>
      <c r="J55" s="36">
        <f>SUMIFS(СВЦЭМ!$C$39:$C$758,СВЦЭМ!$A$39:$A$758,$A55,СВЦЭМ!$B$39:$B$758,J$47)+'СЕТ СН'!$G$9+СВЦЭМ!$D$10+'СЕТ СН'!$G$6-'СЕТ СН'!$G$19</f>
        <v>2316.6850834000002</v>
      </c>
      <c r="K55" s="36">
        <f>SUMIFS(СВЦЭМ!$C$39:$C$758,СВЦЭМ!$A$39:$A$758,$A55,СВЦЭМ!$B$39:$B$758,K$47)+'СЕТ СН'!$G$9+СВЦЭМ!$D$10+'СЕТ СН'!$G$6-'СЕТ СН'!$G$19</f>
        <v>2300.9603873999999</v>
      </c>
      <c r="L55" s="36">
        <f>SUMIFS(СВЦЭМ!$C$39:$C$758,СВЦЭМ!$A$39:$A$758,$A55,СВЦЭМ!$B$39:$B$758,L$47)+'СЕТ СН'!$G$9+СВЦЭМ!$D$10+'СЕТ СН'!$G$6-'СЕТ СН'!$G$19</f>
        <v>2302.0082217700001</v>
      </c>
      <c r="M55" s="36">
        <f>SUMIFS(СВЦЭМ!$C$39:$C$758,СВЦЭМ!$A$39:$A$758,$A55,СВЦЭМ!$B$39:$B$758,M$47)+'СЕТ СН'!$G$9+СВЦЭМ!$D$10+'СЕТ СН'!$G$6-'СЕТ СН'!$G$19</f>
        <v>2328.94347337</v>
      </c>
      <c r="N55" s="36">
        <f>SUMIFS(СВЦЭМ!$C$39:$C$758,СВЦЭМ!$A$39:$A$758,$A55,СВЦЭМ!$B$39:$B$758,N$47)+'СЕТ СН'!$G$9+СВЦЭМ!$D$10+'СЕТ СН'!$G$6-'СЕТ СН'!$G$19</f>
        <v>2343.5936567799999</v>
      </c>
      <c r="O55" s="36">
        <f>SUMIFS(СВЦЭМ!$C$39:$C$758,СВЦЭМ!$A$39:$A$758,$A55,СВЦЭМ!$B$39:$B$758,O$47)+'СЕТ СН'!$G$9+СВЦЭМ!$D$10+'СЕТ СН'!$G$6-'СЕТ СН'!$G$19</f>
        <v>2361.3623300899999</v>
      </c>
      <c r="P55" s="36">
        <f>SUMIFS(СВЦЭМ!$C$39:$C$758,СВЦЭМ!$A$39:$A$758,$A55,СВЦЭМ!$B$39:$B$758,P$47)+'СЕТ СН'!$G$9+СВЦЭМ!$D$10+'СЕТ СН'!$G$6-'СЕТ СН'!$G$19</f>
        <v>2376.1233217700001</v>
      </c>
      <c r="Q55" s="36">
        <f>SUMIFS(СВЦЭМ!$C$39:$C$758,СВЦЭМ!$A$39:$A$758,$A55,СВЦЭМ!$B$39:$B$758,Q$47)+'СЕТ СН'!$G$9+СВЦЭМ!$D$10+'СЕТ СН'!$G$6-'СЕТ СН'!$G$19</f>
        <v>2393.82197133</v>
      </c>
      <c r="R55" s="36">
        <f>SUMIFS(СВЦЭМ!$C$39:$C$758,СВЦЭМ!$A$39:$A$758,$A55,СВЦЭМ!$B$39:$B$758,R$47)+'СЕТ СН'!$G$9+СВЦЭМ!$D$10+'СЕТ СН'!$G$6-'СЕТ СН'!$G$19</f>
        <v>2399.3951603999999</v>
      </c>
      <c r="S55" s="36">
        <f>SUMIFS(СВЦЭМ!$C$39:$C$758,СВЦЭМ!$A$39:$A$758,$A55,СВЦЭМ!$B$39:$B$758,S$47)+'СЕТ СН'!$G$9+СВЦЭМ!$D$10+'СЕТ СН'!$G$6-'СЕТ СН'!$G$19</f>
        <v>2372.0870416399998</v>
      </c>
      <c r="T55" s="36">
        <f>SUMIFS(СВЦЭМ!$C$39:$C$758,СВЦЭМ!$A$39:$A$758,$A55,СВЦЭМ!$B$39:$B$758,T$47)+'СЕТ СН'!$G$9+СВЦЭМ!$D$10+'СЕТ СН'!$G$6-'СЕТ СН'!$G$19</f>
        <v>2361.0303981800002</v>
      </c>
      <c r="U55" s="36">
        <f>SUMIFS(СВЦЭМ!$C$39:$C$758,СВЦЭМ!$A$39:$A$758,$A55,СВЦЭМ!$B$39:$B$758,U$47)+'СЕТ СН'!$G$9+СВЦЭМ!$D$10+'СЕТ СН'!$G$6-'СЕТ СН'!$G$19</f>
        <v>2336.8363556499999</v>
      </c>
      <c r="V55" s="36">
        <f>SUMIFS(СВЦЭМ!$C$39:$C$758,СВЦЭМ!$A$39:$A$758,$A55,СВЦЭМ!$B$39:$B$758,V$47)+'СЕТ СН'!$G$9+СВЦЭМ!$D$10+'СЕТ СН'!$G$6-'СЕТ СН'!$G$19</f>
        <v>2332.9245755500001</v>
      </c>
      <c r="W55" s="36">
        <f>SUMIFS(СВЦЭМ!$C$39:$C$758,СВЦЭМ!$A$39:$A$758,$A55,СВЦЭМ!$B$39:$B$758,W$47)+'СЕТ СН'!$G$9+СВЦЭМ!$D$10+'СЕТ СН'!$G$6-'СЕТ СН'!$G$19</f>
        <v>2327.27852747</v>
      </c>
      <c r="X55" s="36">
        <f>SUMIFS(СВЦЭМ!$C$39:$C$758,СВЦЭМ!$A$39:$A$758,$A55,СВЦЭМ!$B$39:$B$758,X$47)+'СЕТ СН'!$G$9+СВЦЭМ!$D$10+'СЕТ СН'!$G$6-'СЕТ СН'!$G$19</f>
        <v>2364.5580283099998</v>
      </c>
      <c r="Y55" s="36">
        <f>SUMIFS(СВЦЭМ!$C$39:$C$758,СВЦЭМ!$A$39:$A$758,$A55,СВЦЭМ!$B$39:$B$758,Y$47)+'СЕТ СН'!$G$9+СВЦЭМ!$D$10+'СЕТ СН'!$G$6-'СЕТ СН'!$G$19</f>
        <v>2398.9026977699996</v>
      </c>
    </row>
    <row r="56" spans="1:25" ht="15.75" x14ac:dyDescent="0.2">
      <c r="A56" s="35">
        <f t="shared" si="1"/>
        <v>45391</v>
      </c>
      <c r="B56" s="36">
        <f>SUMIFS(СВЦЭМ!$C$39:$C$758,СВЦЭМ!$A$39:$A$758,$A56,СВЦЭМ!$B$39:$B$758,B$47)+'СЕТ СН'!$G$9+СВЦЭМ!$D$10+'СЕТ СН'!$G$6-'СЕТ СН'!$G$19</f>
        <v>2392.31598854</v>
      </c>
      <c r="C56" s="36">
        <f>SUMIFS(СВЦЭМ!$C$39:$C$758,СВЦЭМ!$A$39:$A$758,$A56,СВЦЭМ!$B$39:$B$758,C$47)+'СЕТ СН'!$G$9+СВЦЭМ!$D$10+'СЕТ СН'!$G$6-'СЕТ СН'!$G$19</f>
        <v>2435.2318923600001</v>
      </c>
      <c r="D56" s="36">
        <f>SUMIFS(СВЦЭМ!$C$39:$C$758,СВЦЭМ!$A$39:$A$758,$A56,СВЦЭМ!$B$39:$B$758,D$47)+'СЕТ СН'!$G$9+СВЦЭМ!$D$10+'СЕТ СН'!$G$6-'СЕТ СН'!$G$19</f>
        <v>2471.7243123200001</v>
      </c>
      <c r="E56" s="36">
        <f>SUMIFS(СВЦЭМ!$C$39:$C$758,СВЦЭМ!$A$39:$A$758,$A56,СВЦЭМ!$B$39:$B$758,E$47)+'СЕТ СН'!$G$9+СВЦЭМ!$D$10+'СЕТ СН'!$G$6-'СЕТ СН'!$G$19</f>
        <v>2492.3406111300001</v>
      </c>
      <c r="F56" s="36">
        <f>SUMIFS(СВЦЭМ!$C$39:$C$758,СВЦЭМ!$A$39:$A$758,$A56,СВЦЭМ!$B$39:$B$758,F$47)+'СЕТ СН'!$G$9+СВЦЭМ!$D$10+'СЕТ СН'!$G$6-'СЕТ СН'!$G$19</f>
        <v>2483.8011437699997</v>
      </c>
      <c r="G56" s="36">
        <f>SUMIFS(СВЦЭМ!$C$39:$C$758,СВЦЭМ!$A$39:$A$758,$A56,СВЦЭМ!$B$39:$B$758,G$47)+'СЕТ СН'!$G$9+СВЦЭМ!$D$10+'СЕТ СН'!$G$6-'СЕТ СН'!$G$19</f>
        <v>2461.5391414999999</v>
      </c>
      <c r="H56" s="36">
        <f>SUMIFS(СВЦЭМ!$C$39:$C$758,СВЦЭМ!$A$39:$A$758,$A56,СВЦЭМ!$B$39:$B$758,H$47)+'СЕТ СН'!$G$9+СВЦЭМ!$D$10+'СЕТ СН'!$G$6-'СЕТ СН'!$G$19</f>
        <v>2415.3606462600001</v>
      </c>
      <c r="I56" s="36">
        <f>SUMIFS(СВЦЭМ!$C$39:$C$758,СВЦЭМ!$A$39:$A$758,$A56,СВЦЭМ!$B$39:$B$758,I$47)+'СЕТ СН'!$G$9+СВЦЭМ!$D$10+'СЕТ СН'!$G$6-'СЕТ СН'!$G$19</f>
        <v>2367.79564463</v>
      </c>
      <c r="J56" s="36">
        <f>SUMIFS(СВЦЭМ!$C$39:$C$758,СВЦЭМ!$A$39:$A$758,$A56,СВЦЭМ!$B$39:$B$758,J$47)+'СЕТ СН'!$G$9+СВЦЭМ!$D$10+'СЕТ СН'!$G$6-'СЕТ СН'!$G$19</f>
        <v>2349.2807599500002</v>
      </c>
      <c r="K56" s="36">
        <f>SUMIFS(СВЦЭМ!$C$39:$C$758,СВЦЭМ!$A$39:$A$758,$A56,СВЦЭМ!$B$39:$B$758,K$47)+'СЕТ СН'!$G$9+СВЦЭМ!$D$10+'СЕТ СН'!$G$6-'СЕТ СН'!$G$19</f>
        <v>2338.57829219</v>
      </c>
      <c r="L56" s="36">
        <f>SUMIFS(СВЦЭМ!$C$39:$C$758,СВЦЭМ!$A$39:$A$758,$A56,СВЦЭМ!$B$39:$B$758,L$47)+'СЕТ СН'!$G$9+СВЦЭМ!$D$10+'СЕТ СН'!$G$6-'СЕТ СН'!$G$19</f>
        <v>2345.7579153000001</v>
      </c>
      <c r="M56" s="36">
        <f>SUMIFS(СВЦЭМ!$C$39:$C$758,СВЦЭМ!$A$39:$A$758,$A56,СВЦЭМ!$B$39:$B$758,M$47)+'СЕТ СН'!$G$9+СВЦЭМ!$D$10+'СЕТ СН'!$G$6-'СЕТ СН'!$G$19</f>
        <v>2365.29406638</v>
      </c>
      <c r="N56" s="36">
        <f>SUMIFS(СВЦЭМ!$C$39:$C$758,СВЦЭМ!$A$39:$A$758,$A56,СВЦЭМ!$B$39:$B$758,N$47)+'СЕТ СН'!$G$9+СВЦЭМ!$D$10+'СЕТ СН'!$G$6-'СЕТ СН'!$G$19</f>
        <v>2378.7880244399998</v>
      </c>
      <c r="O56" s="36">
        <f>SUMIFS(СВЦЭМ!$C$39:$C$758,СВЦЭМ!$A$39:$A$758,$A56,СВЦЭМ!$B$39:$B$758,O$47)+'СЕТ СН'!$G$9+СВЦЭМ!$D$10+'СЕТ СН'!$G$6-'СЕТ СН'!$G$19</f>
        <v>2395.3605350799999</v>
      </c>
      <c r="P56" s="36">
        <f>SUMIFS(СВЦЭМ!$C$39:$C$758,СВЦЭМ!$A$39:$A$758,$A56,СВЦЭМ!$B$39:$B$758,P$47)+'СЕТ СН'!$G$9+СВЦЭМ!$D$10+'СЕТ СН'!$G$6-'СЕТ СН'!$G$19</f>
        <v>2407.39271285</v>
      </c>
      <c r="Q56" s="36">
        <f>SUMIFS(СВЦЭМ!$C$39:$C$758,СВЦЭМ!$A$39:$A$758,$A56,СВЦЭМ!$B$39:$B$758,Q$47)+'СЕТ СН'!$G$9+СВЦЭМ!$D$10+'СЕТ СН'!$G$6-'СЕТ СН'!$G$19</f>
        <v>2423.1848198600001</v>
      </c>
      <c r="R56" s="36">
        <f>SUMIFS(СВЦЭМ!$C$39:$C$758,СВЦЭМ!$A$39:$A$758,$A56,СВЦЭМ!$B$39:$B$758,R$47)+'СЕТ СН'!$G$9+СВЦЭМ!$D$10+'СЕТ СН'!$G$6-'СЕТ СН'!$G$19</f>
        <v>2424.3849931599998</v>
      </c>
      <c r="S56" s="36">
        <f>SUMIFS(СВЦЭМ!$C$39:$C$758,СВЦЭМ!$A$39:$A$758,$A56,СВЦЭМ!$B$39:$B$758,S$47)+'СЕТ СН'!$G$9+СВЦЭМ!$D$10+'СЕТ СН'!$G$6-'СЕТ СН'!$G$19</f>
        <v>2410.1612220899997</v>
      </c>
      <c r="T56" s="36">
        <f>SUMIFS(СВЦЭМ!$C$39:$C$758,СВЦЭМ!$A$39:$A$758,$A56,СВЦЭМ!$B$39:$B$758,T$47)+'СЕТ СН'!$G$9+СВЦЭМ!$D$10+'СЕТ СН'!$G$6-'СЕТ СН'!$G$19</f>
        <v>2380.4828077699999</v>
      </c>
      <c r="U56" s="36">
        <f>SUMIFS(СВЦЭМ!$C$39:$C$758,СВЦЭМ!$A$39:$A$758,$A56,СВЦЭМ!$B$39:$B$758,U$47)+'СЕТ СН'!$G$9+СВЦЭМ!$D$10+'СЕТ СН'!$G$6-'СЕТ СН'!$G$19</f>
        <v>2372.45978328</v>
      </c>
      <c r="V56" s="36">
        <f>SUMIFS(СВЦЭМ!$C$39:$C$758,СВЦЭМ!$A$39:$A$758,$A56,СВЦЭМ!$B$39:$B$758,V$47)+'СЕТ СН'!$G$9+СВЦЭМ!$D$10+'СЕТ СН'!$G$6-'СЕТ СН'!$G$19</f>
        <v>2344.4628500399999</v>
      </c>
      <c r="W56" s="36">
        <f>SUMIFS(СВЦЭМ!$C$39:$C$758,СВЦЭМ!$A$39:$A$758,$A56,СВЦЭМ!$B$39:$B$758,W$47)+'СЕТ СН'!$G$9+СВЦЭМ!$D$10+'СЕТ СН'!$G$6-'СЕТ СН'!$G$19</f>
        <v>2352.1720333600001</v>
      </c>
      <c r="X56" s="36">
        <f>SUMIFS(СВЦЭМ!$C$39:$C$758,СВЦЭМ!$A$39:$A$758,$A56,СВЦЭМ!$B$39:$B$758,X$47)+'СЕТ СН'!$G$9+СВЦЭМ!$D$10+'СЕТ СН'!$G$6-'СЕТ СН'!$G$19</f>
        <v>2439.1501467799999</v>
      </c>
      <c r="Y56" s="36">
        <f>SUMIFS(СВЦЭМ!$C$39:$C$758,СВЦЭМ!$A$39:$A$758,$A56,СВЦЭМ!$B$39:$B$758,Y$47)+'СЕТ СН'!$G$9+СВЦЭМ!$D$10+'СЕТ СН'!$G$6-'СЕТ СН'!$G$19</f>
        <v>2439.4263923200001</v>
      </c>
    </row>
    <row r="57" spans="1:25" ht="15.75" x14ac:dyDescent="0.2">
      <c r="A57" s="35">
        <f t="shared" si="1"/>
        <v>45392</v>
      </c>
      <c r="B57" s="36">
        <f>SUMIFS(СВЦЭМ!$C$39:$C$758,СВЦЭМ!$A$39:$A$758,$A57,СВЦЭМ!$B$39:$B$758,B$47)+'СЕТ СН'!$G$9+СВЦЭМ!$D$10+'СЕТ СН'!$G$6-'СЕТ СН'!$G$19</f>
        <v>2525.8631640499998</v>
      </c>
      <c r="C57" s="36">
        <f>SUMIFS(СВЦЭМ!$C$39:$C$758,СВЦЭМ!$A$39:$A$758,$A57,СВЦЭМ!$B$39:$B$758,C$47)+'СЕТ СН'!$G$9+СВЦЭМ!$D$10+'СЕТ СН'!$G$6-'СЕТ СН'!$G$19</f>
        <v>2610.54428603</v>
      </c>
      <c r="D57" s="36">
        <f>SUMIFS(СВЦЭМ!$C$39:$C$758,СВЦЭМ!$A$39:$A$758,$A57,СВЦЭМ!$B$39:$B$758,D$47)+'СЕТ СН'!$G$9+СВЦЭМ!$D$10+'СЕТ СН'!$G$6-'СЕТ СН'!$G$19</f>
        <v>2610.1786380799999</v>
      </c>
      <c r="E57" s="36">
        <f>SUMIFS(СВЦЭМ!$C$39:$C$758,СВЦЭМ!$A$39:$A$758,$A57,СВЦЭМ!$B$39:$B$758,E$47)+'СЕТ СН'!$G$9+СВЦЭМ!$D$10+'СЕТ СН'!$G$6-'СЕТ СН'!$G$19</f>
        <v>2601.60738442</v>
      </c>
      <c r="F57" s="36">
        <f>SUMIFS(СВЦЭМ!$C$39:$C$758,СВЦЭМ!$A$39:$A$758,$A57,СВЦЭМ!$B$39:$B$758,F$47)+'СЕТ СН'!$G$9+СВЦЭМ!$D$10+'СЕТ СН'!$G$6-'СЕТ СН'!$G$19</f>
        <v>2600.7754269799998</v>
      </c>
      <c r="G57" s="36">
        <f>SUMIFS(СВЦЭМ!$C$39:$C$758,СВЦЭМ!$A$39:$A$758,$A57,СВЦЭМ!$B$39:$B$758,G$47)+'СЕТ СН'!$G$9+СВЦЭМ!$D$10+'СЕТ СН'!$G$6-'СЕТ СН'!$G$19</f>
        <v>2554.6495794299999</v>
      </c>
      <c r="H57" s="36">
        <f>SUMIFS(СВЦЭМ!$C$39:$C$758,СВЦЭМ!$A$39:$A$758,$A57,СВЦЭМ!$B$39:$B$758,H$47)+'СЕТ СН'!$G$9+СВЦЭМ!$D$10+'СЕТ СН'!$G$6-'СЕТ СН'!$G$19</f>
        <v>2474.27334823</v>
      </c>
      <c r="I57" s="36">
        <f>SUMIFS(СВЦЭМ!$C$39:$C$758,СВЦЭМ!$A$39:$A$758,$A57,СВЦЭМ!$B$39:$B$758,I$47)+'СЕТ СН'!$G$9+СВЦЭМ!$D$10+'СЕТ СН'!$G$6-'СЕТ СН'!$G$19</f>
        <v>2409.7301418999996</v>
      </c>
      <c r="J57" s="36">
        <f>SUMIFS(СВЦЭМ!$C$39:$C$758,СВЦЭМ!$A$39:$A$758,$A57,СВЦЭМ!$B$39:$B$758,J$47)+'СЕТ СН'!$G$9+СВЦЭМ!$D$10+'СЕТ СН'!$G$6-'СЕТ СН'!$G$19</f>
        <v>2310.9455833100001</v>
      </c>
      <c r="K57" s="36">
        <f>SUMIFS(СВЦЭМ!$C$39:$C$758,СВЦЭМ!$A$39:$A$758,$A57,СВЦЭМ!$B$39:$B$758,K$47)+'СЕТ СН'!$G$9+СВЦЭМ!$D$10+'СЕТ СН'!$G$6-'СЕТ СН'!$G$19</f>
        <v>2305.1915833200001</v>
      </c>
      <c r="L57" s="36">
        <f>SUMIFS(СВЦЭМ!$C$39:$C$758,СВЦЭМ!$A$39:$A$758,$A57,СВЦЭМ!$B$39:$B$758,L$47)+'СЕТ СН'!$G$9+СВЦЭМ!$D$10+'СЕТ СН'!$G$6-'СЕТ СН'!$G$19</f>
        <v>2312.5980382900002</v>
      </c>
      <c r="M57" s="36">
        <f>SUMIFS(СВЦЭМ!$C$39:$C$758,СВЦЭМ!$A$39:$A$758,$A57,СВЦЭМ!$B$39:$B$758,M$47)+'СЕТ СН'!$G$9+СВЦЭМ!$D$10+'СЕТ СН'!$G$6-'СЕТ СН'!$G$19</f>
        <v>2326.21379772</v>
      </c>
      <c r="N57" s="36">
        <f>SUMIFS(СВЦЭМ!$C$39:$C$758,СВЦЭМ!$A$39:$A$758,$A57,СВЦЭМ!$B$39:$B$758,N$47)+'СЕТ СН'!$G$9+СВЦЭМ!$D$10+'СЕТ СН'!$G$6-'СЕТ СН'!$G$19</f>
        <v>2319.4672581999998</v>
      </c>
      <c r="O57" s="36">
        <f>SUMIFS(СВЦЭМ!$C$39:$C$758,СВЦЭМ!$A$39:$A$758,$A57,СВЦЭМ!$B$39:$B$758,O$47)+'СЕТ СН'!$G$9+СВЦЭМ!$D$10+'СЕТ СН'!$G$6-'СЕТ СН'!$G$19</f>
        <v>2326.80742336</v>
      </c>
      <c r="P57" s="36">
        <f>SUMIFS(СВЦЭМ!$C$39:$C$758,СВЦЭМ!$A$39:$A$758,$A57,СВЦЭМ!$B$39:$B$758,P$47)+'СЕТ СН'!$G$9+СВЦЭМ!$D$10+'СЕТ СН'!$G$6-'СЕТ СН'!$G$19</f>
        <v>2339.2578300999999</v>
      </c>
      <c r="Q57" s="36">
        <f>SUMIFS(СВЦЭМ!$C$39:$C$758,СВЦЭМ!$A$39:$A$758,$A57,СВЦЭМ!$B$39:$B$758,Q$47)+'СЕТ СН'!$G$9+СВЦЭМ!$D$10+'СЕТ СН'!$G$6-'СЕТ СН'!$G$19</f>
        <v>2357.0881137900001</v>
      </c>
      <c r="R57" s="36">
        <f>SUMIFS(СВЦЭМ!$C$39:$C$758,СВЦЭМ!$A$39:$A$758,$A57,СВЦЭМ!$B$39:$B$758,R$47)+'СЕТ СН'!$G$9+СВЦЭМ!$D$10+'СЕТ СН'!$G$6-'СЕТ СН'!$G$19</f>
        <v>2365.9528852799999</v>
      </c>
      <c r="S57" s="36">
        <f>SUMIFS(СВЦЭМ!$C$39:$C$758,СВЦЭМ!$A$39:$A$758,$A57,СВЦЭМ!$B$39:$B$758,S$47)+'СЕТ СН'!$G$9+СВЦЭМ!$D$10+'СЕТ СН'!$G$6-'СЕТ СН'!$G$19</f>
        <v>2343.24344948</v>
      </c>
      <c r="T57" s="36">
        <f>SUMIFS(СВЦЭМ!$C$39:$C$758,СВЦЭМ!$A$39:$A$758,$A57,СВЦЭМ!$B$39:$B$758,T$47)+'СЕТ СН'!$G$9+СВЦЭМ!$D$10+'СЕТ СН'!$G$6-'СЕТ СН'!$G$19</f>
        <v>2320.5829753200001</v>
      </c>
      <c r="U57" s="36">
        <f>SUMIFS(СВЦЭМ!$C$39:$C$758,СВЦЭМ!$A$39:$A$758,$A57,СВЦЭМ!$B$39:$B$758,U$47)+'СЕТ СН'!$G$9+СВЦЭМ!$D$10+'СЕТ СН'!$G$6-'СЕТ СН'!$G$19</f>
        <v>2296.8997354799999</v>
      </c>
      <c r="V57" s="36">
        <f>SUMIFS(СВЦЭМ!$C$39:$C$758,СВЦЭМ!$A$39:$A$758,$A57,СВЦЭМ!$B$39:$B$758,V$47)+'СЕТ СН'!$G$9+СВЦЭМ!$D$10+'СЕТ СН'!$G$6-'СЕТ СН'!$G$19</f>
        <v>2281.26396178</v>
      </c>
      <c r="W57" s="36">
        <f>SUMIFS(СВЦЭМ!$C$39:$C$758,СВЦЭМ!$A$39:$A$758,$A57,СВЦЭМ!$B$39:$B$758,W$47)+'СЕТ СН'!$G$9+СВЦЭМ!$D$10+'СЕТ СН'!$G$6-'СЕТ СН'!$G$19</f>
        <v>2268.0940970400002</v>
      </c>
      <c r="X57" s="36">
        <f>SUMIFS(СВЦЭМ!$C$39:$C$758,СВЦЭМ!$A$39:$A$758,$A57,СВЦЭМ!$B$39:$B$758,X$47)+'СЕТ СН'!$G$9+СВЦЭМ!$D$10+'СЕТ СН'!$G$6-'СЕТ СН'!$G$19</f>
        <v>2319.62791401</v>
      </c>
      <c r="Y57" s="36">
        <f>SUMIFS(СВЦЭМ!$C$39:$C$758,СВЦЭМ!$A$39:$A$758,$A57,СВЦЭМ!$B$39:$B$758,Y$47)+'СЕТ СН'!$G$9+СВЦЭМ!$D$10+'СЕТ СН'!$G$6-'СЕТ СН'!$G$19</f>
        <v>2352.88616654</v>
      </c>
    </row>
    <row r="58" spans="1:25" ht="15.75" x14ac:dyDescent="0.2">
      <c r="A58" s="35">
        <f t="shared" si="1"/>
        <v>45393</v>
      </c>
      <c r="B58" s="36">
        <f>SUMIFS(СВЦЭМ!$C$39:$C$758,СВЦЭМ!$A$39:$A$758,$A58,СВЦЭМ!$B$39:$B$758,B$47)+'СЕТ СН'!$G$9+СВЦЭМ!$D$10+'СЕТ СН'!$G$6-'СЕТ СН'!$G$19</f>
        <v>2405.2459161099996</v>
      </c>
      <c r="C58" s="36">
        <f>SUMIFS(СВЦЭМ!$C$39:$C$758,СВЦЭМ!$A$39:$A$758,$A58,СВЦЭМ!$B$39:$B$758,C$47)+'СЕТ СН'!$G$9+СВЦЭМ!$D$10+'СЕТ СН'!$G$6-'СЕТ СН'!$G$19</f>
        <v>2461.0607139700001</v>
      </c>
      <c r="D58" s="36">
        <f>SUMIFS(СВЦЭМ!$C$39:$C$758,СВЦЭМ!$A$39:$A$758,$A58,СВЦЭМ!$B$39:$B$758,D$47)+'СЕТ СН'!$G$9+СВЦЭМ!$D$10+'СЕТ СН'!$G$6-'СЕТ СН'!$G$19</f>
        <v>2513.5490379299999</v>
      </c>
      <c r="E58" s="36">
        <f>SUMIFS(СВЦЭМ!$C$39:$C$758,СВЦЭМ!$A$39:$A$758,$A58,СВЦЭМ!$B$39:$B$758,E$47)+'СЕТ СН'!$G$9+СВЦЭМ!$D$10+'СЕТ СН'!$G$6-'СЕТ СН'!$G$19</f>
        <v>2520.9968048699998</v>
      </c>
      <c r="F58" s="36">
        <f>SUMIFS(СВЦЭМ!$C$39:$C$758,СВЦЭМ!$A$39:$A$758,$A58,СВЦЭМ!$B$39:$B$758,F$47)+'СЕТ СН'!$G$9+СВЦЭМ!$D$10+'СЕТ СН'!$G$6-'СЕТ СН'!$G$19</f>
        <v>2519.06147508</v>
      </c>
      <c r="G58" s="36">
        <f>SUMIFS(СВЦЭМ!$C$39:$C$758,СВЦЭМ!$A$39:$A$758,$A58,СВЦЭМ!$B$39:$B$758,G$47)+'СЕТ СН'!$G$9+СВЦЭМ!$D$10+'СЕТ СН'!$G$6-'СЕТ СН'!$G$19</f>
        <v>2495.06090799</v>
      </c>
      <c r="H58" s="36">
        <f>SUMIFS(СВЦЭМ!$C$39:$C$758,СВЦЭМ!$A$39:$A$758,$A58,СВЦЭМ!$B$39:$B$758,H$47)+'СЕТ СН'!$G$9+СВЦЭМ!$D$10+'СЕТ СН'!$G$6-'СЕТ СН'!$G$19</f>
        <v>2429.8059209399999</v>
      </c>
      <c r="I58" s="36">
        <f>SUMIFS(СВЦЭМ!$C$39:$C$758,СВЦЭМ!$A$39:$A$758,$A58,СВЦЭМ!$B$39:$B$758,I$47)+'СЕТ СН'!$G$9+СВЦЭМ!$D$10+'СЕТ СН'!$G$6-'СЕТ СН'!$G$19</f>
        <v>2347.45673132</v>
      </c>
      <c r="J58" s="36">
        <f>SUMIFS(СВЦЭМ!$C$39:$C$758,СВЦЭМ!$A$39:$A$758,$A58,СВЦЭМ!$B$39:$B$758,J$47)+'СЕТ СН'!$G$9+СВЦЭМ!$D$10+'СЕТ СН'!$G$6-'СЕТ СН'!$G$19</f>
        <v>2341.8752273800001</v>
      </c>
      <c r="K58" s="36">
        <f>SUMIFS(СВЦЭМ!$C$39:$C$758,СВЦЭМ!$A$39:$A$758,$A58,СВЦЭМ!$B$39:$B$758,K$47)+'СЕТ СН'!$G$9+СВЦЭМ!$D$10+'СЕТ СН'!$G$6-'СЕТ СН'!$G$19</f>
        <v>2342.21910127</v>
      </c>
      <c r="L58" s="36">
        <f>SUMIFS(СВЦЭМ!$C$39:$C$758,СВЦЭМ!$A$39:$A$758,$A58,СВЦЭМ!$B$39:$B$758,L$47)+'СЕТ СН'!$G$9+СВЦЭМ!$D$10+'СЕТ СН'!$G$6-'СЕТ СН'!$G$19</f>
        <v>2338.70588266</v>
      </c>
      <c r="M58" s="36">
        <f>SUMIFS(СВЦЭМ!$C$39:$C$758,СВЦЭМ!$A$39:$A$758,$A58,СВЦЭМ!$B$39:$B$758,M$47)+'СЕТ СН'!$G$9+СВЦЭМ!$D$10+'СЕТ СН'!$G$6-'СЕТ СН'!$G$19</f>
        <v>2340.8654653799999</v>
      </c>
      <c r="N58" s="36">
        <f>SUMIFS(СВЦЭМ!$C$39:$C$758,СВЦЭМ!$A$39:$A$758,$A58,СВЦЭМ!$B$39:$B$758,N$47)+'СЕТ СН'!$G$9+СВЦЭМ!$D$10+'СЕТ СН'!$G$6-'СЕТ СН'!$G$19</f>
        <v>2348.0932910699999</v>
      </c>
      <c r="O58" s="36">
        <f>SUMIFS(СВЦЭМ!$C$39:$C$758,СВЦЭМ!$A$39:$A$758,$A58,СВЦЭМ!$B$39:$B$758,O$47)+'СЕТ СН'!$G$9+СВЦЭМ!$D$10+'СЕТ СН'!$G$6-'СЕТ СН'!$G$19</f>
        <v>2358.71993957</v>
      </c>
      <c r="P58" s="36">
        <f>SUMIFS(СВЦЭМ!$C$39:$C$758,СВЦЭМ!$A$39:$A$758,$A58,СВЦЭМ!$B$39:$B$758,P$47)+'СЕТ СН'!$G$9+СВЦЭМ!$D$10+'СЕТ СН'!$G$6-'СЕТ СН'!$G$19</f>
        <v>2384.4863484699999</v>
      </c>
      <c r="Q58" s="36">
        <f>SUMIFS(СВЦЭМ!$C$39:$C$758,СВЦЭМ!$A$39:$A$758,$A58,СВЦЭМ!$B$39:$B$758,Q$47)+'СЕТ СН'!$G$9+СВЦЭМ!$D$10+'СЕТ СН'!$G$6-'СЕТ СН'!$G$19</f>
        <v>2396.7227986500002</v>
      </c>
      <c r="R58" s="36">
        <f>SUMIFS(СВЦЭМ!$C$39:$C$758,СВЦЭМ!$A$39:$A$758,$A58,СВЦЭМ!$B$39:$B$758,R$47)+'СЕТ СН'!$G$9+СВЦЭМ!$D$10+'СЕТ СН'!$G$6-'СЕТ СН'!$G$19</f>
        <v>2387.3913262300002</v>
      </c>
      <c r="S58" s="36">
        <f>SUMIFS(СВЦЭМ!$C$39:$C$758,СВЦЭМ!$A$39:$A$758,$A58,СВЦЭМ!$B$39:$B$758,S$47)+'СЕТ СН'!$G$9+СВЦЭМ!$D$10+'СЕТ СН'!$G$6-'СЕТ СН'!$G$19</f>
        <v>2370.0868773900002</v>
      </c>
      <c r="T58" s="36">
        <f>SUMIFS(СВЦЭМ!$C$39:$C$758,СВЦЭМ!$A$39:$A$758,$A58,СВЦЭМ!$B$39:$B$758,T$47)+'СЕТ СН'!$G$9+СВЦЭМ!$D$10+'СЕТ СН'!$G$6-'СЕТ СН'!$G$19</f>
        <v>2335.0374581699998</v>
      </c>
      <c r="U58" s="36">
        <f>SUMIFS(СВЦЭМ!$C$39:$C$758,СВЦЭМ!$A$39:$A$758,$A58,СВЦЭМ!$B$39:$B$758,U$47)+'СЕТ СН'!$G$9+СВЦЭМ!$D$10+'СЕТ СН'!$G$6-'СЕТ СН'!$G$19</f>
        <v>2310.2731497099999</v>
      </c>
      <c r="V58" s="36">
        <f>SUMIFS(СВЦЭМ!$C$39:$C$758,СВЦЭМ!$A$39:$A$758,$A58,СВЦЭМ!$B$39:$B$758,V$47)+'СЕТ СН'!$G$9+СВЦЭМ!$D$10+'СЕТ СН'!$G$6-'СЕТ СН'!$G$19</f>
        <v>2314.5280122600002</v>
      </c>
      <c r="W58" s="36">
        <f>SUMIFS(СВЦЭМ!$C$39:$C$758,СВЦЭМ!$A$39:$A$758,$A58,СВЦЭМ!$B$39:$B$758,W$47)+'СЕТ СН'!$G$9+СВЦЭМ!$D$10+'СЕТ СН'!$G$6-'СЕТ СН'!$G$19</f>
        <v>2298.85592043</v>
      </c>
      <c r="X58" s="36">
        <f>SUMIFS(СВЦЭМ!$C$39:$C$758,СВЦЭМ!$A$39:$A$758,$A58,СВЦЭМ!$B$39:$B$758,X$47)+'СЕТ СН'!$G$9+СВЦЭМ!$D$10+'СЕТ СН'!$G$6-'СЕТ СН'!$G$19</f>
        <v>2339.7021732799999</v>
      </c>
      <c r="Y58" s="36">
        <f>SUMIFS(СВЦЭМ!$C$39:$C$758,СВЦЭМ!$A$39:$A$758,$A58,СВЦЭМ!$B$39:$B$758,Y$47)+'СЕТ СН'!$G$9+СВЦЭМ!$D$10+'СЕТ СН'!$G$6-'СЕТ СН'!$G$19</f>
        <v>2379.5183698599999</v>
      </c>
    </row>
    <row r="59" spans="1:25" ht="15.75" x14ac:dyDescent="0.2">
      <c r="A59" s="35">
        <f t="shared" si="1"/>
        <v>45394</v>
      </c>
      <c r="B59" s="36">
        <f>SUMIFS(СВЦЭМ!$C$39:$C$758,СВЦЭМ!$A$39:$A$758,$A59,СВЦЭМ!$B$39:$B$758,B$47)+'СЕТ СН'!$G$9+СВЦЭМ!$D$10+'СЕТ СН'!$G$6-'СЕТ СН'!$G$19</f>
        <v>2355.8880977499998</v>
      </c>
      <c r="C59" s="36">
        <f>SUMIFS(СВЦЭМ!$C$39:$C$758,СВЦЭМ!$A$39:$A$758,$A59,СВЦЭМ!$B$39:$B$758,C$47)+'СЕТ СН'!$G$9+СВЦЭМ!$D$10+'СЕТ СН'!$G$6-'СЕТ СН'!$G$19</f>
        <v>2334.5371800600001</v>
      </c>
      <c r="D59" s="36">
        <f>SUMIFS(СВЦЭМ!$C$39:$C$758,СВЦЭМ!$A$39:$A$758,$A59,СВЦЭМ!$B$39:$B$758,D$47)+'СЕТ СН'!$G$9+СВЦЭМ!$D$10+'СЕТ СН'!$G$6-'СЕТ СН'!$G$19</f>
        <v>2363.1747975399999</v>
      </c>
      <c r="E59" s="36">
        <f>SUMIFS(СВЦЭМ!$C$39:$C$758,СВЦЭМ!$A$39:$A$758,$A59,СВЦЭМ!$B$39:$B$758,E$47)+'СЕТ СН'!$G$9+СВЦЭМ!$D$10+'СЕТ СН'!$G$6-'СЕТ СН'!$G$19</f>
        <v>2400.1711203300001</v>
      </c>
      <c r="F59" s="36">
        <f>SUMIFS(СВЦЭМ!$C$39:$C$758,СВЦЭМ!$A$39:$A$758,$A59,СВЦЭМ!$B$39:$B$758,F$47)+'СЕТ СН'!$G$9+СВЦЭМ!$D$10+'СЕТ СН'!$G$6-'СЕТ СН'!$G$19</f>
        <v>2395.9850023099998</v>
      </c>
      <c r="G59" s="36">
        <f>SUMIFS(СВЦЭМ!$C$39:$C$758,СВЦЭМ!$A$39:$A$758,$A59,СВЦЭМ!$B$39:$B$758,G$47)+'СЕТ СН'!$G$9+СВЦЭМ!$D$10+'СЕТ СН'!$G$6-'СЕТ СН'!$G$19</f>
        <v>2362.9116770099999</v>
      </c>
      <c r="H59" s="36">
        <f>SUMIFS(СВЦЭМ!$C$39:$C$758,СВЦЭМ!$A$39:$A$758,$A59,СВЦЭМ!$B$39:$B$758,H$47)+'СЕТ СН'!$G$9+СВЦЭМ!$D$10+'СЕТ СН'!$G$6-'СЕТ СН'!$G$19</f>
        <v>2300.77118139</v>
      </c>
      <c r="I59" s="36">
        <f>SUMIFS(СВЦЭМ!$C$39:$C$758,СВЦЭМ!$A$39:$A$758,$A59,СВЦЭМ!$B$39:$B$758,I$47)+'СЕТ СН'!$G$9+СВЦЭМ!$D$10+'СЕТ СН'!$G$6-'СЕТ СН'!$G$19</f>
        <v>2226.6768689</v>
      </c>
      <c r="J59" s="36">
        <f>SUMIFS(СВЦЭМ!$C$39:$C$758,СВЦЭМ!$A$39:$A$758,$A59,СВЦЭМ!$B$39:$B$758,J$47)+'СЕТ СН'!$G$9+СВЦЭМ!$D$10+'СЕТ СН'!$G$6-'СЕТ СН'!$G$19</f>
        <v>2197.4346190199999</v>
      </c>
      <c r="K59" s="36">
        <f>SUMIFS(СВЦЭМ!$C$39:$C$758,СВЦЭМ!$A$39:$A$758,$A59,СВЦЭМ!$B$39:$B$758,K$47)+'СЕТ СН'!$G$9+СВЦЭМ!$D$10+'СЕТ СН'!$G$6-'СЕТ СН'!$G$19</f>
        <v>2196.7880784899999</v>
      </c>
      <c r="L59" s="36">
        <f>SUMIFS(СВЦЭМ!$C$39:$C$758,СВЦЭМ!$A$39:$A$758,$A59,СВЦЭМ!$B$39:$B$758,L$47)+'СЕТ СН'!$G$9+СВЦЭМ!$D$10+'СЕТ СН'!$G$6-'СЕТ СН'!$G$19</f>
        <v>2190.6143634099999</v>
      </c>
      <c r="M59" s="36">
        <f>SUMIFS(СВЦЭМ!$C$39:$C$758,СВЦЭМ!$A$39:$A$758,$A59,СВЦЭМ!$B$39:$B$758,M$47)+'СЕТ СН'!$G$9+СВЦЭМ!$D$10+'СЕТ СН'!$G$6-'СЕТ СН'!$G$19</f>
        <v>2199.1431075800001</v>
      </c>
      <c r="N59" s="36">
        <f>SUMIFS(СВЦЭМ!$C$39:$C$758,СВЦЭМ!$A$39:$A$758,$A59,СВЦЭМ!$B$39:$B$758,N$47)+'СЕТ СН'!$G$9+СВЦЭМ!$D$10+'СЕТ СН'!$G$6-'СЕТ СН'!$G$19</f>
        <v>2216.1941677599998</v>
      </c>
      <c r="O59" s="36">
        <f>SUMIFS(СВЦЭМ!$C$39:$C$758,СВЦЭМ!$A$39:$A$758,$A59,СВЦЭМ!$B$39:$B$758,O$47)+'СЕТ СН'!$G$9+СВЦЭМ!$D$10+'СЕТ СН'!$G$6-'СЕТ СН'!$G$19</f>
        <v>2224.6676382300002</v>
      </c>
      <c r="P59" s="36">
        <f>SUMIFS(СВЦЭМ!$C$39:$C$758,СВЦЭМ!$A$39:$A$758,$A59,СВЦЭМ!$B$39:$B$758,P$47)+'СЕТ СН'!$G$9+СВЦЭМ!$D$10+'СЕТ СН'!$G$6-'СЕТ СН'!$G$19</f>
        <v>2241.4666754899999</v>
      </c>
      <c r="Q59" s="36">
        <f>SUMIFS(СВЦЭМ!$C$39:$C$758,СВЦЭМ!$A$39:$A$758,$A59,СВЦЭМ!$B$39:$B$758,Q$47)+'СЕТ СН'!$G$9+СВЦЭМ!$D$10+'СЕТ СН'!$G$6-'СЕТ СН'!$G$19</f>
        <v>2256.88261521</v>
      </c>
      <c r="R59" s="36">
        <f>SUMIFS(СВЦЭМ!$C$39:$C$758,СВЦЭМ!$A$39:$A$758,$A59,СВЦЭМ!$B$39:$B$758,R$47)+'СЕТ СН'!$G$9+СВЦЭМ!$D$10+'СЕТ СН'!$G$6-'СЕТ СН'!$G$19</f>
        <v>2259.1494365200001</v>
      </c>
      <c r="S59" s="36">
        <f>SUMIFS(СВЦЭМ!$C$39:$C$758,СВЦЭМ!$A$39:$A$758,$A59,СВЦЭМ!$B$39:$B$758,S$47)+'СЕТ СН'!$G$9+СВЦЭМ!$D$10+'СЕТ СН'!$G$6-'СЕТ СН'!$G$19</f>
        <v>2249.4168049200002</v>
      </c>
      <c r="T59" s="36">
        <f>SUMIFS(СВЦЭМ!$C$39:$C$758,СВЦЭМ!$A$39:$A$758,$A59,СВЦЭМ!$B$39:$B$758,T$47)+'СЕТ СН'!$G$9+СВЦЭМ!$D$10+'СЕТ СН'!$G$6-'СЕТ СН'!$G$19</f>
        <v>2216.6939372100001</v>
      </c>
      <c r="U59" s="36">
        <f>SUMIFS(СВЦЭМ!$C$39:$C$758,СВЦЭМ!$A$39:$A$758,$A59,СВЦЭМ!$B$39:$B$758,U$47)+'СЕТ СН'!$G$9+СВЦЭМ!$D$10+'СЕТ СН'!$G$6-'СЕТ СН'!$G$19</f>
        <v>2215.8955248400002</v>
      </c>
      <c r="V59" s="36">
        <f>SUMIFS(СВЦЭМ!$C$39:$C$758,СВЦЭМ!$A$39:$A$758,$A59,СВЦЭМ!$B$39:$B$758,V$47)+'СЕТ СН'!$G$9+СВЦЭМ!$D$10+'СЕТ СН'!$G$6-'СЕТ СН'!$G$19</f>
        <v>2198.08648004</v>
      </c>
      <c r="W59" s="36">
        <f>SUMIFS(СВЦЭМ!$C$39:$C$758,СВЦЭМ!$A$39:$A$758,$A59,СВЦЭМ!$B$39:$B$758,W$47)+'СЕТ СН'!$G$9+СВЦЭМ!$D$10+'СЕТ СН'!$G$6-'СЕТ СН'!$G$19</f>
        <v>2193.2386690100002</v>
      </c>
      <c r="X59" s="36">
        <f>SUMIFS(СВЦЭМ!$C$39:$C$758,СВЦЭМ!$A$39:$A$758,$A59,СВЦЭМ!$B$39:$B$758,X$47)+'СЕТ СН'!$G$9+СВЦЭМ!$D$10+'СЕТ СН'!$G$6-'СЕТ СН'!$G$19</f>
        <v>2239.4184192900002</v>
      </c>
      <c r="Y59" s="36">
        <f>SUMIFS(СВЦЭМ!$C$39:$C$758,СВЦЭМ!$A$39:$A$758,$A59,СВЦЭМ!$B$39:$B$758,Y$47)+'СЕТ СН'!$G$9+СВЦЭМ!$D$10+'СЕТ СН'!$G$6-'СЕТ СН'!$G$19</f>
        <v>2264.9262858799998</v>
      </c>
    </row>
    <row r="60" spans="1:25" ht="15.75" x14ac:dyDescent="0.2">
      <c r="A60" s="35">
        <f t="shared" si="1"/>
        <v>45395</v>
      </c>
      <c r="B60" s="36">
        <f>SUMIFS(СВЦЭМ!$C$39:$C$758,СВЦЭМ!$A$39:$A$758,$A60,СВЦЭМ!$B$39:$B$758,B$47)+'СЕТ СН'!$G$9+СВЦЭМ!$D$10+'СЕТ СН'!$G$6-'СЕТ СН'!$G$19</f>
        <v>2324.0331833700002</v>
      </c>
      <c r="C60" s="36">
        <f>SUMIFS(СВЦЭМ!$C$39:$C$758,СВЦЭМ!$A$39:$A$758,$A60,СВЦЭМ!$B$39:$B$758,C$47)+'СЕТ СН'!$G$9+СВЦЭМ!$D$10+'СЕТ СН'!$G$6-'СЕТ СН'!$G$19</f>
        <v>2331.2510744199999</v>
      </c>
      <c r="D60" s="36">
        <f>SUMIFS(СВЦЭМ!$C$39:$C$758,СВЦЭМ!$A$39:$A$758,$A60,СВЦЭМ!$B$39:$B$758,D$47)+'СЕТ СН'!$G$9+СВЦЭМ!$D$10+'СЕТ СН'!$G$6-'СЕТ СН'!$G$19</f>
        <v>2360.9902745099998</v>
      </c>
      <c r="E60" s="36">
        <f>SUMIFS(СВЦЭМ!$C$39:$C$758,СВЦЭМ!$A$39:$A$758,$A60,СВЦЭМ!$B$39:$B$758,E$47)+'СЕТ СН'!$G$9+СВЦЭМ!$D$10+'СЕТ СН'!$G$6-'СЕТ СН'!$G$19</f>
        <v>2388.1332661799997</v>
      </c>
      <c r="F60" s="36">
        <f>SUMIFS(СВЦЭМ!$C$39:$C$758,СВЦЭМ!$A$39:$A$758,$A60,СВЦЭМ!$B$39:$B$758,F$47)+'СЕТ СН'!$G$9+СВЦЭМ!$D$10+'СЕТ СН'!$G$6-'СЕТ СН'!$G$19</f>
        <v>2390.2880420800002</v>
      </c>
      <c r="G60" s="36">
        <f>SUMIFS(СВЦЭМ!$C$39:$C$758,СВЦЭМ!$A$39:$A$758,$A60,СВЦЭМ!$B$39:$B$758,G$47)+'СЕТ СН'!$G$9+СВЦЭМ!$D$10+'СЕТ СН'!$G$6-'СЕТ СН'!$G$19</f>
        <v>2395.98153525</v>
      </c>
      <c r="H60" s="36">
        <f>SUMIFS(СВЦЭМ!$C$39:$C$758,СВЦЭМ!$A$39:$A$758,$A60,СВЦЭМ!$B$39:$B$758,H$47)+'СЕТ СН'!$G$9+СВЦЭМ!$D$10+'СЕТ СН'!$G$6-'СЕТ СН'!$G$19</f>
        <v>2372.8698841599999</v>
      </c>
      <c r="I60" s="36">
        <f>SUMIFS(СВЦЭМ!$C$39:$C$758,СВЦЭМ!$A$39:$A$758,$A60,СВЦЭМ!$B$39:$B$758,I$47)+'СЕТ СН'!$G$9+СВЦЭМ!$D$10+'СЕТ СН'!$G$6-'СЕТ СН'!$G$19</f>
        <v>2352.4576704699998</v>
      </c>
      <c r="J60" s="36">
        <f>SUMIFS(СВЦЭМ!$C$39:$C$758,СВЦЭМ!$A$39:$A$758,$A60,СВЦЭМ!$B$39:$B$758,J$47)+'СЕТ СН'!$G$9+СВЦЭМ!$D$10+'СЕТ СН'!$G$6-'СЕТ СН'!$G$19</f>
        <v>2301.75446169</v>
      </c>
      <c r="K60" s="36">
        <f>SUMIFS(СВЦЭМ!$C$39:$C$758,СВЦЭМ!$A$39:$A$758,$A60,СВЦЭМ!$B$39:$B$758,K$47)+'СЕТ СН'!$G$9+СВЦЭМ!$D$10+'СЕТ СН'!$G$6-'СЕТ СН'!$G$19</f>
        <v>2239.83341926</v>
      </c>
      <c r="L60" s="36">
        <f>SUMIFS(СВЦЭМ!$C$39:$C$758,СВЦЭМ!$A$39:$A$758,$A60,СВЦЭМ!$B$39:$B$758,L$47)+'СЕТ СН'!$G$9+СВЦЭМ!$D$10+'СЕТ СН'!$G$6-'СЕТ СН'!$G$19</f>
        <v>2213.1282007999998</v>
      </c>
      <c r="M60" s="36">
        <f>SUMIFS(СВЦЭМ!$C$39:$C$758,СВЦЭМ!$A$39:$A$758,$A60,СВЦЭМ!$B$39:$B$758,M$47)+'СЕТ СН'!$G$9+СВЦЭМ!$D$10+'СЕТ СН'!$G$6-'СЕТ СН'!$G$19</f>
        <v>2244.54288133</v>
      </c>
      <c r="N60" s="36">
        <f>SUMIFS(СВЦЭМ!$C$39:$C$758,СВЦЭМ!$A$39:$A$758,$A60,СВЦЭМ!$B$39:$B$758,N$47)+'СЕТ СН'!$G$9+СВЦЭМ!$D$10+'СЕТ СН'!$G$6-'СЕТ СН'!$G$19</f>
        <v>2257.3565931100002</v>
      </c>
      <c r="O60" s="36">
        <f>SUMIFS(СВЦЭМ!$C$39:$C$758,СВЦЭМ!$A$39:$A$758,$A60,СВЦЭМ!$B$39:$B$758,O$47)+'СЕТ СН'!$G$9+СВЦЭМ!$D$10+'СЕТ СН'!$G$6-'СЕТ СН'!$G$19</f>
        <v>2271.2176971499998</v>
      </c>
      <c r="P60" s="36">
        <f>SUMIFS(СВЦЭМ!$C$39:$C$758,СВЦЭМ!$A$39:$A$758,$A60,СВЦЭМ!$B$39:$B$758,P$47)+'СЕТ СН'!$G$9+СВЦЭМ!$D$10+'СЕТ СН'!$G$6-'СЕТ СН'!$G$19</f>
        <v>2287.2973252199999</v>
      </c>
      <c r="Q60" s="36">
        <f>SUMIFS(СВЦЭМ!$C$39:$C$758,СВЦЭМ!$A$39:$A$758,$A60,СВЦЭМ!$B$39:$B$758,Q$47)+'СЕТ СН'!$G$9+СВЦЭМ!$D$10+'СЕТ СН'!$G$6-'СЕТ СН'!$G$19</f>
        <v>2293.0384986899999</v>
      </c>
      <c r="R60" s="36">
        <f>SUMIFS(СВЦЭМ!$C$39:$C$758,СВЦЭМ!$A$39:$A$758,$A60,СВЦЭМ!$B$39:$B$758,R$47)+'СЕТ СН'!$G$9+СВЦЭМ!$D$10+'СЕТ СН'!$G$6-'СЕТ СН'!$G$19</f>
        <v>2289.8026897899999</v>
      </c>
      <c r="S60" s="36">
        <f>SUMIFS(СВЦЭМ!$C$39:$C$758,СВЦЭМ!$A$39:$A$758,$A60,СВЦЭМ!$B$39:$B$758,S$47)+'СЕТ СН'!$G$9+СВЦЭМ!$D$10+'СЕТ СН'!$G$6-'СЕТ СН'!$G$19</f>
        <v>2286.0382159199999</v>
      </c>
      <c r="T60" s="36">
        <f>SUMIFS(СВЦЭМ!$C$39:$C$758,СВЦЭМ!$A$39:$A$758,$A60,СВЦЭМ!$B$39:$B$758,T$47)+'СЕТ СН'!$G$9+СВЦЭМ!$D$10+'СЕТ СН'!$G$6-'СЕТ СН'!$G$19</f>
        <v>2254.6413164800001</v>
      </c>
      <c r="U60" s="36">
        <f>SUMIFS(СВЦЭМ!$C$39:$C$758,СВЦЭМ!$A$39:$A$758,$A60,СВЦЭМ!$B$39:$B$758,U$47)+'СЕТ СН'!$G$9+СВЦЭМ!$D$10+'СЕТ СН'!$G$6-'СЕТ СН'!$G$19</f>
        <v>2251.94500444</v>
      </c>
      <c r="V60" s="36">
        <f>SUMIFS(СВЦЭМ!$C$39:$C$758,СВЦЭМ!$A$39:$A$758,$A60,СВЦЭМ!$B$39:$B$758,V$47)+'СЕТ СН'!$G$9+СВЦЭМ!$D$10+'СЕТ СН'!$G$6-'СЕТ СН'!$G$19</f>
        <v>2238.2528672899998</v>
      </c>
      <c r="W60" s="36">
        <f>SUMIFS(СВЦЭМ!$C$39:$C$758,СВЦЭМ!$A$39:$A$758,$A60,СВЦЭМ!$B$39:$B$758,W$47)+'СЕТ СН'!$G$9+СВЦЭМ!$D$10+'СЕТ СН'!$G$6-'СЕТ СН'!$G$19</f>
        <v>2215.68442637</v>
      </c>
      <c r="X60" s="36">
        <f>SUMIFS(СВЦЭМ!$C$39:$C$758,СВЦЭМ!$A$39:$A$758,$A60,СВЦЭМ!$B$39:$B$758,X$47)+'СЕТ СН'!$G$9+СВЦЭМ!$D$10+'СЕТ СН'!$G$6-'СЕТ СН'!$G$19</f>
        <v>2264.74115562</v>
      </c>
      <c r="Y60" s="36">
        <f>SUMIFS(СВЦЭМ!$C$39:$C$758,СВЦЭМ!$A$39:$A$758,$A60,СВЦЭМ!$B$39:$B$758,Y$47)+'СЕТ СН'!$G$9+СВЦЭМ!$D$10+'СЕТ СН'!$G$6-'СЕТ СН'!$G$19</f>
        <v>2286.7835159699998</v>
      </c>
    </row>
    <row r="61" spans="1:25" ht="15.75" x14ac:dyDescent="0.2">
      <c r="A61" s="35">
        <f t="shared" si="1"/>
        <v>45396</v>
      </c>
      <c r="B61" s="36">
        <f>SUMIFS(СВЦЭМ!$C$39:$C$758,СВЦЭМ!$A$39:$A$758,$A61,СВЦЭМ!$B$39:$B$758,B$47)+'СЕТ СН'!$G$9+СВЦЭМ!$D$10+'СЕТ СН'!$G$6-'СЕТ СН'!$G$19</f>
        <v>2218.0855050999999</v>
      </c>
      <c r="C61" s="36">
        <f>SUMIFS(СВЦЭМ!$C$39:$C$758,СВЦЭМ!$A$39:$A$758,$A61,СВЦЭМ!$B$39:$B$758,C$47)+'СЕТ СН'!$G$9+СВЦЭМ!$D$10+'СЕТ СН'!$G$6-'СЕТ СН'!$G$19</f>
        <v>2288.6967169899999</v>
      </c>
      <c r="D61" s="36">
        <f>SUMIFS(СВЦЭМ!$C$39:$C$758,СВЦЭМ!$A$39:$A$758,$A61,СВЦЭМ!$B$39:$B$758,D$47)+'СЕТ СН'!$G$9+СВЦЭМ!$D$10+'СЕТ СН'!$G$6-'СЕТ СН'!$G$19</f>
        <v>2335.9521578499998</v>
      </c>
      <c r="E61" s="36">
        <f>SUMIFS(СВЦЭМ!$C$39:$C$758,СВЦЭМ!$A$39:$A$758,$A61,СВЦЭМ!$B$39:$B$758,E$47)+'СЕТ СН'!$G$9+СВЦЭМ!$D$10+'СЕТ СН'!$G$6-'СЕТ СН'!$G$19</f>
        <v>2348.3676458</v>
      </c>
      <c r="F61" s="36">
        <f>SUMIFS(СВЦЭМ!$C$39:$C$758,СВЦЭМ!$A$39:$A$758,$A61,СВЦЭМ!$B$39:$B$758,F$47)+'СЕТ СН'!$G$9+СВЦЭМ!$D$10+'СЕТ СН'!$G$6-'СЕТ СН'!$G$19</f>
        <v>2360.7988542900002</v>
      </c>
      <c r="G61" s="36">
        <f>SUMIFS(СВЦЭМ!$C$39:$C$758,СВЦЭМ!$A$39:$A$758,$A61,СВЦЭМ!$B$39:$B$758,G$47)+'СЕТ СН'!$G$9+СВЦЭМ!$D$10+'СЕТ СН'!$G$6-'СЕТ СН'!$G$19</f>
        <v>2377.9592571900002</v>
      </c>
      <c r="H61" s="36">
        <f>SUMIFS(СВЦЭМ!$C$39:$C$758,СВЦЭМ!$A$39:$A$758,$A61,СВЦЭМ!$B$39:$B$758,H$47)+'СЕТ СН'!$G$9+СВЦЭМ!$D$10+'СЕТ СН'!$G$6-'СЕТ СН'!$G$19</f>
        <v>2388.6021234899999</v>
      </c>
      <c r="I61" s="36">
        <f>SUMIFS(СВЦЭМ!$C$39:$C$758,СВЦЭМ!$A$39:$A$758,$A61,СВЦЭМ!$B$39:$B$758,I$47)+'СЕТ СН'!$G$9+СВЦЭМ!$D$10+'СЕТ СН'!$G$6-'СЕТ СН'!$G$19</f>
        <v>2368.2227687499999</v>
      </c>
      <c r="J61" s="36">
        <f>SUMIFS(СВЦЭМ!$C$39:$C$758,СВЦЭМ!$A$39:$A$758,$A61,СВЦЭМ!$B$39:$B$758,J$47)+'СЕТ СН'!$G$9+СВЦЭМ!$D$10+'СЕТ СН'!$G$6-'СЕТ СН'!$G$19</f>
        <v>2303.5600648700001</v>
      </c>
      <c r="K61" s="36">
        <f>SUMIFS(СВЦЭМ!$C$39:$C$758,СВЦЭМ!$A$39:$A$758,$A61,СВЦЭМ!$B$39:$B$758,K$47)+'СЕТ СН'!$G$9+СВЦЭМ!$D$10+'СЕТ СН'!$G$6-'СЕТ СН'!$G$19</f>
        <v>2238.8358867500001</v>
      </c>
      <c r="L61" s="36">
        <f>SUMIFS(СВЦЭМ!$C$39:$C$758,СВЦЭМ!$A$39:$A$758,$A61,СВЦЭМ!$B$39:$B$758,L$47)+'СЕТ СН'!$G$9+СВЦЭМ!$D$10+'СЕТ СН'!$G$6-'СЕТ СН'!$G$19</f>
        <v>2199.6601122299999</v>
      </c>
      <c r="M61" s="36">
        <f>SUMIFS(СВЦЭМ!$C$39:$C$758,СВЦЭМ!$A$39:$A$758,$A61,СВЦЭМ!$B$39:$B$758,M$47)+'СЕТ СН'!$G$9+СВЦЭМ!$D$10+'СЕТ СН'!$G$6-'СЕТ СН'!$G$19</f>
        <v>2219.14209536</v>
      </c>
      <c r="N61" s="36">
        <f>SUMIFS(СВЦЭМ!$C$39:$C$758,СВЦЭМ!$A$39:$A$758,$A61,СВЦЭМ!$B$39:$B$758,N$47)+'СЕТ СН'!$G$9+СВЦЭМ!$D$10+'СЕТ СН'!$G$6-'СЕТ СН'!$G$19</f>
        <v>2236.8272321700001</v>
      </c>
      <c r="O61" s="36">
        <f>SUMIFS(СВЦЭМ!$C$39:$C$758,СВЦЭМ!$A$39:$A$758,$A61,СВЦЭМ!$B$39:$B$758,O$47)+'СЕТ СН'!$G$9+СВЦЭМ!$D$10+'СЕТ СН'!$G$6-'СЕТ СН'!$G$19</f>
        <v>2259.0271169600001</v>
      </c>
      <c r="P61" s="36">
        <f>SUMIFS(СВЦЭМ!$C$39:$C$758,СВЦЭМ!$A$39:$A$758,$A61,СВЦЭМ!$B$39:$B$758,P$47)+'СЕТ СН'!$G$9+СВЦЭМ!$D$10+'СЕТ СН'!$G$6-'СЕТ СН'!$G$19</f>
        <v>2274.7847144799998</v>
      </c>
      <c r="Q61" s="36">
        <f>SUMIFS(СВЦЭМ!$C$39:$C$758,СВЦЭМ!$A$39:$A$758,$A61,СВЦЭМ!$B$39:$B$758,Q$47)+'СЕТ СН'!$G$9+СВЦЭМ!$D$10+'СЕТ СН'!$G$6-'СЕТ СН'!$G$19</f>
        <v>2296.5668412800001</v>
      </c>
      <c r="R61" s="36">
        <f>SUMIFS(СВЦЭМ!$C$39:$C$758,СВЦЭМ!$A$39:$A$758,$A61,СВЦЭМ!$B$39:$B$758,R$47)+'СЕТ СН'!$G$9+СВЦЭМ!$D$10+'СЕТ СН'!$G$6-'СЕТ СН'!$G$19</f>
        <v>2311.76916063</v>
      </c>
      <c r="S61" s="36">
        <f>SUMIFS(СВЦЭМ!$C$39:$C$758,СВЦЭМ!$A$39:$A$758,$A61,СВЦЭМ!$B$39:$B$758,S$47)+'СЕТ СН'!$G$9+СВЦЭМ!$D$10+'СЕТ СН'!$G$6-'СЕТ СН'!$G$19</f>
        <v>2279.7994599200001</v>
      </c>
      <c r="T61" s="36">
        <f>SUMIFS(СВЦЭМ!$C$39:$C$758,СВЦЭМ!$A$39:$A$758,$A61,СВЦЭМ!$B$39:$B$758,T$47)+'СЕТ СН'!$G$9+СВЦЭМ!$D$10+'СЕТ СН'!$G$6-'СЕТ СН'!$G$19</f>
        <v>2245.0503160500002</v>
      </c>
      <c r="U61" s="36">
        <f>SUMIFS(СВЦЭМ!$C$39:$C$758,СВЦЭМ!$A$39:$A$758,$A61,СВЦЭМ!$B$39:$B$758,U$47)+'СЕТ СН'!$G$9+СВЦЭМ!$D$10+'СЕТ СН'!$G$6-'СЕТ СН'!$G$19</f>
        <v>2256.8650686400001</v>
      </c>
      <c r="V61" s="36">
        <f>SUMIFS(СВЦЭМ!$C$39:$C$758,СВЦЭМ!$A$39:$A$758,$A61,СВЦЭМ!$B$39:$B$758,V$47)+'СЕТ СН'!$G$9+СВЦЭМ!$D$10+'СЕТ СН'!$G$6-'СЕТ СН'!$G$19</f>
        <v>2153.05964804</v>
      </c>
      <c r="W61" s="36">
        <f>SUMIFS(СВЦЭМ!$C$39:$C$758,СВЦЭМ!$A$39:$A$758,$A61,СВЦЭМ!$B$39:$B$758,W$47)+'СЕТ СН'!$G$9+СВЦЭМ!$D$10+'СЕТ СН'!$G$6-'СЕТ СН'!$G$19</f>
        <v>2135.66027811</v>
      </c>
      <c r="X61" s="36">
        <f>SUMIFS(СВЦЭМ!$C$39:$C$758,СВЦЭМ!$A$39:$A$758,$A61,СВЦЭМ!$B$39:$B$758,X$47)+'СЕТ СН'!$G$9+СВЦЭМ!$D$10+'СЕТ СН'!$G$6-'СЕТ СН'!$G$19</f>
        <v>2201.7130089500001</v>
      </c>
      <c r="Y61" s="36">
        <f>SUMIFS(СВЦЭМ!$C$39:$C$758,СВЦЭМ!$A$39:$A$758,$A61,СВЦЭМ!$B$39:$B$758,Y$47)+'СЕТ СН'!$G$9+СВЦЭМ!$D$10+'СЕТ СН'!$G$6-'СЕТ СН'!$G$19</f>
        <v>2227.91674646</v>
      </c>
    </row>
    <row r="62" spans="1:25" ht="15.75" x14ac:dyDescent="0.2">
      <c r="A62" s="35">
        <f t="shared" si="1"/>
        <v>45397</v>
      </c>
      <c r="B62" s="36">
        <f>SUMIFS(СВЦЭМ!$C$39:$C$758,СВЦЭМ!$A$39:$A$758,$A62,СВЦЭМ!$B$39:$B$758,B$47)+'СЕТ СН'!$G$9+СВЦЭМ!$D$10+'СЕТ СН'!$G$6-'СЕТ СН'!$G$19</f>
        <v>2269.2469950700001</v>
      </c>
      <c r="C62" s="36">
        <f>SUMIFS(СВЦЭМ!$C$39:$C$758,СВЦЭМ!$A$39:$A$758,$A62,СВЦЭМ!$B$39:$B$758,C$47)+'СЕТ СН'!$G$9+СВЦЭМ!$D$10+'СЕТ СН'!$G$6-'СЕТ СН'!$G$19</f>
        <v>2382.60385034</v>
      </c>
      <c r="D62" s="36">
        <f>SUMIFS(СВЦЭМ!$C$39:$C$758,СВЦЭМ!$A$39:$A$758,$A62,СВЦЭМ!$B$39:$B$758,D$47)+'СЕТ СН'!$G$9+СВЦЭМ!$D$10+'СЕТ СН'!$G$6-'СЕТ СН'!$G$19</f>
        <v>2427.87238914</v>
      </c>
      <c r="E62" s="36">
        <f>SUMIFS(СВЦЭМ!$C$39:$C$758,СВЦЭМ!$A$39:$A$758,$A62,СВЦЭМ!$B$39:$B$758,E$47)+'СЕТ СН'!$G$9+СВЦЭМ!$D$10+'СЕТ СН'!$G$6-'СЕТ СН'!$G$19</f>
        <v>2433.9716166799999</v>
      </c>
      <c r="F62" s="36">
        <f>SUMIFS(СВЦЭМ!$C$39:$C$758,СВЦЭМ!$A$39:$A$758,$A62,СВЦЭМ!$B$39:$B$758,F$47)+'СЕТ СН'!$G$9+СВЦЭМ!$D$10+'СЕТ СН'!$G$6-'СЕТ СН'!$G$19</f>
        <v>2433.6003248799998</v>
      </c>
      <c r="G62" s="36">
        <f>SUMIFS(СВЦЭМ!$C$39:$C$758,СВЦЭМ!$A$39:$A$758,$A62,СВЦЭМ!$B$39:$B$758,G$47)+'СЕТ СН'!$G$9+СВЦЭМ!$D$10+'СЕТ СН'!$G$6-'СЕТ СН'!$G$19</f>
        <v>2343.0205264800002</v>
      </c>
      <c r="H62" s="36">
        <f>SUMIFS(СВЦЭМ!$C$39:$C$758,СВЦЭМ!$A$39:$A$758,$A62,СВЦЭМ!$B$39:$B$758,H$47)+'СЕТ СН'!$G$9+СВЦЭМ!$D$10+'СЕТ СН'!$G$6-'СЕТ СН'!$G$19</f>
        <v>2268.3984505399999</v>
      </c>
      <c r="I62" s="36">
        <f>SUMIFS(СВЦЭМ!$C$39:$C$758,СВЦЭМ!$A$39:$A$758,$A62,СВЦЭМ!$B$39:$B$758,I$47)+'СЕТ СН'!$G$9+СВЦЭМ!$D$10+'СЕТ СН'!$G$6-'СЕТ СН'!$G$19</f>
        <v>2198.0678647999998</v>
      </c>
      <c r="J62" s="36">
        <f>SUMIFS(СВЦЭМ!$C$39:$C$758,СВЦЭМ!$A$39:$A$758,$A62,СВЦЭМ!$B$39:$B$758,J$47)+'СЕТ СН'!$G$9+СВЦЭМ!$D$10+'СЕТ СН'!$G$6-'СЕТ СН'!$G$19</f>
        <v>2164.1380241299998</v>
      </c>
      <c r="K62" s="36">
        <f>SUMIFS(СВЦЭМ!$C$39:$C$758,СВЦЭМ!$A$39:$A$758,$A62,СВЦЭМ!$B$39:$B$758,K$47)+'СЕТ СН'!$G$9+СВЦЭМ!$D$10+'СЕТ СН'!$G$6-'СЕТ СН'!$G$19</f>
        <v>2158.1939979200001</v>
      </c>
      <c r="L62" s="36">
        <f>SUMIFS(СВЦЭМ!$C$39:$C$758,СВЦЭМ!$A$39:$A$758,$A62,СВЦЭМ!$B$39:$B$758,L$47)+'СЕТ СН'!$G$9+СВЦЭМ!$D$10+'СЕТ СН'!$G$6-'СЕТ СН'!$G$19</f>
        <v>2159.7780997300001</v>
      </c>
      <c r="M62" s="36">
        <f>SUMIFS(СВЦЭМ!$C$39:$C$758,СВЦЭМ!$A$39:$A$758,$A62,СВЦЭМ!$B$39:$B$758,M$47)+'СЕТ СН'!$G$9+СВЦЭМ!$D$10+'СЕТ СН'!$G$6-'СЕТ СН'!$G$19</f>
        <v>2190.9962812600002</v>
      </c>
      <c r="N62" s="36">
        <f>SUMIFS(СВЦЭМ!$C$39:$C$758,СВЦЭМ!$A$39:$A$758,$A62,СВЦЭМ!$B$39:$B$758,N$47)+'СЕТ СН'!$G$9+СВЦЭМ!$D$10+'СЕТ СН'!$G$6-'СЕТ СН'!$G$19</f>
        <v>2196.6861997800002</v>
      </c>
      <c r="O62" s="36">
        <f>SUMIFS(СВЦЭМ!$C$39:$C$758,СВЦЭМ!$A$39:$A$758,$A62,СВЦЭМ!$B$39:$B$758,O$47)+'СЕТ СН'!$G$9+СВЦЭМ!$D$10+'СЕТ СН'!$G$6-'СЕТ СН'!$G$19</f>
        <v>2219.0158389200001</v>
      </c>
      <c r="P62" s="36">
        <f>SUMIFS(СВЦЭМ!$C$39:$C$758,СВЦЭМ!$A$39:$A$758,$A62,СВЦЭМ!$B$39:$B$758,P$47)+'СЕТ СН'!$G$9+СВЦЭМ!$D$10+'СЕТ СН'!$G$6-'СЕТ СН'!$G$19</f>
        <v>2234.0932504400002</v>
      </c>
      <c r="Q62" s="36">
        <f>SUMIFS(СВЦЭМ!$C$39:$C$758,СВЦЭМ!$A$39:$A$758,$A62,СВЦЭМ!$B$39:$B$758,Q$47)+'СЕТ СН'!$G$9+СВЦЭМ!$D$10+'СЕТ СН'!$G$6-'СЕТ СН'!$G$19</f>
        <v>2235.8468595899999</v>
      </c>
      <c r="R62" s="36">
        <f>SUMIFS(СВЦЭМ!$C$39:$C$758,СВЦЭМ!$A$39:$A$758,$A62,СВЦЭМ!$B$39:$B$758,R$47)+'СЕТ СН'!$G$9+СВЦЭМ!$D$10+'СЕТ СН'!$G$6-'СЕТ СН'!$G$19</f>
        <v>2242.2144737200001</v>
      </c>
      <c r="S62" s="36">
        <f>SUMIFS(СВЦЭМ!$C$39:$C$758,СВЦЭМ!$A$39:$A$758,$A62,СВЦЭМ!$B$39:$B$758,S$47)+'СЕТ СН'!$G$9+СВЦЭМ!$D$10+'СЕТ СН'!$G$6-'СЕТ СН'!$G$19</f>
        <v>2244.3603501500002</v>
      </c>
      <c r="T62" s="36">
        <f>SUMIFS(СВЦЭМ!$C$39:$C$758,СВЦЭМ!$A$39:$A$758,$A62,СВЦЭМ!$B$39:$B$758,T$47)+'СЕТ СН'!$G$9+СВЦЭМ!$D$10+'СЕТ СН'!$G$6-'СЕТ СН'!$G$19</f>
        <v>2215.9599617499998</v>
      </c>
      <c r="U62" s="36">
        <f>SUMIFS(СВЦЭМ!$C$39:$C$758,СВЦЭМ!$A$39:$A$758,$A62,СВЦЭМ!$B$39:$B$758,U$47)+'СЕТ СН'!$G$9+СВЦЭМ!$D$10+'СЕТ СН'!$G$6-'СЕТ СН'!$G$19</f>
        <v>2190.5429343300002</v>
      </c>
      <c r="V62" s="36">
        <f>SUMIFS(СВЦЭМ!$C$39:$C$758,СВЦЭМ!$A$39:$A$758,$A62,СВЦЭМ!$B$39:$B$758,V$47)+'СЕТ СН'!$G$9+СВЦЭМ!$D$10+'СЕТ СН'!$G$6-'СЕТ СН'!$G$19</f>
        <v>2169.5705896899999</v>
      </c>
      <c r="W62" s="36">
        <f>SUMIFS(СВЦЭМ!$C$39:$C$758,СВЦЭМ!$A$39:$A$758,$A62,СВЦЭМ!$B$39:$B$758,W$47)+'СЕТ СН'!$G$9+СВЦЭМ!$D$10+'СЕТ СН'!$G$6-'СЕТ СН'!$G$19</f>
        <v>2161.5138062000001</v>
      </c>
      <c r="X62" s="36">
        <f>SUMIFS(СВЦЭМ!$C$39:$C$758,СВЦЭМ!$A$39:$A$758,$A62,СВЦЭМ!$B$39:$B$758,X$47)+'СЕТ СН'!$G$9+СВЦЭМ!$D$10+'СЕТ СН'!$G$6-'СЕТ СН'!$G$19</f>
        <v>2171.75666168</v>
      </c>
      <c r="Y62" s="36">
        <f>SUMIFS(СВЦЭМ!$C$39:$C$758,СВЦЭМ!$A$39:$A$758,$A62,СВЦЭМ!$B$39:$B$758,Y$47)+'СЕТ СН'!$G$9+СВЦЭМ!$D$10+'СЕТ СН'!$G$6-'СЕТ СН'!$G$19</f>
        <v>2220.10790081</v>
      </c>
    </row>
    <row r="63" spans="1:25" ht="15.75" x14ac:dyDescent="0.2">
      <c r="A63" s="35">
        <f t="shared" si="1"/>
        <v>45398</v>
      </c>
      <c r="B63" s="36">
        <f>SUMIFS(СВЦЭМ!$C$39:$C$758,СВЦЭМ!$A$39:$A$758,$A63,СВЦЭМ!$B$39:$B$758,B$47)+'СЕТ СН'!$G$9+СВЦЭМ!$D$10+'СЕТ СН'!$G$6-'СЕТ СН'!$G$19</f>
        <v>2329.5794803700001</v>
      </c>
      <c r="C63" s="36">
        <f>SUMIFS(СВЦЭМ!$C$39:$C$758,СВЦЭМ!$A$39:$A$758,$A63,СВЦЭМ!$B$39:$B$758,C$47)+'СЕТ СН'!$G$9+СВЦЭМ!$D$10+'СЕТ СН'!$G$6-'СЕТ СН'!$G$19</f>
        <v>2359.3327018200002</v>
      </c>
      <c r="D63" s="36">
        <f>SUMIFS(СВЦЭМ!$C$39:$C$758,СВЦЭМ!$A$39:$A$758,$A63,СВЦЭМ!$B$39:$B$758,D$47)+'СЕТ СН'!$G$9+СВЦЭМ!$D$10+'СЕТ СН'!$G$6-'СЕТ СН'!$G$19</f>
        <v>2417.1617918000002</v>
      </c>
      <c r="E63" s="36">
        <f>SUMIFS(СВЦЭМ!$C$39:$C$758,СВЦЭМ!$A$39:$A$758,$A63,СВЦЭМ!$B$39:$B$758,E$47)+'СЕТ СН'!$G$9+СВЦЭМ!$D$10+'СЕТ СН'!$G$6-'СЕТ СН'!$G$19</f>
        <v>2440.8597379399998</v>
      </c>
      <c r="F63" s="36">
        <f>SUMIFS(СВЦЭМ!$C$39:$C$758,СВЦЭМ!$A$39:$A$758,$A63,СВЦЭМ!$B$39:$B$758,F$47)+'СЕТ СН'!$G$9+СВЦЭМ!$D$10+'СЕТ СН'!$G$6-'СЕТ СН'!$G$19</f>
        <v>2443.1305880999998</v>
      </c>
      <c r="G63" s="36">
        <f>SUMIFS(СВЦЭМ!$C$39:$C$758,СВЦЭМ!$A$39:$A$758,$A63,СВЦЭМ!$B$39:$B$758,G$47)+'СЕТ СН'!$G$9+СВЦЭМ!$D$10+'СЕТ СН'!$G$6-'СЕТ СН'!$G$19</f>
        <v>2413.1913439800001</v>
      </c>
      <c r="H63" s="36">
        <f>SUMIFS(СВЦЭМ!$C$39:$C$758,СВЦЭМ!$A$39:$A$758,$A63,СВЦЭМ!$B$39:$B$758,H$47)+'СЕТ СН'!$G$9+СВЦЭМ!$D$10+'СЕТ СН'!$G$6-'СЕТ СН'!$G$19</f>
        <v>2340.27894062</v>
      </c>
      <c r="I63" s="36">
        <f>SUMIFS(СВЦЭМ!$C$39:$C$758,СВЦЭМ!$A$39:$A$758,$A63,СВЦЭМ!$B$39:$B$758,I$47)+'СЕТ СН'!$G$9+СВЦЭМ!$D$10+'СЕТ СН'!$G$6-'СЕТ СН'!$G$19</f>
        <v>2276.0334685799999</v>
      </c>
      <c r="J63" s="36">
        <f>SUMIFS(СВЦЭМ!$C$39:$C$758,СВЦЭМ!$A$39:$A$758,$A63,СВЦЭМ!$B$39:$B$758,J$47)+'СЕТ СН'!$G$9+СВЦЭМ!$D$10+'СЕТ СН'!$G$6-'СЕТ СН'!$G$19</f>
        <v>2229.6654161400002</v>
      </c>
      <c r="K63" s="36">
        <f>SUMIFS(СВЦЭМ!$C$39:$C$758,СВЦЭМ!$A$39:$A$758,$A63,СВЦЭМ!$B$39:$B$758,K$47)+'СЕТ СН'!$G$9+СВЦЭМ!$D$10+'СЕТ СН'!$G$6-'СЕТ СН'!$G$19</f>
        <v>2208.64062853</v>
      </c>
      <c r="L63" s="36">
        <f>SUMIFS(СВЦЭМ!$C$39:$C$758,СВЦЭМ!$A$39:$A$758,$A63,СВЦЭМ!$B$39:$B$758,L$47)+'СЕТ СН'!$G$9+СВЦЭМ!$D$10+'СЕТ СН'!$G$6-'СЕТ СН'!$G$19</f>
        <v>2209.8410223999999</v>
      </c>
      <c r="M63" s="36">
        <f>SUMIFS(СВЦЭМ!$C$39:$C$758,СВЦЭМ!$A$39:$A$758,$A63,СВЦЭМ!$B$39:$B$758,M$47)+'СЕТ СН'!$G$9+СВЦЭМ!$D$10+'СЕТ СН'!$G$6-'СЕТ СН'!$G$19</f>
        <v>2226.5605178300002</v>
      </c>
      <c r="N63" s="36">
        <f>SUMIFS(СВЦЭМ!$C$39:$C$758,СВЦЭМ!$A$39:$A$758,$A63,СВЦЭМ!$B$39:$B$758,N$47)+'СЕТ СН'!$G$9+СВЦЭМ!$D$10+'СЕТ СН'!$G$6-'СЕТ СН'!$G$19</f>
        <v>2230.8271137199999</v>
      </c>
      <c r="O63" s="36">
        <f>SUMIFS(СВЦЭМ!$C$39:$C$758,СВЦЭМ!$A$39:$A$758,$A63,СВЦЭМ!$B$39:$B$758,O$47)+'СЕТ СН'!$G$9+СВЦЭМ!$D$10+'СЕТ СН'!$G$6-'СЕТ СН'!$G$19</f>
        <v>2235.4976937000001</v>
      </c>
      <c r="P63" s="36">
        <f>SUMIFS(СВЦЭМ!$C$39:$C$758,СВЦЭМ!$A$39:$A$758,$A63,СВЦЭМ!$B$39:$B$758,P$47)+'СЕТ СН'!$G$9+СВЦЭМ!$D$10+'СЕТ СН'!$G$6-'СЕТ СН'!$G$19</f>
        <v>2253.9858771200002</v>
      </c>
      <c r="Q63" s="36">
        <f>SUMIFS(СВЦЭМ!$C$39:$C$758,СВЦЭМ!$A$39:$A$758,$A63,СВЦЭМ!$B$39:$B$758,Q$47)+'СЕТ СН'!$G$9+СВЦЭМ!$D$10+'СЕТ СН'!$G$6-'СЕТ СН'!$G$19</f>
        <v>2261.2437097699999</v>
      </c>
      <c r="R63" s="36">
        <f>SUMIFS(СВЦЭМ!$C$39:$C$758,СВЦЭМ!$A$39:$A$758,$A63,СВЦЭМ!$B$39:$B$758,R$47)+'СЕТ СН'!$G$9+СВЦЭМ!$D$10+'СЕТ СН'!$G$6-'СЕТ СН'!$G$19</f>
        <v>2275.65744309</v>
      </c>
      <c r="S63" s="36">
        <f>SUMIFS(СВЦЭМ!$C$39:$C$758,СВЦЭМ!$A$39:$A$758,$A63,СВЦЭМ!$B$39:$B$758,S$47)+'СЕТ СН'!$G$9+СВЦЭМ!$D$10+'СЕТ СН'!$G$6-'СЕТ СН'!$G$19</f>
        <v>2260.3546666000002</v>
      </c>
      <c r="T63" s="36">
        <f>SUMIFS(СВЦЭМ!$C$39:$C$758,СВЦЭМ!$A$39:$A$758,$A63,СВЦЭМ!$B$39:$B$758,T$47)+'СЕТ СН'!$G$9+СВЦЭМ!$D$10+'СЕТ СН'!$G$6-'СЕТ СН'!$G$19</f>
        <v>2204.3810465299998</v>
      </c>
      <c r="U63" s="36">
        <f>SUMIFS(СВЦЭМ!$C$39:$C$758,СВЦЭМ!$A$39:$A$758,$A63,СВЦЭМ!$B$39:$B$758,U$47)+'СЕТ СН'!$G$9+СВЦЭМ!$D$10+'СЕТ СН'!$G$6-'СЕТ СН'!$G$19</f>
        <v>2236.95519917</v>
      </c>
      <c r="V63" s="36">
        <f>SUMIFS(СВЦЭМ!$C$39:$C$758,СВЦЭМ!$A$39:$A$758,$A63,СВЦЭМ!$B$39:$B$758,V$47)+'СЕТ СН'!$G$9+СВЦЭМ!$D$10+'СЕТ СН'!$G$6-'СЕТ СН'!$G$19</f>
        <v>2206.3971778700002</v>
      </c>
      <c r="W63" s="36">
        <f>SUMIFS(СВЦЭМ!$C$39:$C$758,СВЦЭМ!$A$39:$A$758,$A63,СВЦЭМ!$B$39:$B$758,W$47)+'СЕТ СН'!$G$9+СВЦЭМ!$D$10+'СЕТ СН'!$G$6-'СЕТ СН'!$G$19</f>
        <v>2191.6548358499999</v>
      </c>
      <c r="X63" s="36">
        <f>SUMIFS(СВЦЭМ!$C$39:$C$758,СВЦЭМ!$A$39:$A$758,$A63,СВЦЭМ!$B$39:$B$758,X$47)+'СЕТ СН'!$G$9+СВЦЭМ!$D$10+'СЕТ СН'!$G$6-'СЕТ СН'!$G$19</f>
        <v>2192.1569660099999</v>
      </c>
      <c r="Y63" s="36">
        <f>SUMIFS(СВЦЭМ!$C$39:$C$758,СВЦЭМ!$A$39:$A$758,$A63,СВЦЭМ!$B$39:$B$758,Y$47)+'СЕТ СН'!$G$9+СВЦЭМ!$D$10+'СЕТ СН'!$G$6-'СЕТ СН'!$G$19</f>
        <v>2199.8328224000002</v>
      </c>
    </row>
    <row r="64" spans="1:25" ht="15.75" x14ac:dyDescent="0.2">
      <c r="A64" s="35">
        <f t="shared" si="1"/>
        <v>45399</v>
      </c>
      <c r="B64" s="36">
        <f>SUMIFS(СВЦЭМ!$C$39:$C$758,СВЦЭМ!$A$39:$A$758,$A64,СВЦЭМ!$B$39:$B$758,B$47)+'СЕТ СН'!$G$9+СВЦЭМ!$D$10+'СЕТ СН'!$G$6-'СЕТ СН'!$G$19</f>
        <v>2260.4732552800001</v>
      </c>
      <c r="C64" s="36">
        <f>SUMIFS(СВЦЭМ!$C$39:$C$758,СВЦЭМ!$A$39:$A$758,$A64,СВЦЭМ!$B$39:$B$758,C$47)+'СЕТ СН'!$G$9+СВЦЭМ!$D$10+'СЕТ СН'!$G$6-'СЕТ СН'!$G$19</f>
        <v>2307.9120552099998</v>
      </c>
      <c r="D64" s="36">
        <f>SUMIFS(СВЦЭМ!$C$39:$C$758,СВЦЭМ!$A$39:$A$758,$A64,СВЦЭМ!$B$39:$B$758,D$47)+'СЕТ СН'!$G$9+СВЦЭМ!$D$10+'СЕТ СН'!$G$6-'СЕТ СН'!$G$19</f>
        <v>2326.7091845599998</v>
      </c>
      <c r="E64" s="36">
        <f>SUMIFS(СВЦЭМ!$C$39:$C$758,СВЦЭМ!$A$39:$A$758,$A64,СВЦЭМ!$B$39:$B$758,E$47)+'СЕТ СН'!$G$9+СВЦЭМ!$D$10+'СЕТ СН'!$G$6-'СЕТ СН'!$G$19</f>
        <v>2342.8761210799998</v>
      </c>
      <c r="F64" s="36">
        <f>SUMIFS(СВЦЭМ!$C$39:$C$758,СВЦЭМ!$A$39:$A$758,$A64,СВЦЭМ!$B$39:$B$758,F$47)+'СЕТ СН'!$G$9+СВЦЭМ!$D$10+'СЕТ СН'!$G$6-'СЕТ СН'!$G$19</f>
        <v>2336.8017297199999</v>
      </c>
      <c r="G64" s="36">
        <f>SUMIFS(СВЦЭМ!$C$39:$C$758,СВЦЭМ!$A$39:$A$758,$A64,СВЦЭМ!$B$39:$B$758,G$47)+'СЕТ СН'!$G$9+СВЦЭМ!$D$10+'СЕТ СН'!$G$6-'СЕТ СН'!$G$19</f>
        <v>2312.2891319599998</v>
      </c>
      <c r="H64" s="36">
        <f>SUMIFS(СВЦЭМ!$C$39:$C$758,СВЦЭМ!$A$39:$A$758,$A64,СВЦЭМ!$B$39:$B$758,H$47)+'СЕТ СН'!$G$9+СВЦЭМ!$D$10+'СЕТ СН'!$G$6-'СЕТ СН'!$G$19</f>
        <v>2244.7412489100002</v>
      </c>
      <c r="I64" s="36">
        <f>SUMIFS(СВЦЭМ!$C$39:$C$758,СВЦЭМ!$A$39:$A$758,$A64,СВЦЭМ!$B$39:$B$758,I$47)+'СЕТ СН'!$G$9+СВЦЭМ!$D$10+'СЕТ СН'!$G$6-'СЕТ СН'!$G$19</f>
        <v>2180.8042312600001</v>
      </c>
      <c r="J64" s="36">
        <f>SUMIFS(СВЦЭМ!$C$39:$C$758,СВЦЭМ!$A$39:$A$758,$A64,СВЦЭМ!$B$39:$B$758,J$47)+'СЕТ СН'!$G$9+СВЦЭМ!$D$10+'СЕТ СН'!$G$6-'СЕТ СН'!$G$19</f>
        <v>2120.7918564500001</v>
      </c>
      <c r="K64" s="36">
        <f>SUMIFS(СВЦЭМ!$C$39:$C$758,СВЦЭМ!$A$39:$A$758,$A64,СВЦЭМ!$B$39:$B$758,K$47)+'СЕТ СН'!$G$9+СВЦЭМ!$D$10+'СЕТ СН'!$G$6-'СЕТ СН'!$G$19</f>
        <v>2092.2492936899998</v>
      </c>
      <c r="L64" s="36">
        <f>SUMIFS(СВЦЭМ!$C$39:$C$758,СВЦЭМ!$A$39:$A$758,$A64,СВЦЭМ!$B$39:$B$758,L$47)+'СЕТ СН'!$G$9+СВЦЭМ!$D$10+'СЕТ СН'!$G$6-'СЕТ СН'!$G$19</f>
        <v>2102.6359241300001</v>
      </c>
      <c r="M64" s="36">
        <f>SUMIFS(СВЦЭМ!$C$39:$C$758,СВЦЭМ!$A$39:$A$758,$A64,СВЦЭМ!$B$39:$B$758,M$47)+'СЕТ СН'!$G$9+СВЦЭМ!$D$10+'СЕТ СН'!$G$6-'СЕТ СН'!$G$19</f>
        <v>2116.9713308199998</v>
      </c>
      <c r="N64" s="36">
        <f>SUMIFS(СВЦЭМ!$C$39:$C$758,СВЦЭМ!$A$39:$A$758,$A64,СВЦЭМ!$B$39:$B$758,N$47)+'СЕТ СН'!$G$9+СВЦЭМ!$D$10+'СЕТ СН'!$G$6-'СЕТ СН'!$G$19</f>
        <v>2121.15759239</v>
      </c>
      <c r="O64" s="36">
        <f>SUMIFS(СВЦЭМ!$C$39:$C$758,СВЦЭМ!$A$39:$A$758,$A64,СВЦЭМ!$B$39:$B$758,O$47)+'СЕТ СН'!$G$9+СВЦЭМ!$D$10+'СЕТ СН'!$G$6-'СЕТ СН'!$G$19</f>
        <v>2146.1520092400001</v>
      </c>
      <c r="P64" s="36">
        <f>SUMIFS(СВЦЭМ!$C$39:$C$758,СВЦЭМ!$A$39:$A$758,$A64,СВЦЭМ!$B$39:$B$758,P$47)+'СЕТ СН'!$G$9+СВЦЭМ!$D$10+'СЕТ СН'!$G$6-'СЕТ СН'!$G$19</f>
        <v>2145.2677227899999</v>
      </c>
      <c r="Q64" s="36">
        <f>SUMIFS(СВЦЭМ!$C$39:$C$758,СВЦЭМ!$A$39:$A$758,$A64,СВЦЭМ!$B$39:$B$758,Q$47)+'СЕТ СН'!$G$9+СВЦЭМ!$D$10+'СЕТ СН'!$G$6-'СЕТ СН'!$G$19</f>
        <v>2158.1991039700001</v>
      </c>
      <c r="R64" s="36">
        <f>SUMIFS(СВЦЭМ!$C$39:$C$758,СВЦЭМ!$A$39:$A$758,$A64,СВЦЭМ!$B$39:$B$758,R$47)+'СЕТ СН'!$G$9+СВЦЭМ!$D$10+'СЕТ СН'!$G$6-'СЕТ СН'!$G$19</f>
        <v>2170.6528988</v>
      </c>
      <c r="S64" s="36">
        <f>SUMIFS(СВЦЭМ!$C$39:$C$758,СВЦЭМ!$A$39:$A$758,$A64,СВЦЭМ!$B$39:$B$758,S$47)+'СЕТ СН'!$G$9+СВЦЭМ!$D$10+'СЕТ СН'!$G$6-'СЕТ СН'!$G$19</f>
        <v>2160.2083129299999</v>
      </c>
      <c r="T64" s="36">
        <f>SUMIFS(СВЦЭМ!$C$39:$C$758,СВЦЭМ!$A$39:$A$758,$A64,СВЦЭМ!$B$39:$B$758,T$47)+'СЕТ СН'!$G$9+СВЦЭМ!$D$10+'СЕТ СН'!$G$6-'СЕТ СН'!$G$19</f>
        <v>2139.3005289500002</v>
      </c>
      <c r="U64" s="36">
        <f>SUMIFS(СВЦЭМ!$C$39:$C$758,СВЦЭМ!$A$39:$A$758,$A64,СВЦЭМ!$B$39:$B$758,U$47)+'СЕТ СН'!$G$9+СВЦЭМ!$D$10+'СЕТ СН'!$G$6-'СЕТ СН'!$G$19</f>
        <v>2114.31964827</v>
      </c>
      <c r="V64" s="36">
        <f>SUMIFS(СВЦЭМ!$C$39:$C$758,СВЦЭМ!$A$39:$A$758,$A64,СВЦЭМ!$B$39:$B$758,V$47)+'СЕТ СН'!$G$9+СВЦЭМ!$D$10+'СЕТ СН'!$G$6-'СЕТ СН'!$G$19</f>
        <v>2083.7645708499999</v>
      </c>
      <c r="W64" s="36">
        <f>SUMIFS(СВЦЭМ!$C$39:$C$758,СВЦЭМ!$A$39:$A$758,$A64,СВЦЭМ!$B$39:$B$758,W$47)+'СЕТ СН'!$G$9+СВЦЭМ!$D$10+'СЕТ СН'!$G$6-'СЕТ СН'!$G$19</f>
        <v>2072.8941203899999</v>
      </c>
      <c r="X64" s="36">
        <f>SUMIFS(СВЦЭМ!$C$39:$C$758,СВЦЭМ!$A$39:$A$758,$A64,СВЦЭМ!$B$39:$B$758,X$47)+'СЕТ СН'!$G$9+СВЦЭМ!$D$10+'СЕТ СН'!$G$6-'СЕТ СН'!$G$19</f>
        <v>2124.7248085599999</v>
      </c>
      <c r="Y64" s="36">
        <f>SUMIFS(СВЦЭМ!$C$39:$C$758,СВЦЭМ!$A$39:$A$758,$A64,СВЦЭМ!$B$39:$B$758,Y$47)+'СЕТ СН'!$G$9+СВЦЭМ!$D$10+'СЕТ СН'!$G$6-'СЕТ СН'!$G$19</f>
        <v>2158.07415864</v>
      </c>
    </row>
    <row r="65" spans="1:27" ht="15.75" x14ac:dyDescent="0.2">
      <c r="A65" s="35">
        <f t="shared" si="1"/>
        <v>45400</v>
      </c>
      <c r="B65" s="36">
        <f>SUMIFS(СВЦЭМ!$C$39:$C$758,СВЦЭМ!$A$39:$A$758,$A65,СВЦЭМ!$B$39:$B$758,B$47)+'СЕТ СН'!$G$9+СВЦЭМ!$D$10+'СЕТ СН'!$G$6-'СЕТ СН'!$G$19</f>
        <v>2283.6500770799998</v>
      </c>
      <c r="C65" s="36">
        <f>SUMIFS(СВЦЭМ!$C$39:$C$758,СВЦЭМ!$A$39:$A$758,$A65,СВЦЭМ!$B$39:$B$758,C$47)+'СЕТ СН'!$G$9+СВЦЭМ!$D$10+'СЕТ СН'!$G$6-'СЕТ СН'!$G$19</f>
        <v>2266.5300235999998</v>
      </c>
      <c r="D65" s="36">
        <f>SUMIFS(СВЦЭМ!$C$39:$C$758,СВЦЭМ!$A$39:$A$758,$A65,СВЦЭМ!$B$39:$B$758,D$47)+'СЕТ СН'!$G$9+СВЦЭМ!$D$10+'СЕТ СН'!$G$6-'СЕТ СН'!$G$19</f>
        <v>2293.0395369299999</v>
      </c>
      <c r="E65" s="36">
        <f>SUMIFS(СВЦЭМ!$C$39:$C$758,СВЦЭМ!$A$39:$A$758,$A65,СВЦЭМ!$B$39:$B$758,E$47)+'СЕТ СН'!$G$9+СВЦЭМ!$D$10+'СЕТ СН'!$G$6-'СЕТ СН'!$G$19</f>
        <v>2299.88014385</v>
      </c>
      <c r="F65" s="36">
        <f>SUMIFS(СВЦЭМ!$C$39:$C$758,СВЦЭМ!$A$39:$A$758,$A65,СВЦЭМ!$B$39:$B$758,F$47)+'СЕТ СН'!$G$9+СВЦЭМ!$D$10+'СЕТ СН'!$G$6-'СЕТ СН'!$G$19</f>
        <v>2293.65476575</v>
      </c>
      <c r="G65" s="36">
        <f>SUMIFS(СВЦЭМ!$C$39:$C$758,СВЦЭМ!$A$39:$A$758,$A65,СВЦЭМ!$B$39:$B$758,G$47)+'СЕТ СН'!$G$9+СВЦЭМ!$D$10+'СЕТ СН'!$G$6-'СЕТ СН'!$G$19</f>
        <v>2276.3674071</v>
      </c>
      <c r="H65" s="36">
        <f>SUMIFS(СВЦЭМ!$C$39:$C$758,СВЦЭМ!$A$39:$A$758,$A65,СВЦЭМ!$B$39:$B$758,H$47)+'СЕТ СН'!$G$9+СВЦЭМ!$D$10+'СЕТ СН'!$G$6-'СЕТ СН'!$G$19</f>
        <v>2220.4800937099999</v>
      </c>
      <c r="I65" s="36">
        <f>SUMIFS(СВЦЭМ!$C$39:$C$758,СВЦЭМ!$A$39:$A$758,$A65,СВЦЭМ!$B$39:$B$758,I$47)+'СЕТ СН'!$G$9+СВЦЭМ!$D$10+'СЕТ СН'!$G$6-'СЕТ СН'!$G$19</f>
        <v>2144.11469691</v>
      </c>
      <c r="J65" s="36">
        <f>SUMIFS(СВЦЭМ!$C$39:$C$758,СВЦЭМ!$A$39:$A$758,$A65,СВЦЭМ!$B$39:$B$758,J$47)+'СЕТ СН'!$G$9+СВЦЭМ!$D$10+'СЕТ СН'!$G$6-'СЕТ СН'!$G$19</f>
        <v>2101.8683630700002</v>
      </c>
      <c r="K65" s="36">
        <f>SUMIFS(СВЦЭМ!$C$39:$C$758,СВЦЭМ!$A$39:$A$758,$A65,СВЦЭМ!$B$39:$B$758,K$47)+'СЕТ СН'!$G$9+СВЦЭМ!$D$10+'СЕТ СН'!$G$6-'СЕТ СН'!$G$19</f>
        <v>2061.59238693</v>
      </c>
      <c r="L65" s="36">
        <f>SUMIFS(СВЦЭМ!$C$39:$C$758,СВЦЭМ!$A$39:$A$758,$A65,СВЦЭМ!$B$39:$B$758,L$47)+'СЕТ СН'!$G$9+СВЦЭМ!$D$10+'СЕТ СН'!$G$6-'СЕТ СН'!$G$19</f>
        <v>2052.6400417599998</v>
      </c>
      <c r="M65" s="36">
        <f>SUMIFS(СВЦЭМ!$C$39:$C$758,СВЦЭМ!$A$39:$A$758,$A65,СВЦЭМ!$B$39:$B$758,M$47)+'СЕТ СН'!$G$9+СВЦЭМ!$D$10+'СЕТ СН'!$G$6-'СЕТ СН'!$G$19</f>
        <v>2134.4197087000002</v>
      </c>
      <c r="N65" s="36">
        <f>SUMIFS(СВЦЭМ!$C$39:$C$758,СВЦЭМ!$A$39:$A$758,$A65,СВЦЭМ!$B$39:$B$758,N$47)+'СЕТ СН'!$G$9+СВЦЭМ!$D$10+'СЕТ СН'!$G$6-'СЕТ СН'!$G$19</f>
        <v>2144.0565734199999</v>
      </c>
      <c r="O65" s="36">
        <f>SUMIFS(СВЦЭМ!$C$39:$C$758,СВЦЭМ!$A$39:$A$758,$A65,СВЦЭМ!$B$39:$B$758,O$47)+'СЕТ СН'!$G$9+СВЦЭМ!$D$10+'СЕТ СН'!$G$6-'СЕТ СН'!$G$19</f>
        <v>2162.2324546200002</v>
      </c>
      <c r="P65" s="36">
        <f>SUMIFS(СВЦЭМ!$C$39:$C$758,СВЦЭМ!$A$39:$A$758,$A65,СВЦЭМ!$B$39:$B$758,P$47)+'СЕТ СН'!$G$9+СВЦЭМ!$D$10+'СЕТ СН'!$G$6-'СЕТ СН'!$G$19</f>
        <v>2180.99805165</v>
      </c>
      <c r="Q65" s="36">
        <f>SUMIFS(СВЦЭМ!$C$39:$C$758,СВЦЭМ!$A$39:$A$758,$A65,СВЦЭМ!$B$39:$B$758,Q$47)+'СЕТ СН'!$G$9+СВЦЭМ!$D$10+'СЕТ СН'!$G$6-'СЕТ СН'!$G$19</f>
        <v>2198.5762039699998</v>
      </c>
      <c r="R65" s="36">
        <f>SUMIFS(СВЦЭМ!$C$39:$C$758,СВЦЭМ!$A$39:$A$758,$A65,СВЦЭМ!$B$39:$B$758,R$47)+'СЕТ СН'!$G$9+СВЦЭМ!$D$10+'СЕТ СН'!$G$6-'СЕТ СН'!$G$19</f>
        <v>2195.8919206599999</v>
      </c>
      <c r="S65" s="36">
        <f>SUMIFS(СВЦЭМ!$C$39:$C$758,СВЦЭМ!$A$39:$A$758,$A65,СВЦЭМ!$B$39:$B$758,S$47)+'СЕТ СН'!$G$9+СВЦЭМ!$D$10+'СЕТ СН'!$G$6-'СЕТ СН'!$G$19</f>
        <v>2197.0915254500001</v>
      </c>
      <c r="T65" s="36">
        <f>SUMIFS(СВЦЭМ!$C$39:$C$758,СВЦЭМ!$A$39:$A$758,$A65,СВЦЭМ!$B$39:$B$758,T$47)+'СЕТ СН'!$G$9+СВЦЭМ!$D$10+'СЕТ СН'!$G$6-'СЕТ СН'!$G$19</f>
        <v>2162.75520216</v>
      </c>
      <c r="U65" s="36">
        <f>SUMIFS(СВЦЭМ!$C$39:$C$758,СВЦЭМ!$A$39:$A$758,$A65,СВЦЭМ!$B$39:$B$758,U$47)+'СЕТ СН'!$G$9+СВЦЭМ!$D$10+'СЕТ СН'!$G$6-'СЕТ СН'!$G$19</f>
        <v>2165.5996020000002</v>
      </c>
      <c r="V65" s="36">
        <f>SUMIFS(СВЦЭМ!$C$39:$C$758,СВЦЭМ!$A$39:$A$758,$A65,СВЦЭМ!$B$39:$B$758,V$47)+'СЕТ СН'!$G$9+СВЦЭМ!$D$10+'СЕТ СН'!$G$6-'СЕТ СН'!$G$19</f>
        <v>2123.7019974499999</v>
      </c>
      <c r="W65" s="36">
        <f>SUMIFS(СВЦЭМ!$C$39:$C$758,СВЦЭМ!$A$39:$A$758,$A65,СВЦЭМ!$B$39:$B$758,W$47)+'СЕТ СН'!$G$9+СВЦЭМ!$D$10+'СЕТ СН'!$G$6-'СЕТ СН'!$G$19</f>
        <v>2092.0351545600001</v>
      </c>
      <c r="X65" s="36">
        <f>SUMIFS(СВЦЭМ!$C$39:$C$758,СВЦЭМ!$A$39:$A$758,$A65,СВЦЭМ!$B$39:$B$758,X$47)+'СЕТ СН'!$G$9+СВЦЭМ!$D$10+'СЕТ СН'!$G$6-'СЕТ СН'!$G$19</f>
        <v>2145.6385533299999</v>
      </c>
      <c r="Y65" s="36">
        <f>SUMIFS(СВЦЭМ!$C$39:$C$758,СВЦЭМ!$A$39:$A$758,$A65,СВЦЭМ!$B$39:$B$758,Y$47)+'СЕТ СН'!$G$9+СВЦЭМ!$D$10+'СЕТ СН'!$G$6-'СЕТ СН'!$G$19</f>
        <v>2215.85946702</v>
      </c>
    </row>
    <row r="66" spans="1:27" ht="15.75" x14ac:dyDescent="0.2">
      <c r="A66" s="35">
        <f t="shared" si="1"/>
        <v>45401</v>
      </c>
      <c r="B66" s="36">
        <f>SUMIFS(СВЦЭМ!$C$39:$C$758,СВЦЭМ!$A$39:$A$758,$A66,СВЦЭМ!$B$39:$B$758,B$47)+'СЕТ СН'!$G$9+СВЦЭМ!$D$10+'СЕТ СН'!$G$6-'СЕТ СН'!$G$19</f>
        <v>2246.1122282699998</v>
      </c>
      <c r="C66" s="36">
        <f>SUMIFS(СВЦЭМ!$C$39:$C$758,СВЦЭМ!$A$39:$A$758,$A66,СВЦЭМ!$B$39:$B$758,C$47)+'СЕТ СН'!$G$9+СВЦЭМ!$D$10+'СЕТ СН'!$G$6-'СЕТ СН'!$G$19</f>
        <v>2289.2812840800002</v>
      </c>
      <c r="D66" s="36">
        <f>SUMIFS(СВЦЭМ!$C$39:$C$758,СВЦЭМ!$A$39:$A$758,$A66,СВЦЭМ!$B$39:$B$758,D$47)+'СЕТ СН'!$G$9+СВЦЭМ!$D$10+'СЕТ СН'!$G$6-'СЕТ СН'!$G$19</f>
        <v>2307.9571283599998</v>
      </c>
      <c r="E66" s="36">
        <f>SUMIFS(СВЦЭМ!$C$39:$C$758,СВЦЭМ!$A$39:$A$758,$A66,СВЦЭМ!$B$39:$B$758,E$47)+'СЕТ СН'!$G$9+СВЦЭМ!$D$10+'СЕТ СН'!$G$6-'СЕТ СН'!$G$19</f>
        <v>2316.9629538700001</v>
      </c>
      <c r="F66" s="36">
        <f>SUMIFS(СВЦЭМ!$C$39:$C$758,СВЦЭМ!$A$39:$A$758,$A66,СВЦЭМ!$B$39:$B$758,F$47)+'СЕТ СН'!$G$9+СВЦЭМ!$D$10+'СЕТ СН'!$G$6-'СЕТ СН'!$G$19</f>
        <v>2288.19550312</v>
      </c>
      <c r="G66" s="36">
        <f>SUMIFS(СВЦЭМ!$C$39:$C$758,СВЦЭМ!$A$39:$A$758,$A66,СВЦЭМ!$B$39:$B$758,G$47)+'СЕТ СН'!$G$9+СВЦЭМ!$D$10+'СЕТ СН'!$G$6-'СЕТ СН'!$G$19</f>
        <v>2274.90867604</v>
      </c>
      <c r="H66" s="36">
        <f>SUMIFS(СВЦЭМ!$C$39:$C$758,СВЦЭМ!$A$39:$A$758,$A66,СВЦЭМ!$B$39:$B$758,H$47)+'СЕТ СН'!$G$9+СВЦЭМ!$D$10+'СЕТ СН'!$G$6-'СЕТ СН'!$G$19</f>
        <v>2195.2005509700002</v>
      </c>
      <c r="I66" s="36">
        <f>SUMIFS(СВЦЭМ!$C$39:$C$758,СВЦЭМ!$A$39:$A$758,$A66,СВЦЭМ!$B$39:$B$758,I$47)+'СЕТ СН'!$G$9+СВЦЭМ!$D$10+'СЕТ СН'!$G$6-'СЕТ СН'!$G$19</f>
        <v>2170.37433151</v>
      </c>
      <c r="J66" s="36">
        <f>SUMIFS(СВЦЭМ!$C$39:$C$758,СВЦЭМ!$A$39:$A$758,$A66,СВЦЭМ!$B$39:$B$758,J$47)+'СЕТ СН'!$G$9+СВЦЭМ!$D$10+'СЕТ СН'!$G$6-'СЕТ СН'!$G$19</f>
        <v>2117.9367063200002</v>
      </c>
      <c r="K66" s="36">
        <f>SUMIFS(СВЦЭМ!$C$39:$C$758,СВЦЭМ!$A$39:$A$758,$A66,СВЦЭМ!$B$39:$B$758,K$47)+'СЕТ СН'!$G$9+СВЦЭМ!$D$10+'СЕТ СН'!$G$6-'СЕТ СН'!$G$19</f>
        <v>2124.43999123</v>
      </c>
      <c r="L66" s="36">
        <f>SUMIFS(СВЦЭМ!$C$39:$C$758,СВЦЭМ!$A$39:$A$758,$A66,СВЦЭМ!$B$39:$B$758,L$47)+'СЕТ СН'!$G$9+СВЦЭМ!$D$10+'СЕТ СН'!$G$6-'СЕТ СН'!$G$19</f>
        <v>2111.8020157400001</v>
      </c>
      <c r="M66" s="36">
        <f>SUMIFS(СВЦЭМ!$C$39:$C$758,СВЦЭМ!$A$39:$A$758,$A66,СВЦЭМ!$B$39:$B$758,M$47)+'СЕТ СН'!$G$9+СВЦЭМ!$D$10+'СЕТ СН'!$G$6-'СЕТ СН'!$G$19</f>
        <v>2111.1430078899998</v>
      </c>
      <c r="N66" s="36">
        <f>SUMIFS(СВЦЭМ!$C$39:$C$758,СВЦЭМ!$A$39:$A$758,$A66,СВЦЭМ!$B$39:$B$758,N$47)+'СЕТ СН'!$G$9+СВЦЭМ!$D$10+'СЕТ СН'!$G$6-'СЕТ СН'!$G$19</f>
        <v>2119.8064464700001</v>
      </c>
      <c r="O66" s="36">
        <f>SUMIFS(СВЦЭМ!$C$39:$C$758,СВЦЭМ!$A$39:$A$758,$A66,СВЦЭМ!$B$39:$B$758,O$47)+'СЕТ СН'!$G$9+СВЦЭМ!$D$10+'СЕТ СН'!$G$6-'СЕТ СН'!$G$19</f>
        <v>2136.1952182200002</v>
      </c>
      <c r="P66" s="36">
        <f>SUMIFS(СВЦЭМ!$C$39:$C$758,СВЦЭМ!$A$39:$A$758,$A66,СВЦЭМ!$B$39:$B$758,P$47)+'СЕТ СН'!$G$9+СВЦЭМ!$D$10+'СЕТ СН'!$G$6-'СЕТ СН'!$G$19</f>
        <v>2150.4579832300001</v>
      </c>
      <c r="Q66" s="36">
        <f>SUMIFS(СВЦЭМ!$C$39:$C$758,СВЦЭМ!$A$39:$A$758,$A66,СВЦЭМ!$B$39:$B$758,Q$47)+'СЕТ СН'!$G$9+СВЦЭМ!$D$10+'СЕТ СН'!$G$6-'СЕТ СН'!$G$19</f>
        <v>2158.2022301800002</v>
      </c>
      <c r="R66" s="36">
        <f>SUMIFS(СВЦЭМ!$C$39:$C$758,СВЦЭМ!$A$39:$A$758,$A66,СВЦЭМ!$B$39:$B$758,R$47)+'СЕТ СН'!$G$9+СВЦЭМ!$D$10+'СЕТ СН'!$G$6-'СЕТ СН'!$G$19</f>
        <v>2159.9283857599999</v>
      </c>
      <c r="S66" s="36">
        <f>SUMIFS(СВЦЭМ!$C$39:$C$758,СВЦЭМ!$A$39:$A$758,$A66,СВЦЭМ!$B$39:$B$758,S$47)+'СЕТ СН'!$G$9+СВЦЭМ!$D$10+'СЕТ СН'!$G$6-'СЕТ СН'!$G$19</f>
        <v>2204.080794</v>
      </c>
      <c r="T66" s="36">
        <f>SUMIFS(СВЦЭМ!$C$39:$C$758,СВЦЭМ!$A$39:$A$758,$A66,СВЦЭМ!$B$39:$B$758,T$47)+'СЕТ СН'!$G$9+СВЦЭМ!$D$10+'СЕТ СН'!$G$6-'СЕТ СН'!$G$19</f>
        <v>2181.2269392900002</v>
      </c>
      <c r="U66" s="36">
        <f>SUMIFS(СВЦЭМ!$C$39:$C$758,СВЦЭМ!$A$39:$A$758,$A66,СВЦЭМ!$B$39:$B$758,U$47)+'СЕТ СН'!$G$9+СВЦЭМ!$D$10+'СЕТ СН'!$G$6-'СЕТ СН'!$G$19</f>
        <v>2091.0803428099998</v>
      </c>
      <c r="V66" s="36">
        <f>SUMIFS(СВЦЭМ!$C$39:$C$758,СВЦЭМ!$A$39:$A$758,$A66,СВЦЭМ!$B$39:$B$758,V$47)+'СЕТ СН'!$G$9+СВЦЭМ!$D$10+'СЕТ СН'!$G$6-'СЕТ СН'!$G$19</f>
        <v>2099.3380401700001</v>
      </c>
      <c r="W66" s="36">
        <f>SUMIFS(СВЦЭМ!$C$39:$C$758,СВЦЭМ!$A$39:$A$758,$A66,СВЦЭМ!$B$39:$B$758,W$47)+'СЕТ СН'!$G$9+СВЦЭМ!$D$10+'СЕТ СН'!$G$6-'СЕТ СН'!$G$19</f>
        <v>2084.7283280400002</v>
      </c>
      <c r="X66" s="36">
        <f>SUMIFS(СВЦЭМ!$C$39:$C$758,СВЦЭМ!$A$39:$A$758,$A66,СВЦЭМ!$B$39:$B$758,X$47)+'СЕТ СН'!$G$9+СВЦЭМ!$D$10+'СЕТ СН'!$G$6-'СЕТ СН'!$G$19</f>
        <v>2170.8371767899998</v>
      </c>
      <c r="Y66" s="36">
        <f>SUMIFS(СВЦЭМ!$C$39:$C$758,СВЦЭМ!$A$39:$A$758,$A66,СВЦЭМ!$B$39:$B$758,Y$47)+'СЕТ СН'!$G$9+СВЦЭМ!$D$10+'СЕТ СН'!$G$6-'СЕТ СН'!$G$19</f>
        <v>2197.5617749600001</v>
      </c>
    </row>
    <row r="67" spans="1:27" ht="15.75" x14ac:dyDescent="0.2">
      <c r="A67" s="35">
        <f t="shared" si="1"/>
        <v>45402</v>
      </c>
      <c r="B67" s="36">
        <f>SUMIFS(СВЦЭМ!$C$39:$C$758,СВЦЭМ!$A$39:$A$758,$A67,СВЦЭМ!$B$39:$B$758,B$47)+'СЕТ СН'!$G$9+СВЦЭМ!$D$10+'СЕТ СН'!$G$6-'СЕТ СН'!$G$19</f>
        <v>2150.0489426099998</v>
      </c>
      <c r="C67" s="36">
        <f>SUMIFS(СВЦЭМ!$C$39:$C$758,СВЦЭМ!$A$39:$A$758,$A67,СВЦЭМ!$B$39:$B$758,C$47)+'СЕТ СН'!$G$9+СВЦЭМ!$D$10+'СЕТ СН'!$G$6-'СЕТ СН'!$G$19</f>
        <v>2282.9143113300001</v>
      </c>
      <c r="D67" s="36">
        <f>SUMIFS(СВЦЭМ!$C$39:$C$758,СВЦЭМ!$A$39:$A$758,$A67,СВЦЭМ!$B$39:$B$758,D$47)+'СЕТ СН'!$G$9+СВЦЭМ!$D$10+'СЕТ СН'!$G$6-'СЕТ СН'!$G$19</f>
        <v>2400.10190586</v>
      </c>
      <c r="E67" s="36">
        <f>SUMIFS(СВЦЭМ!$C$39:$C$758,СВЦЭМ!$A$39:$A$758,$A67,СВЦЭМ!$B$39:$B$758,E$47)+'СЕТ СН'!$G$9+СВЦЭМ!$D$10+'СЕТ СН'!$G$6-'СЕТ СН'!$G$19</f>
        <v>2425.2272647499999</v>
      </c>
      <c r="F67" s="36">
        <f>SUMIFS(СВЦЭМ!$C$39:$C$758,СВЦЭМ!$A$39:$A$758,$A67,СВЦЭМ!$B$39:$B$758,F$47)+'СЕТ СН'!$G$9+СВЦЭМ!$D$10+'СЕТ СН'!$G$6-'СЕТ СН'!$G$19</f>
        <v>2423.8590274600001</v>
      </c>
      <c r="G67" s="36">
        <f>SUMIFS(СВЦЭМ!$C$39:$C$758,СВЦЭМ!$A$39:$A$758,$A67,СВЦЭМ!$B$39:$B$758,G$47)+'СЕТ СН'!$G$9+СВЦЭМ!$D$10+'СЕТ СН'!$G$6-'СЕТ СН'!$G$19</f>
        <v>2418.2760670399998</v>
      </c>
      <c r="H67" s="36">
        <f>SUMIFS(СВЦЭМ!$C$39:$C$758,СВЦЭМ!$A$39:$A$758,$A67,СВЦЭМ!$B$39:$B$758,H$47)+'СЕТ СН'!$G$9+СВЦЭМ!$D$10+'СЕТ СН'!$G$6-'СЕТ СН'!$G$19</f>
        <v>2381.2702143799997</v>
      </c>
      <c r="I67" s="36">
        <f>SUMIFS(СВЦЭМ!$C$39:$C$758,СВЦЭМ!$A$39:$A$758,$A67,СВЦЭМ!$B$39:$B$758,I$47)+'СЕТ СН'!$G$9+СВЦЭМ!$D$10+'СЕТ СН'!$G$6-'СЕТ СН'!$G$19</f>
        <v>2339.4135608299998</v>
      </c>
      <c r="J67" s="36">
        <f>SUMIFS(СВЦЭМ!$C$39:$C$758,СВЦЭМ!$A$39:$A$758,$A67,СВЦЭМ!$B$39:$B$758,J$47)+'СЕТ СН'!$G$9+СВЦЭМ!$D$10+'СЕТ СН'!$G$6-'СЕТ СН'!$G$19</f>
        <v>2228.8308469399999</v>
      </c>
      <c r="K67" s="36">
        <f>SUMIFS(СВЦЭМ!$C$39:$C$758,СВЦЭМ!$A$39:$A$758,$A67,СВЦЭМ!$B$39:$B$758,K$47)+'СЕТ СН'!$G$9+СВЦЭМ!$D$10+'СЕТ СН'!$G$6-'СЕТ СН'!$G$19</f>
        <v>2192.50554113</v>
      </c>
      <c r="L67" s="36">
        <f>SUMIFS(СВЦЭМ!$C$39:$C$758,СВЦЭМ!$A$39:$A$758,$A67,СВЦЭМ!$B$39:$B$758,L$47)+'СЕТ СН'!$G$9+СВЦЭМ!$D$10+'СЕТ СН'!$G$6-'СЕТ СН'!$G$19</f>
        <v>2185.35559044</v>
      </c>
      <c r="M67" s="36">
        <f>SUMIFS(СВЦЭМ!$C$39:$C$758,СВЦЭМ!$A$39:$A$758,$A67,СВЦЭМ!$B$39:$B$758,M$47)+'СЕТ СН'!$G$9+СВЦЭМ!$D$10+'СЕТ СН'!$G$6-'СЕТ СН'!$G$19</f>
        <v>2171.4549200699998</v>
      </c>
      <c r="N67" s="36">
        <f>SUMIFS(СВЦЭМ!$C$39:$C$758,СВЦЭМ!$A$39:$A$758,$A67,СВЦЭМ!$B$39:$B$758,N$47)+'СЕТ СН'!$G$9+СВЦЭМ!$D$10+'СЕТ СН'!$G$6-'СЕТ СН'!$G$19</f>
        <v>2150.8493158299998</v>
      </c>
      <c r="O67" s="36">
        <f>SUMIFS(СВЦЭМ!$C$39:$C$758,СВЦЭМ!$A$39:$A$758,$A67,СВЦЭМ!$B$39:$B$758,O$47)+'СЕТ СН'!$G$9+СВЦЭМ!$D$10+'СЕТ СН'!$G$6-'СЕТ СН'!$G$19</f>
        <v>2136.8632000100001</v>
      </c>
      <c r="P67" s="36">
        <f>SUMIFS(СВЦЭМ!$C$39:$C$758,СВЦЭМ!$A$39:$A$758,$A67,СВЦЭМ!$B$39:$B$758,P$47)+'СЕТ СН'!$G$9+СВЦЭМ!$D$10+'СЕТ СН'!$G$6-'СЕТ СН'!$G$19</f>
        <v>2138.8225178399998</v>
      </c>
      <c r="Q67" s="36">
        <f>SUMIFS(СВЦЭМ!$C$39:$C$758,СВЦЭМ!$A$39:$A$758,$A67,СВЦЭМ!$B$39:$B$758,Q$47)+'СЕТ СН'!$G$9+СВЦЭМ!$D$10+'СЕТ СН'!$G$6-'СЕТ СН'!$G$19</f>
        <v>2151.1674834700002</v>
      </c>
      <c r="R67" s="36">
        <f>SUMIFS(СВЦЭМ!$C$39:$C$758,СВЦЭМ!$A$39:$A$758,$A67,СВЦЭМ!$B$39:$B$758,R$47)+'СЕТ СН'!$G$9+СВЦЭМ!$D$10+'СЕТ СН'!$G$6-'СЕТ СН'!$G$19</f>
        <v>2232.1785564400002</v>
      </c>
      <c r="S67" s="36">
        <f>SUMIFS(СВЦЭМ!$C$39:$C$758,СВЦЭМ!$A$39:$A$758,$A67,СВЦЭМ!$B$39:$B$758,S$47)+'СЕТ СН'!$G$9+СВЦЭМ!$D$10+'СЕТ СН'!$G$6-'СЕТ СН'!$G$19</f>
        <v>2206.2059397799999</v>
      </c>
      <c r="T67" s="36">
        <f>SUMIFS(СВЦЭМ!$C$39:$C$758,СВЦЭМ!$A$39:$A$758,$A67,СВЦЭМ!$B$39:$B$758,T$47)+'СЕТ СН'!$G$9+СВЦЭМ!$D$10+'СЕТ СН'!$G$6-'СЕТ СН'!$G$19</f>
        <v>2180.07535912</v>
      </c>
      <c r="U67" s="36">
        <f>SUMIFS(СВЦЭМ!$C$39:$C$758,СВЦЭМ!$A$39:$A$758,$A67,СВЦЭМ!$B$39:$B$758,U$47)+'СЕТ СН'!$G$9+СВЦЭМ!$D$10+'СЕТ СН'!$G$6-'СЕТ СН'!$G$19</f>
        <v>2177.5435089399998</v>
      </c>
      <c r="V67" s="36">
        <f>SUMIFS(СВЦЭМ!$C$39:$C$758,СВЦЭМ!$A$39:$A$758,$A67,СВЦЭМ!$B$39:$B$758,V$47)+'СЕТ СН'!$G$9+СВЦЭМ!$D$10+'СЕТ СН'!$G$6-'СЕТ СН'!$G$19</f>
        <v>2151.17326035</v>
      </c>
      <c r="W67" s="36">
        <f>SUMIFS(СВЦЭМ!$C$39:$C$758,СВЦЭМ!$A$39:$A$758,$A67,СВЦЭМ!$B$39:$B$758,W$47)+'СЕТ СН'!$G$9+СВЦЭМ!$D$10+'СЕТ СН'!$G$6-'СЕТ СН'!$G$19</f>
        <v>2133.5591550300001</v>
      </c>
      <c r="X67" s="36">
        <f>SUMIFS(СВЦЭМ!$C$39:$C$758,СВЦЭМ!$A$39:$A$758,$A67,СВЦЭМ!$B$39:$B$758,X$47)+'СЕТ СН'!$G$9+СВЦЭМ!$D$10+'СЕТ СН'!$G$6-'СЕТ СН'!$G$19</f>
        <v>2170.0177325700001</v>
      </c>
      <c r="Y67" s="36">
        <f>SUMIFS(СВЦЭМ!$C$39:$C$758,СВЦЭМ!$A$39:$A$758,$A67,СВЦЭМ!$B$39:$B$758,Y$47)+'СЕТ СН'!$G$9+СВЦЭМ!$D$10+'СЕТ СН'!$G$6-'СЕТ СН'!$G$19</f>
        <v>2207.0459221400001</v>
      </c>
    </row>
    <row r="68" spans="1:27" ht="15.75" x14ac:dyDescent="0.2">
      <c r="A68" s="35">
        <f t="shared" si="1"/>
        <v>45403</v>
      </c>
      <c r="B68" s="36">
        <f>SUMIFS(СВЦЭМ!$C$39:$C$758,СВЦЭМ!$A$39:$A$758,$A68,СВЦЭМ!$B$39:$B$758,B$47)+'СЕТ СН'!$G$9+СВЦЭМ!$D$10+'СЕТ СН'!$G$6-'СЕТ СН'!$G$19</f>
        <v>2301.8036297200001</v>
      </c>
      <c r="C68" s="36">
        <f>SUMIFS(СВЦЭМ!$C$39:$C$758,СВЦЭМ!$A$39:$A$758,$A68,СВЦЭМ!$B$39:$B$758,C$47)+'СЕТ СН'!$G$9+СВЦЭМ!$D$10+'СЕТ СН'!$G$6-'СЕТ СН'!$G$19</f>
        <v>2364.1198338700001</v>
      </c>
      <c r="D68" s="36">
        <f>SUMIFS(СВЦЭМ!$C$39:$C$758,СВЦЭМ!$A$39:$A$758,$A68,СВЦЭМ!$B$39:$B$758,D$47)+'СЕТ СН'!$G$9+СВЦЭМ!$D$10+'СЕТ СН'!$G$6-'СЕТ СН'!$G$19</f>
        <v>2384.9067221400001</v>
      </c>
      <c r="E68" s="36">
        <f>SUMIFS(СВЦЭМ!$C$39:$C$758,СВЦЭМ!$A$39:$A$758,$A68,СВЦЭМ!$B$39:$B$758,E$47)+'СЕТ СН'!$G$9+СВЦЭМ!$D$10+'СЕТ СН'!$G$6-'СЕТ СН'!$G$19</f>
        <v>2396.5595715199997</v>
      </c>
      <c r="F68" s="36">
        <f>SUMIFS(СВЦЭМ!$C$39:$C$758,СВЦЭМ!$A$39:$A$758,$A68,СВЦЭМ!$B$39:$B$758,F$47)+'СЕТ СН'!$G$9+СВЦЭМ!$D$10+'СЕТ СН'!$G$6-'СЕТ СН'!$G$19</f>
        <v>2398.4381240900002</v>
      </c>
      <c r="G68" s="36">
        <f>SUMIFS(СВЦЭМ!$C$39:$C$758,СВЦЭМ!$A$39:$A$758,$A68,СВЦЭМ!$B$39:$B$758,G$47)+'СЕТ СН'!$G$9+СВЦЭМ!$D$10+'СЕТ СН'!$G$6-'СЕТ СН'!$G$19</f>
        <v>2376.0468596800001</v>
      </c>
      <c r="H68" s="36">
        <f>SUMIFS(СВЦЭМ!$C$39:$C$758,СВЦЭМ!$A$39:$A$758,$A68,СВЦЭМ!$B$39:$B$758,H$47)+'СЕТ СН'!$G$9+СВЦЭМ!$D$10+'СЕТ СН'!$G$6-'СЕТ СН'!$G$19</f>
        <v>2366.15527488</v>
      </c>
      <c r="I68" s="36">
        <f>SUMIFS(СВЦЭМ!$C$39:$C$758,СВЦЭМ!$A$39:$A$758,$A68,СВЦЭМ!$B$39:$B$758,I$47)+'СЕТ СН'!$G$9+СВЦЭМ!$D$10+'СЕТ СН'!$G$6-'СЕТ СН'!$G$19</f>
        <v>2337.5351871600001</v>
      </c>
      <c r="J68" s="36">
        <f>SUMIFS(СВЦЭМ!$C$39:$C$758,СВЦЭМ!$A$39:$A$758,$A68,СВЦЭМ!$B$39:$B$758,J$47)+'СЕТ СН'!$G$9+СВЦЭМ!$D$10+'СЕТ СН'!$G$6-'СЕТ СН'!$G$19</f>
        <v>2188.5266053099999</v>
      </c>
      <c r="K68" s="36">
        <f>SUMIFS(СВЦЭМ!$C$39:$C$758,СВЦЭМ!$A$39:$A$758,$A68,СВЦЭМ!$B$39:$B$758,K$47)+'СЕТ СН'!$G$9+СВЦЭМ!$D$10+'СЕТ СН'!$G$6-'СЕТ СН'!$G$19</f>
        <v>2116.62854793</v>
      </c>
      <c r="L68" s="36">
        <f>SUMIFS(СВЦЭМ!$C$39:$C$758,СВЦЭМ!$A$39:$A$758,$A68,СВЦЭМ!$B$39:$B$758,L$47)+'СЕТ СН'!$G$9+СВЦЭМ!$D$10+'СЕТ СН'!$G$6-'СЕТ СН'!$G$19</f>
        <v>2105.5545573899999</v>
      </c>
      <c r="M68" s="36">
        <f>SUMIFS(СВЦЭМ!$C$39:$C$758,СВЦЭМ!$A$39:$A$758,$A68,СВЦЭМ!$B$39:$B$758,M$47)+'СЕТ СН'!$G$9+СВЦЭМ!$D$10+'СЕТ СН'!$G$6-'СЕТ СН'!$G$19</f>
        <v>2107.5953593099998</v>
      </c>
      <c r="N68" s="36">
        <f>SUMIFS(СВЦЭМ!$C$39:$C$758,СВЦЭМ!$A$39:$A$758,$A68,СВЦЭМ!$B$39:$B$758,N$47)+'СЕТ СН'!$G$9+СВЦЭМ!$D$10+'СЕТ СН'!$G$6-'СЕТ СН'!$G$19</f>
        <v>2141.3601470899998</v>
      </c>
      <c r="O68" s="36">
        <f>SUMIFS(СВЦЭМ!$C$39:$C$758,СВЦЭМ!$A$39:$A$758,$A68,СВЦЭМ!$B$39:$B$758,O$47)+'СЕТ СН'!$G$9+СВЦЭМ!$D$10+'СЕТ СН'!$G$6-'СЕТ СН'!$G$19</f>
        <v>2173.0179326299999</v>
      </c>
      <c r="P68" s="36">
        <f>SUMIFS(СВЦЭМ!$C$39:$C$758,СВЦЭМ!$A$39:$A$758,$A68,СВЦЭМ!$B$39:$B$758,P$47)+'СЕТ СН'!$G$9+СВЦЭМ!$D$10+'СЕТ СН'!$G$6-'СЕТ СН'!$G$19</f>
        <v>2215.2413344500001</v>
      </c>
      <c r="Q68" s="36">
        <f>SUMIFS(СВЦЭМ!$C$39:$C$758,СВЦЭМ!$A$39:$A$758,$A68,СВЦЭМ!$B$39:$B$758,Q$47)+'СЕТ СН'!$G$9+СВЦЭМ!$D$10+'СЕТ СН'!$G$6-'СЕТ СН'!$G$19</f>
        <v>2247.1749796899999</v>
      </c>
      <c r="R68" s="36">
        <f>SUMIFS(СВЦЭМ!$C$39:$C$758,СВЦЭМ!$A$39:$A$758,$A68,СВЦЭМ!$B$39:$B$758,R$47)+'СЕТ СН'!$G$9+СВЦЭМ!$D$10+'СЕТ СН'!$G$6-'СЕТ СН'!$G$19</f>
        <v>2278.6539945499999</v>
      </c>
      <c r="S68" s="36">
        <f>SUMIFS(СВЦЭМ!$C$39:$C$758,СВЦЭМ!$A$39:$A$758,$A68,СВЦЭМ!$B$39:$B$758,S$47)+'СЕТ СН'!$G$9+СВЦЭМ!$D$10+'СЕТ СН'!$G$6-'СЕТ СН'!$G$19</f>
        <v>2259.47691158</v>
      </c>
      <c r="T68" s="36">
        <f>SUMIFS(СВЦЭМ!$C$39:$C$758,СВЦЭМ!$A$39:$A$758,$A68,СВЦЭМ!$B$39:$B$758,T$47)+'СЕТ СН'!$G$9+СВЦЭМ!$D$10+'СЕТ СН'!$G$6-'СЕТ СН'!$G$19</f>
        <v>2214.1019511300001</v>
      </c>
      <c r="U68" s="36">
        <f>SUMIFS(СВЦЭМ!$C$39:$C$758,СВЦЭМ!$A$39:$A$758,$A68,СВЦЭМ!$B$39:$B$758,U$47)+'СЕТ СН'!$G$9+СВЦЭМ!$D$10+'СЕТ СН'!$G$6-'СЕТ СН'!$G$19</f>
        <v>2197.2151063400001</v>
      </c>
      <c r="V68" s="36">
        <f>SUMIFS(СВЦЭМ!$C$39:$C$758,СВЦЭМ!$A$39:$A$758,$A68,СВЦЭМ!$B$39:$B$758,V$47)+'СЕТ СН'!$G$9+СВЦЭМ!$D$10+'СЕТ СН'!$G$6-'СЕТ СН'!$G$19</f>
        <v>2154.24371187</v>
      </c>
      <c r="W68" s="36">
        <f>SUMIFS(СВЦЭМ!$C$39:$C$758,СВЦЭМ!$A$39:$A$758,$A68,СВЦЭМ!$B$39:$B$758,W$47)+'СЕТ СН'!$G$9+СВЦЭМ!$D$10+'СЕТ СН'!$G$6-'СЕТ СН'!$G$19</f>
        <v>2152.1040578500001</v>
      </c>
      <c r="X68" s="36">
        <f>SUMIFS(СВЦЭМ!$C$39:$C$758,СВЦЭМ!$A$39:$A$758,$A68,СВЦЭМ!$B$39:$B$758,X$47)+'СЕТ СН'!$G$9+СВЦЭМ!$D$10+'СЕТ СН'!$G$6-'СЕТ СН'!$G$19</f>
        <v>2219.0724083099999</v>
      </c>
      <c r="Y68" s="36">
        <f>SUMIFS(СВЦЭМ!$C$39:$C$758,СВЦЭМ!$A$39:$A$758,$A68,СВЦЭМ!$B$39:$B$758,Y$47)+'СЕТ СН'!$G$9+СВЦЭМ!$D$10+'СЕТ СН'!$G$6-'СЕТ СН'!$G$19</f>
        <v>2288.2645414499998</v>
      </c>
    </row>
    <row r="69" spans="1:27" ht="15.75" x14ac:dyDescent="0.2">
      <c r="A69" s="35">
        <f t="shared" si="1"/>
        <v>45404</v>
      </c>
      <c r="B69" s="36">
        <f>SUMIFS(СВЦЭМ!$C$39:$C$758,СВЦЭМ!$A$39:$A$758,$A69,СВЦЭМ!$B$39:$B$758,B$47)+'СЕТ СН'!$G$9+СВЦЭМ!$D$10+'СЕТ СН'!$G$6-'СЕТ СН'!$G$19</f>
        <v>2372.0917323600002</v>
      </c>
      <c r="C69" s="36">
        <f>SUMIFS(СВЦЭМ!$C$39:$C$758,СВЦЭМ!$A$39:$A$758,$A69,СВЦЭМ!$B$39:$B$758,C$47)+'СЕТ СН'!$G$9+СВЦЭМ!$D$10+'СЕТ СН'!$G$6-'СЕТ СН'!$G$19</f>
        <v>2392.8380094699996</v>
      </c>
      <c r="D69" s="36">
        <f>SUMIFS(СВЦЭМ!$C$39:$C$758,СВЦЭМ!$A$39:$A$758,$A69,СВЦЭМ!$B$39:$B$758,D$47)+'СЕТ СН'!$G$9+СВЦЭМ!$D$10+'СЕТ СН'!$G$6-'СЕТ СН'!$G$19</f>
        <v>2399.32581949</v>
      </c>
      <c r="E69" s="36">
        <f>SUMIFS(СВЦЭМ!$C$39:$C$758,СВЦЭМ!$A$39:$A$758,$A69,СВЦЭМ!$B$39:$B$758,E$47)+'СЕТ СН'!$G$9+СВЦЭМ!$D$10+'СЕТ СН'!$G$6-'СЕТ СН'!$G$19</f>
        <v>2416.65136463</v>
      </c>
      <c r="F69" s="36">
        <f>SUMIFS(СВЦЭМ!$C$39:$C$758,СВЦЭМ!$A$39:$A$758,$A69,СВЦЭМ!$B$39:$B$758,F$47)+'СЕТ СН'!$G$9+СВЦЭМ!$D$10+'СЕТ СН'!$G$6-'СЕТ СН'!$G$19</f>
        <v>2390.00577028</v>
      </c>
      <c r="G69" s="36">
        <f>SUMIFS(СВЦЭМ!$C$39:$C$758,СВЦЭМ!$A$39:$A$758,$A69,СВЦЭМ!$B$39:$B$758,G$47)+'СЕТ СН'!$G$9+СВЦЭМ!$D$10+'СЕТ СН'!$G$6-'СЕТ СН'!$G$19</f>
        <v>2363.3621066000001</v>
      </c>
      <c r="H69" s="36">
        <f>SUMIFS(СВЦЭМ!$C$39:$C$758,СВЦЭМ!$A$39:$A$758,$A69,СВЦЭМ!$B$39:$B$758,H$47)+'СЕТ СН'!$G$9+СВЦЭМ!$D$10+'СЕТ СН'!$G$6-'СЕТ СН'!$G$19</f>
        <v>2284.2509876600002</v>
      </c>
      <c r="I69" s="36">
        <f>SUMIFS(СВЦЭМ!$C$39:$C$758,СВЦЭМ!$A$39:$A$758,$A69,СВЦЭМ!$B$39:$B$758,I$47)+'СЕТ СН'!$G$9+СВЦЭМ!$D$10+'СЕТ СН'!$G$6-'СЕТ СН'!$G$19</f>
        <v>2209.7861597900001</v>
      </c>
      <c r="J69" s="36">
        <f>SUMIFS(СВЦЭМ!$C$39:$C$758,СВЦЭМ!$A$39:$A$758,$A69,СВЦЭМ!$B$39:$B$758,J$47)+'СЕТ СН'!$G$9+СВЦЭМ!$D$10+'СЕТ СН'!$G$6-'СЕТ СН'!$G$19</f>
        <v>2212.5023747700002</v>
      </c>
      <c r="K69" s="36">
        <f>SUMIFS(СВЦЭМ!$C$39:$C$758,СВЦЭМ!$A$39:$A$758,$A69,СВЦЭМ!$B$39:$B$758,K$47)+'СЕТ СН'!$G$9+СВЦЭМ!$D$10+'СЕТ СН'!$G$6-'СЕТ СН'!$G$19</f>
        <v>2185.3666160000002</v>
      </c>
      <c r="L69" s="36">
        <f>SUMIFS(СВЦЭМ!$C$39:$C$758,СВЦЭМ!$A$39:$A$758,$A69,СВЦЭМ!$B$39:$B$758,L$47)+'СЕТ СН'!$G$9+СВЦЭМ!$D$10+'СЕТ СН'!$G$6-'СЕТ СН'!$G$19</f>
        <v>2173.7233356199999</v>
      </c>
      <c r="M69" s="36">
        <f>SUMIFS(СВЦЭМ!$C$39:$C$758,СВЦЭМ!$A$39:$A$758,$A69,СВЦЭМ!$B$39:$B$758,M$47)+'СЕТ СН'!$G$9+СВЦЭМ!$D$10+'СЕТ СН'!$G$6-'СЕТ СН'!$G$19</f>
        <v>2201.69042838</v>
      </c>
      <c r="N69" s="36">
        <f>SUMIFS(СВЦЭМ!$C$39:$C$758,СВЦЭМ!$A$39:$A$758,$A69,СВЦЭМ!$B$39:$B$758,N$47)+'СЕТ СН'!$G$9+СВЦЭМ!$D$10+'СЕТ СН'!$G$6-'СЕТ СН'!$G$19</f>
        <v>2202.99283552</v>
      </c>
      <c r="O69" s="36">
        <f>SUMIFS(СВЦЭМ!$C$39:$C$758,СВЦЭМ!$A$39:$A$758,$A69,СВЦЭМ!$B$39:$B$758,O$47)+'СЕТ СН'!$G$9+СВЦЭМ!$D$10+'СЕТ СН'!$G$6-'СЕТ СН'!$G$19</f>
        <v>2242.0864878000002</v>
      </c>
      <c r="P69" s="36">
        <f>SUMIFS(СВЦЭМ!$C$39:$C$758,СВЦЭМ!$A$39:$A$758,$A69,СВЦЭМ!$B$39:$B$758,P$47)+'СЕТ СН'!$G$9+СВЦЭМ!$D$10+'СЕТ СН'!$G$6-'СЕТ СН'!$G$19</f>
        <v>2256.1421440399999</v>
      </c>
      <c r="Q69" s="36">
        <f>SUMIFS(СВЦЭМ!$C$39:$C$758,СВЦЭМ!$A$39:$A$758,$A69,СВЦЭМ!$B$39:$B$758,Q$47)+'СЕТ СН'!$G$9+СВЦЭМ!$D$10+'СЕТ СН'!$G$6-'СЕТ СН'!$G$19</f>
        <v>2261.5088699200001</v>
      </c>
      <c r="R69" s="36">
        <f>SUMIFS(СВЦЭМ!$C$39:$C$758,СВЦЭМ!$A$39:$A$758,$A69,СВЦЭМ!$B$39:$B$758,R$47)+'СЕТ СН'!$G$9+СВЦЭМ!$D$10+'СЕТ СН'!$G$6-'СЕТ СН'!$G$19</f>
        <v>2238.46881996</v>
      </c>
      <c r="S69" s="36">
        <f>SUMIFS(СВЦЭМ!$C$39:$C$758,СВЦЭМ!$A$39:$A$758,$A69,СВЦЭМ!$B$39:$B$758,S$47)+'СЕТ СН'!$G$9+СВЦЭМ!$D$10+'СЕТ СН'!$G$6-'СЕТ СН'!$G$19</f>
        <v>2240.8787234900001</v>
      </c>
      <c r="T69" s="36">
        <f>SUMIFS(СВЦЭМ!$C$39:$C$758,СВЦЭМ!$A$39:$A$758,$A69,СВЦЭМ!$B$39:$B$758,T$47)+'СЕТ СН'!$G$9+СВЦЭМ!$D$10+'СЕТ СН'!$G$6-'СЕТ СН'!$G$19</f>
        <v>2198.2290578500001</v>
      </c>
      <c r="U69" s="36">
        <f>SUMIFS(СВЦЭМ!$C$39:$C$758,СВЦЭМ!$A$39:$A$758,$A69,СВЦЭМ!$B$39:$B$758,U$47)+'СЕТ СН'!$G$9+СВЦЭМ!$D$10+'СЕТ СН'!$G$6-'СЕТ СН'!$G$19</f>
        <v>2156.43721706</v>
      </c>
      <c r="V69" s="36">
        <f>SUMIFS(СВЦЭМ!$C$39:$C$758,СВЦЭМ!$A$39:$A$758,$A69,СВЦЭМ!$B$39:$B$758,V$47)+'СЕТ СН'!$G$9+СВЦЭМ!$D$10+'СЕТ СН'!$G$6-'СЕТ СН'!$G$19</f>
        <v>2133.0126761699998</v>
      </c>
      <c r="W69" s="36">
        <f>SUMIFS(СВЦЭМ!$C$39:$C$758,СВЦЭМ!$A$39:$A$758,$A69,СВЦЭМ!$B$39:$B$758,W$47)+'СЕТ СН'!$G$9+СВЦЭМ!$D$10+'СЕТ СН'!$G$6-'СЕТ СН'!$G$19</f>
        <v>2151.6916941499999</v>
      </c>
      <c r="X69" s="36">
        <f>SUMIFS(СВЦЭМ!$C$39:$C$758,СВЦЭМ!$A$39:$A$758,$A69,СВЦЭМ!$B$39:$B$758,X$47)+'СЕТ СН'!$G$9+СВЦЭМ!$D$10+'СЕТ СН'!$G$6-'СЕТ СН'!$G$19</f>
        <v>2228.9533343900002</v>
      </c>
      <c r="Y69" s="36">
        <f>SUMIFS(СВЦЭМ!$C$39:$C$758,СВЦЭМ!$A$39:$A$758,$A69,СВЦЭМ!$B$39:$B$758,Y$47)+'СЕТ СН'!$G$9+СВЦЭМ!$D$10+'СЕТ СН'!$G$6-'СЕТ СН'!$G$19</f>
        <v>2265.8194610199998</v>
      </c>
    </row>
    <row r="70" spans="1:27" ht="15.75" x14ac:dyDescent="0.2">
      <c r="A70" s="35">
        <f t="shared" si="1"/>
        <v>45405</v>
      </c>
      <c r="B70" s="36">
        <f>SUMIFS(СВЦЭМ!$C$39:$C$758,СВЦЭМ!$A$39:$A$758,$A70,СВЦЭМ!$B$39:$B$758,B$47)+'СЕТ СН'!$G$9+СВЦЭМ!$D$10+'СЕТ СН'!$G$6-'СЕТ СН'!$G$19</f>
        <v>2274.4309036899999</v>
      </c>
      <c r="C70" s="36">
        <f>SUMIFS(СВЦЭМ!$C$39:$C$758,СВЦЭМ!$A$39:$A$758,$A70,СВЦЭМ!$B$39:$B$758,C$47)+'СЕТ СН'!$G$9+СВЦЭМ!$D$10+'СЕТ СН'!$G$6-'СЕТ СН'!$G$19</f>
        <v>2346.63129815</v>
      </c>
      <c r="D70" s="36">
        <f>SUMIFS(СВЦЭМ!$C$39:$C$758,СВЦЭМ!$A$39:$A$758,$A70,СВЦЭМ!$B$39:$B$758,D$47)+'СЕТ СН'!$G$9+СВЦЭМ!$D$10+'СЕТ СН'!$G$6-'СЕТ СН'!$G$19</f>
        <v>2376.0446788499999</v>
      </c>
      <c r="E70" s="36">
        <f>SUMIFS(СВЦЭМ!$C$39:$C$758,СВЦЭМ!$A$39:$A$758,$A70,СВЦЭМ!$B$39:$B$758,E$47)+'СЕТ СН'!$G$9+СВЦЭМ!$D$10+'СЕТ СН'!$G$6-'СЕТ СН'!$G$19</f>
        <v>2399.3606182599997</v>
      </c>
      <c r="F70" s="36">
        <f>SUMIFS(СВЦЭМ!$C$39:$C$758,СВЦЭМ!$A$39:$A$758,$A70,СВЦЭМ!$B$39:$B$758,F$47)+'СЕТ СН'!$G$9+СВЦЭМ!$D$10+'СЕТ СН'!$G$6-'СЕТ СН'!$G$19</f>
        <v>2408.1826096999998</v>
      </c>
      <c r="G70" s="36">
        <f>SUMIFS(СВЦЭМ!$C$39:$C$758,СВЦЭМ!$A$39:$A$758,$A70,СВЦЭМ!$B$39:$B$758,G$47)+'СЕТ СН'!$G$9+СВЦЭМ!$D$10+'СЕТ СН'!$G$6-'СЕТ СН'!$G$19</f>
        <v>2374.0578882700001</v>
      </c>
      <c r="H70" s="36">
        <f>SUMIFS(СВЦЭМ!$C$39:$C$758,СВЦЭМ!$A$39:$A$758,$A70,СВЦЭМ!$B$39:$B$758,H$47)+'СЕТ СН'!$G$9+СВЦЭМ!$D$10+'СЕТ СН'!$G$6-'СЕТ СН'!$G$19</f>
        <v>2300.7071226900002</v>
      </c>
      <c r="I70" s="36">
        <f>SUMIFS(СВЦЭМ!$C$39:$C$758,СВЦЭМ!$A$39:$A$758,$A70,СВЦЭМ!$B$39:$B$758,I$47)+'СЕТ СН'!$G$9+СВЦЭМ!$D$10+'СЕТ СН'!$G$6-'СЕТ СН'!$G$19</f>
        <v>2198.50870334</v>
      </c>
      <c r="J70" s="36">
        <f>SUMIFS(СВЦЭМ!$C$39:$C$758,СВЦЭМ!$A$39:$A$758,$A70,СВЦЭМ!$B$39:$B$758,J$47)+'СЕТ СН'!$G$9+СВЦЭМ!$D$10+'СЕТ СН'!$G$6-'СЕТ СН'!$G$19</f>
        <v>2125.6570070500002</v>
      </c>
      <c r="K70" s="36">
        <f>SUMIFS(СВЦЭМ!$C$39:$C$758,СВЦЭМ!$A$39:$A$758,$A70,СВЦЭМ!$B$39:$B$758,K$47)+'СЕТ СН'!$G$9+СВЦЭМ!$D$10+'СЕТ СН'!$G$6-'СЕТ СН'!$G$19</f>
        <v>2111.1852281500001</v>
      </c>
      <c r="L70" s="36">
        <f>SUMIFS(СВЦЭМ!$C$39:$C$758,СВЦЭМ!$A$39:$A$758,$A70,СВЦЭМ!$B$39:$B$758,L$47)+'СЕТ СН'!$G$9+СВЦЭМ!$D$10+'СЕТ СН'!$G$6-'СЕТ СН'!$G$19</f>
        <v>2098.2104950200001</v>
      </c>
      <c r="M70" s="36">
        <f>SUMIFS(СВЦЭМ!$C$39:$C$758,СВЦЭМ!$A$39:$A$758,$A70,СВЦЭМ!$B$39:$B$758,M$47)+'СЕТ СН'!$G$9+СВЦЭМ!$D$10+'СЕТ СН'!$G$6-'СЕТ СН'!$G$19</f>
        <v>2088.72211969</v>
      </c>
      <c r="N70" s="36">
        <f>SUMIFS(СВЦЭМ!$C$39:$C$758,СВЦЭМ!$A$39:$A$758,$A70,СВЦЭМ!$B$39:$B$758,N$47)+'СЕТ СН'!$G$9+СВЦЭМ!$D$10+'СЕТ СН'!$G$6-'СЕТ СН'!$G$19</f>
        <v>2082.3696866400001</v>
      </c>
      <c r="O70" s="36">
        <f>SUMIFS(СВЦЭМ!$C$39:$C$758,СВЦЭМ!$A$39:$A$758,$A70,СВЦЭМ!$B$39:$B$758,O$47)+'СЕТ СН'!$G$9+СВЦЭМ!$D$10+'СЕТ СН'!$G$6-'СЕТ СН'!$G$19</f>
        <v>2097.66392559</v>
      </c>
      <c r="P70" s="36">
        <f>SUMIFS(СВЦЭМ!$C$39:$C$758,СВЦЭМ!$A$39:$A$758,$A70,СВЦЭМ!$B$39:$B$758,P$47)+'СЕТ СН'!$G$9+СВЦЭМ!$D$10+'СЕТ СН'!$G$6-'СЕТ СН'!$G$19</f>
        <v>2113.7868965900002</v>
      </c>
      <c r="Q70" s="36">
        <f>SUMIFS(СВЦЭМ!$C$39:$C$758,СВЦЭМ!$A$39:$A$758,$A70,СВЦЭМ!$B$39:$B$758,Q$47)+'СЕТ СН'!$G$9+СВЦЭМ!$D$10+'СЕТ СН'!$G$6-'СЕТ СН'!$G$19</f>
        <v>2138.30141323</v>
      </c>
      <c r="R70" s="36">
        <f>SUMIFS(СВЦЭМ!$C$39:$C$758,СВЦЭМ!$A$39:$A$758,$A70,СВЦЭМ!$B$39:$B$758,R$47)+'СЕТ СН'!$G$9+СВЦЭМ!$D$10+'СЕТ СН'!$G$6-'СЕТ СН'!$G$19</f>
        <v>2153.40484844</v>
      </c>
      <c r="S70" s="36">
        <f>SUMIFS(СВЦЭМ!$C$39:$C$758,СВЦЭМ!$A$39:$A$758,$A70,СВЦЭМ!$B$39:$B$758,S$47)+'СЕТ СН'!$G$9+СВЦЭМ!$D$10+'СЕТ СН'!$G$6-'СЕТ СН'!$G$19</f>
        <v>2159.7990328000001</v>
      </c>
      <c r="T70" s="36">
        <f>SUMIFS(СВЦЭМ!$C$39:$C$758,СВЦЭМ!$A$39:$A$758,$A70,СВЦЭМ!$B$39:$B$758,T$47)+'СЕТ СН'!$G$9+СВЦЭМ!$D$10+'СЕТ СН'!$G$6-'СЕТ СН'!$G$19</f>
        <v>2121.35483565</v>
      </c>
      <c r="U70" s="36">
        <f>SUMIFS(СВЦЭМ!$C$39:$C$758,СВЦЭМ!$A$39:$A$758,$A70,СВЦЭМ!$B$39:$B$758,U$47)+'СЕТ СН'!$G$9+СВЦЭМ!$D$10+'СЕТ СН'!$G$6-'СЕТ СН'!$G$19</f>
        <v>2156.5241094600001</v>
      </c>
      <c r="V70" s="36">
        <f>SUMIFS(СВЦЭМ!$C$39:$C$758,СВЦЭМ!$A$39:$A$758,$A70,СВЦЭМ!$B$39:$B$758,V$47)+'СЕТ СН'!$G$9+СВЦЭМ!$D$10+'СЕТ СН'!$G$6-'СЕТ СН'!$G$19</f>
        <v>2118.2398019799998</v>
      </c>
      <c r="W70" s="36">
        <f>SUMIFS(СВЦЭМ!$C$39:$C$758,СВЦЭМ!$A$39:$A$758,$A70,СВЦЭМ!$B$39:$B$758,W$47)+'СЕТ СН'!$G$9+СВЦЭМ!$D$10+'СЕТ СН'!$G$6-'СЕТ СН'!$G$19</f>
        <v>2084.3359329999998</v>
      </c>
      <c r="X70" s="36">
        <f>SUMIFS(СВЦЭМ!$C$39:$C$758,СВЦЭМ!$A$39:$A$758,$A70,СВЦЭМ!$B$39:$B$758,X$47)+'СЕТ СН'!$G$9+СВЦЭМ!$D$10+'СЕТ СН'!$G$6-'СЕТ СН'!$G$19</f>
        <v>2138.3364497100001</v>
      </c>
      <c r="Y70" s="36">
        <f>SUMIFS(СВЦЭМ!$C$39:$C$758,СВЦЭМ!$A$39:$A$758,$A70,СВЦЭМ!$B$39:$B$758,Y$47)+'СЕТ СН'!$G$9+СВЦЭМ!$D$10+'СЕТ СН'!$G$6-'СЕТ СН'!$G$19</f>
        <v>2183.42195988</v>
      </c>
    </row>
    <row r="71" spans="1:27" ht="15.75" x14ac:dyDescent="0.2">
      <c r="A71" s="35">
        <f t="shared" si="1"/>
        <v>45406</v>
      </c>
      <c r="B71" s="36">
        <f>SUMIFS(СВЦЭМ!$C$39:$C$758,СВЦЭМ!$A$39:$A$758,$A71,СВЦЭМ!$B$39:$B$758,B$47)+'СЕТ СН'!$G$9+СВЦЭМ!$D$10+'СЕТ СН'!$G$6-'СЕТ СН'!$G$19</f>
        <v>2254.5222804700002</v>
      </c>
      <c r="C71" s="36">
        <f>SUMIFS(СВЦЭМ!$C$39:$C$758,СВЦЭМ!$A$39:$A$758,$A71,СВЦЭМ!$B$39:$B$758,C$47)+'СЕТ СН'!$G$9+СВЦЭМ!$D$10+'СЕТ СН'!$G$6-'СЕТ СН'!$G$19</f>
        <v>2302.4676380999999</v>
      </c>
      <c r="D71" s="36">
        <f>SUMIFS(СВЦЭМ!$C$39:$C$758,СВЦЭМ!$A$39:$A$758,$A71,СВЦЭМ!$B$39:$B$758,D$47)+'СЕТ СН'!$G$9+СВЦЭМ!$D$10+'СЕТ СН'!$G$6-'СЕТ СН'!$G$19</f>
        <v>2319.85882846</v>
      </c>
      <c r="E71" s="36">
        <f>SUMIFS(СВЦЭМ!$C$39:$C$758,СВЦЭМ!$A$39:$A$758,$A71,СВЦЭМ!$B$39:$B$758,E$47)+'СЕТ СН'!$G$9+СВЦЭМ!$D$10+'СЕТ СН'!$G$6-'СЕТ СН'!$G$19</f>
        <v>2330.6004989500002</v>
      </c>
      <c r="F71" s="36">
        <f>SUMIFS(СВЦЭМ!$C$39:$C$758,СВЦЭМ!$A$39:$A$758,$A71,СВЦЭМ!$B$39:$B$758,F$47)+'СЕТ СН'!$G$9+СВЦЭМ!$D$10+'СЕТ СН'!$G$6-'СЕТ СН'!$G$19</f>
        <v>2302.1957657399998</v>
      </c>
      <c r="G71" s="36">
        <f>SUMIFS(СВЦЭМ!$C$39:$C$758,СВЦЭМ!$A$39:$A$758,$A71,СВЦЭМ!$B$39:$B$758,G$47)+'СЕТ СН'!$G$9+СВЦЭМ!$D$10+'СЕТ СН'!$G$6-'СЕТ СН'!$G$19</f>
        <v>2267.6859131000001</v>
      </c>
      <c r="H71" s="36">
        <f>SUMIFS(СВЦЭМ!$C$39:$C$758,СВЦЭМ!$A$39:$A$758,$A71,СВЦЭМ!$B$39:$B$758,H$47)+'СЕТ СН'!$G$9+СВЦЭМ!$D$10+'СЕТ СН'!$G$6-'СЕТ СН'!$G$19</f>
        <v>2205.85579353</v>
      </c>
      <c r="I71" s="36">
        <f>SUMIFS(СВЦЭМ!$C$39:$C$758,СВЦЭМ!$A$39:$A$758,$A71,СВЦЭМ!$B$39:$B$758,I$47)+'СЕТ СН'!$G$9+СВЦЭМ!$D$10+'СЕТ СН'!$G$6-'СЕТ СН'!$G$19</f>
        <v>2162.8616829900002</v>
      </c>
      <c r="J71" s="36">
        <f>SUMIFS(СВЦЭМ!$C$39:$C$758,СВЦЭМ!$A$39:$A$758,$A71,СВЦЭМ!$B$39:$B$758,J$47)+'СЕТ СН'!$G$9+СВЦЭМ!$D$10+'СЕТ СН'!$G$6-'СЕТ СН'!$G$19</f>
        <v>2099.6434601199999</v>
      </c>
      <c r="K71" s="36">
        <f>SUMIFS(СВЦЭМ!$C$39:$C$758,СВЦЭМ!$A$39:$A$758,$A71,СВЦЭМ!$B$39:$B$758,K$47)+'СЕТ СН'!$G$9+СВЦЭМ!$D$10+'СЕТ СН'!$G$6-'СЕТ СН'!$G$19</f>
        <v>2102.5010901599999</v>
      </c>
      <c r="L71" s="36">
        <f>SUMIFS(СВЦЭМ!$C$39:$C$758,СВЦЭМ!$A$39:$A$758,$A71,СВЦЭМ!$B$39:$B$758,L$47)+'СЕТ СН'!$G$9+СВЦЭМ!$D$10+'СЕТ СН'!$G$6-'СЕТ СН'!$G$19</f>
        <v>2106.3839799699999</v>
      </c>
      <c r="M71" s="36">
        <f>SUMIFS(СВЦЭМ!$C$39:$C$758,СВЦЭМ!$A$39:$A$758,$A71,СВЦЭМ!$B$39:$B$758,M$47)+'СЕТ СН'!$G$9+СВЦЭМ!$D$10+'СЕТ СН'!$G$6-'СЕТ СН'!$G$19</f>
        <v>2109.3007823600001</v>
      </c>
      <c r="N71" s="36">
        <f>SUMIFS(СВЦЭМ!$C$39:$C$758,СВЦЭМ!$A$39:$A$758,$A71,СВЦЭМ!$B$39:$B$758,N$47)+'СЕТ СН'!$G$9+СВЦЭМ!$D$10+'СЕТ СН'!$G$6-'СЕТ СН'!$G$19</f>
        <v>2105.8007509200002</v>
      </c>
      <c r="O71" s="36">
        <f>SUMIFS(СВЦЭМ!$C$39:$C$758,СВЦЭМ!$A$39:$A$758,$A71,СВЦЭМ!$B$39:$B$758,O$47)+'СЕТ СН'!$G$9+СВЦЭМ!$D$10+'СЕТ СН'!$G$6-'СЕТ СН'!$G$19</f>
        <v>2122.5773339400002</v>
      </c>
      <c r="P71" s="36">
        <f>SUMIFS(СВЦЭМ!$C$39:$C$758,СВЦЭМ!$A$39:$A$758,$A71,СВЦЭМ!$B$39:$B$758,P$47)+'СЕТ СН'!$G$9+СВЦЭМ!$D$10+'СЕТ СН'!$G$6-'СЕТ СН'!$G$19</f>
        <v>2137.5538284099998</v>
      </c>
      <c r="Q71" s="36">
        <f>SUMIFS(СВЦЭМ!$C$39:$C$758,СВЦЭМ!$A$39:$A$758,$A71,СВЦЭМ!$B$39:$B$758,Q$47)+'СЕТ СН'!$G$9+СВЦЭМ!$D$10+'СЕТ СН'!$G$6-'СЕТ СН'!$G$19</f>
        <v>2162.4231206700001</v>
      </c>
      <c r="R71" s="36">
        <f>SUMIFS(СВЦЭМ!$C$39:$C$758,СВЦЭМ!$A$39:$A$758,$A71,СВЦЭМ!$B$39:$B$758,R$47)+'СЕТ СН'!$G$9+СВЦЭМ!$D$10+'СЕТ СН'!$G$6-'СЕТ СН'!$G$19</f>
        <v>2151.8245783699999</v>
      </c>
      <c r="S71" s="36">
        <f>SUMIFS(СВЦЭМ!$C$39:$C$758,СВЦЭМ!$A$39:$A$758,$A71,СВЦЭМ!$B$39:$B$758,S$47)+'СЕТ СН'!$G$9+СВЦЭМ!$D$10+'СЕТ СН'!$G$6-'СЕТ СН'!$G$19</f>
        <v>2117.9339551200001</v>
      </c>
      <c r="T71" s="36">
        <f>SUMIFS(СВЦЭМ!$C$39:$C$758,СВЦЭМ!$A$39:$A$758,$A71,СВЦЭМ!$B$39:$B$758,T$47)+'СЕТ СН'!$G$9+СВЦЭМ!$D$10+'СЕТ СН'!$G$6-'СЕТ СН'!$G$19</f>
        <v>2095.63073141</v>
      </c>
      <c r="U71" s="36">
        <f>SUMIFS(СВЦЭМ!$C$39:$C$758,СВЦЭМ!$A$39:$A$758,$A71,СВЦЭМ!$B$39:$B$758,U$47)+'СЕТ СН'!$G$9+СВЦЭМ!$D$10+'СЕТ СН'!$G$6-'СЕТ СН'!$G$19</f>
        <v>2055.4876520500002</v>
      </c>
      <c r="V71" s="36">
        <f>SUMIFS(СВЦЭМ!$C$39:$C$758,СВЦЭМ!$A$39:$A$758,$A71,СВЦЭМ!$B$39:$B$758,V$47)+'СЕТ СН'!$G$9+СВЦЭМ!$D$10+'СЕТ СН'!$G$6-'СЕТ СН'!$G$19</f>
        <v>2030.3877397599999</v>
      </c>
      <c r="W71" s="36">
        <f>SUMIFS(СВЦЭМ!$C$39:$C$758,СВЦЭМ!$A$39:$A$758,$A71,СВЦЭМ!$B$39:$B$758,W$47)+'СЕТ СН'!$G$9+СВЦЭМ!$D$10+'СЕТ СН'!$G$6-'СЕТ СН'!$G$19</f>
        <v>2040.8464981500001</v>
      </c>
      <c r="X71" s="36">
        <f>SUMIFS(СВЦЭМ!$C$39:$C$758,СВЦЭМ!$A$39:$A$758,$A71,СВЦЭМ!$B$39:$B$758,X$47)+'СЕТ СН'!$G$9+СВЦЭМ!$D$10+'СЕТ СН'!$G$6-'СЕТ СН'!$G$19</f>
        <v>2109.2686092200001</v>
      </c>
      <c r="Y71" s="36">
        <f>SUMIFS(СВЦЭМ!$C$39:$C$758,СВЦЭМ!$A$39:$A$758,$A71,СВЦЭМ!$B$39:$B$758,Y$47)+'СЕТ СН'!$G$9+СВЦЭМ!$D$10+'СЕТ СН'!$G$6-'СЕТ СН'!$G$19</f>
        <v>2152.9694781200001</v>
      </c>
    </row>
    <row r="72" spans="1:27" ht="15.75" x14ac:dyDescent="0.2">
      <c r="A72" s="35">
        <f t="shared" si="1"/>
        <v>45407</v>
      </c>
      <c r="B72" s="36">
        <f>SUMIFS(СВЦЭМ!$C$39:$C$758,СВЦЭМ!$A$39:$A$758,$A72,СВЦЭМ!$B$39:$B$758,B$47)+'СЕТ СН'!$G$9+СВЦЭМ!$D$10+'СЕТ СН'!$G$6-'СЕТ СН'!$G$19</f>
        <v>2208.9242331300002</v>
      </c>
      <c r="C72" s="36">
        <f>SUMIFS(СВЦЭМ!$C$39:$C$758,СВЦЭМ!$A$39:$A$758,$A72,СВЦЭМ!$B$39:$B$758,C$47)+'СЕТ СН'!$G$9+СВЦЭМ!$D$10+'СЕТ СН'!$G$6-'СЕТ СН'!$G$19</f>
        <v>2276.2837482800001</v>
      </c>
      <c r="D72" s="36">
        <f>SUMIFS(СВЦЭМ!$C$39:$C$758,СВЦЭМ!$A$39:$A$758,$A72,СВЦЭМ!$B$39:$B$758,D$47)+'СЕТ СН'!$G$9+СВЦЭМ!$D$10+'СЕТ СН'!$G$6-'СЕТ СН'!$G$19</f>
        <v>2347.5609175700001</v>
      </c>
      <c r="E72" s="36">
        <f>SUMIFS(СВЦЭМ!$C$39:$C$758,СВЦЭМ!$A$39:$A$758,$A72,СВЦЭМ!$B$39:$B$758,E$47)+'СЕТ СН'!$G$9+СВЦЭМ!$D$10+'СЕТ СН'!$G$6-'СЕТ СН'!$G$19</f>
        <v>2355.5250058500001</v>
      </c>
      <c r="F72" s="36">
        <f>SUMIFS(СВЦЭМ!$C$39:$C$758,СВЦЭМ!$A$39:$A$758,$A72,СВЦЭМ!$B$39:$B$758,F$47)+'СЕТ СН'!$G$9+СВЦЭМ!$D$10+'СЕТ СН'!$G$6-'СЕТ СН'!$G$19</f>
        <v>2351.7002479399998</v>
      </c>
      <c r="G72" s="36">
        <f>SUMIFS(СВЦЭМ!$C$39:$C$758,СВЦЭМ!$A$39:$A$758,$A72,СВЦЭМ!$B$39:$B$758,G$47)+'СЕТ СН'!$G$9+СВЦЭМ!$D$10+'СЕТ СН'!$G$6-'СЕТ СН'!$G$19</f>
        <v>2351.54410775</v>
      </c>
      <c r="H72" s="36">
        <f>SUMIFS(СВЦЭМ!$C$39:$C$758,СВЦЭМ!$A$39:$A$758,$A72,СВЦЭМ!$B$39:$B$758,H$47)+'СЕТ СН'!$G$9+СВЦЭМ!$D$10+'СЕТ СН'!$G$6-'СЕТ СН'!$G$19</f>
        <v>2219.8872710400001</v>
      </c>
      <c r="I72" s="36">
        <f>SUMIFS(СВЦЭМ!$C$39:$C$758,СВЦЭМ!$A$39:$A$758,$A72,СВЦЭМ!$B$39:$B$758,I$47)+'СЕТ СН'!$G$9+СВЦЭМ!$D$10+'СЕТ СН'!$G$6-'СЕТ СН'!$G$19</f>
        <v>2200.1485315599998</v>
      </c>
      <c r="J72" s="36">
        <f>SUMIFS(СВЦЭМ!$C$39:$C$758,СВЦЭМ!$A$39:$A$758,$A72,СВЦЭМ!$B$39:$B$758,J$47)+'СЕТ СН'!$G$9+СВЦЭМ!$D$10+'СЕТ СН'!$G$6-'СЕТ СН'!$G$19</f>
        <v>2169.85100027</v>
      </c>
      <c r="K72" s="36">
        <f>SUMIFS(СВЦЭМ!$C$39:$C$758,СВЦЭМ!$A$39:$A$758,$A72,СВЦЭМ!$B$39:$B$758,K$47)+'СЕТ СН'!$G$9+СВЦЭМ!$D$10+'СЕТ СН'!$G$6-'СЕТ СН'!$G$19</f>
        <v>2176.3333475600002</v>
      </c>
      <c r="L72" s="36">
        <f>SUMIFS(СВЦЭМ!$C$39:$C$758,СВЦЭМ!$A$39:$A$758,$A72,СВЦЭМ!$B$39:$B$758,L$47)+'СЕТ СН'!$G$9+СВЦЭМ!$D$10+'СЕТ СН'!$G$6-'СЕТ СН'!$G$19</f>
        <v>2183.08732689</v>
      </c>
      <c r="M72" s="36">
        <f>SUMIFS(СВЦЭМ!$C$39:$C$758,СВЦЭМ!$A$39:$A$758,$A72,СВЦЭМ!$B$39:$B$758,M$47)+'СЕТ СН'!$G$9+СВЦЭМ!$D$10+'СЕТ СН'!$G$6-'СЕТ СН'!$G$19</f>
        <v>2179.0202882600001</v>
      </c>
      <c r="N72" s="36">
        <f>SUMIFS(СВЦЭМ!$C$39:$C$758,СВЦЭМ!$A$39:$A$758,$A72,СВЦЭМ!$B$39:$B$758,N$47)+'СЕТ СН'!$G$9+СВЦЭМ!$D$10+'СЕТ СН'!$G$6-'СЕТ СН'!$G$19</f>
        <v>2168.4439105599999</v>
      </c>
      <c r="O72" s="36">
        <f>SUMIFS(СВЦЭМ!$C$39:$C$758,СВЦЭМ!$A$39:$A$758,$A72,СВЦЭМ!$B$39:$B$758,O$47)+'СЕТ СН'!$G$9+СВЦЭМ!$D$10+'СЕТ СН'!$G$6-'СЕТ СН'!$G$19</f>
        <v>2212.7031825899999</v>
      </c>
      <c r="P72" s="36">
        <f>SUMIFS(СВЦЭМ!$C$39:$C$758,СВЦЭМ!$A$39:$A$758,$A72,СВЦЭМ!$B$39:$B$758,P$47)+'СЕТ СН'!$G$9+СВЦЭМ!$D$10+'СЕТ СН'!$G$6-'СЕТ СН'!$G$19</f>
        <v>2223.5123825300002</v>
      </c>
      <c r="Q72" s="36">
        <f>SUMIFS(СВЦЭМ!$C$39:$C$758,СВЦЭМ!$A$39:$A$758,$A72,СВЦЭМ!$B$39:$B$758,Q$47)+'СЕТ СН'!$G$9+СВЦЭМ!$D$10+'СЕТ СН'!$G$6-'СЕТ СН'!$G$19</f>
        <v>2239.6375747400002</v>
      </c>
      <c r="R72" s="36">
        <f>SUMIFS(СВЦЭМ!$C$39:$C$758,СВЦЭМ!$A$39:$A$758,$A72,СВЦЭМ!$B$39:$B$758,R$47)+'СЕТ СН'!$G$9+СВЦЭМ!$D$10+'СЕТ СН'!$G$6-'СЕТ СН'!$G$19</f>
        <v>2234.60508721</v>
      </c>
      <c r="S72" s="36">
        <f>SUMIFS(СВЦЭМ!$C$39:$C$758,СВЦЭМ!$A$39:$A$758,$A72,СВЦЭМ!$B$39:$B$758,S$47)+'СЕТ СН'!$G$9+СВЦЭМ!$D$10+'СЕТ СН'!$G$6-'СЕТ СН'!$G$19</f>
        <v>2222.94046415</v>
      </c>
      <c r="T72" s="36">
        <f>SUMIFS(СВЦЭМ!$C$39:$C$758,СВЦЭМ!$A$39:$A$758,$A72,СВЦЭМ!$B$39:$B$758,T$47)+'СЕТ СН'!$G$9+СВЦЭМ!$D$10+'СЕТ СН'!$G$6-'СЕТ СН'!$G$19</f>
        <v>2160.4853366500001</v>
      </c>
      <c r="U72" s="36">
        <f>SUMIFS(СВЦЭМ!$C$39:$C$758,СВЦЭМ!$A$39:$A$758,$A72,СВЦЭМ!$B$39:$B$758,U$47)+'СЕТ СН'!$G$9+СВЦЭМ!$D$10+'СЕТ СН'!$G$6-'СЕТ СН'!$G$19</f>
        <v>2119.7015889200002</v>
      </c>
      <c r="V72" s="36">
        <f>SUMIFS(СВЦЭМ!$C$39:$C$758,СВЦЭМ!$A$39:$A$758,$A72,СВЦЭМ!$B$39:$B$758,V$47)+'СЕТ СН'!$G$9+СВЦЭМ!$D$10+'СЕТ СН'!$G$6-'СЕТ СН'!$G$19</f>
        <v>2103.24059794</v>
      </c>
      <c r="W72" s="36">
        <f>SUMIFS(СВЦЭМ!$C$39:$C$758,СВЦЭМ!$A$39:$A$758,$A72,СВЦЭМ!$B$39:$B$758,W$47)+'СЕТ СН'!$G$9+СВЦЭМ!$D$10+'СЕТ СН'!$G$6-'СЕТ СН'!$G$19</f>
        <v>2128.1155771100002</v>
      </c>
      <c r="X72" s="36">
        <f>SUMIFS(СВЦЭМ!$C$39:$C$758,СВЦЭМ!$A$39:$A$758,$A72,СВЦЭМ!$B$39:$B$758,X$47)+'СЕТ СН'!$G$9+СВЦЭМ!$D$10+'СЕТ СН'!$G$6-'СЕТ СН'!$G$19</f>
        <v>2182.6831106300001</v>
      </c>
      <c r="Y72" s="36">
        <f>SUMIFS(СВЦЭМ!$C$39:$C$758,СВЦЭМ!$A$39:$A$758,$A72,СВЦЭМ!$B$39:$B$758,Y$47)+'СЕТ СН'!$G$9+СВЦЭМ!$D$10+'СЕТ СН'!$G$6-'СЕТ СН'!$G$19</f>
        <v>2219.4863853699999</v>
      </c>
    </row>
    <row r="73" spans="1:27" ht="15.75" x14ac:dyDescent="0.2">
      <c r="A73" s="35">
        <f t="shared" si="1"/>
        <v>45408</v>
      </c>
      <c r="B73" s="36">
        <f>SUMIFS(СВЦЭМ!$C$39:$C$758,СВЦЭМ!$A$39:$A$758,$A73,СВЦЭМ!$B$39:$B$758,B$47)+'СЕТ СН'!$G$9+СВЦЭМ!$D$10+'СЕТ СН'!$G$6-'СЕТ СН'!$G$19</f>
        <v>2237.9850356900001</v>
      </c>
      <c r="C73" s="36">
        <f>SUMIFS(СВЦЭМ!$C$39:$C$758,СВЦЭМ!$A$39:$A$758,$A73,СВЦЭМ!$B$39:$B$758,C$47)+'СЕТ СН'!$G$9+СВЦЭМ!$D$10+'СЕТ СН'!$G$6-'СЕТ СН'!$G$19</f>
        <v>2298.5836077399999</v>
      </c>
      <c r="D73" s="36">
        <f>SUMIFS(СВЦЭМ!$C$39:$C$758,СВЦЭМ!$A$39:$A$758,$A73,СВЦЭМ!$B$39:$B$758,D$47)+'СЕТ СН'!$G$9+СВЦЭМ!$D$10+'СЕТ СН'!$G$6-'СЕТ СН'!$G$19</f>
        <v>2358.07291231</v>
      </c>
      <c r="E73" s="36">
        <f>SUMIFS(СВЦЭМ!$C$39:$C$758,СВЦЭМ!$A$39:$A$758,$A73,СВЦЭМ!$B$39:$B$758,E$47)+'СЕТ СН'!$G$9+СВЦЭМ!$D$10+'СЕТ СН'!$G$6-'СЕТ СН'!$G$19</f>
        <v>2377.4920390699999</v>
      </c>
      <c r="F73" s="36">
        <f>SUMIFS(СВЦЭМ!$C$39:$C$758,СВЦЭМ!$A$39:$A$758,$A73,СВЦЭМ!$B$39:$B$758,F$47)+'СЕТ СН'!$G$9+СВЦЭМ!$D$10+'СЕТ СН'!$G$6-'СЕТ СН'!$G$19</f>
        <v>2371.8789906400002</v>
      </c>
      <c r="G73" s="36">
        <f>SUMIFS(СВЦЭМ!$C$39:$C$758,СВЦЭМ!$A$39:$A$758,$A73,СВЦЭМ!$B$39:$B$758,G$47)+'СЕТ СН'!$G$9+СВЦЭМ!$D$10+'СЕТ СН'!$G$6-'СЕТ СН'!$G$19</f>
        <v>2349.40610156</v>
      </c>
      <c r="H73" s="36">
        <f>SUMIFS(СВЦЭМ!$C$39:$C$758,СВЦЭМ!$A$39:$A$758,$A73,СВЦЭМ!$B$39:$B$758,H$47)+'СЕТ СН'!$G$9+СВЦЭМ!$D$10+'СЕТ СН'!$G$6-'СЕТ СН'!$G$19</f>
        <v>2282.1115724900001</v>
      </c>
      <c r="I73" s="36">
        <f>SUMIFS(СВЦЭМ!$C$39:$C$758,СВЦЭМ!$A$39:$A$758,$A73,СВЦЭМ!$B$39:$B$758,I$47)+'СЕТ СН'!$G$9+СВЦЭМ!$D$10+'СЕТ СН'!$G$6-'СЕТ СН'!$G$19</f>
        <v>2214.27290369</v>
      </c>
      <c r="J73" s="36">
        <f>SUMIFS(СВЦЭМ!$C$39:$C$758,СВЦЭМ!$A$39:$A$758,$A73,СВЦЭМ!$B$39:$B$758,J$47)+'СЕТ СН'!$G$9+СВЦЭМ!$D$10+'СЕТ СН'!$G$6-'СЕТ СН'!$G$19</f>
        <v>2171.1970851999999</v>
      </c>
      <c r="K73" s="36">
        <f>SUMIFS(СВЦЭМ!$C$39:$C$758,СВЦЭМ!$A$39:$A$758,$A73,СВЦЭМ!$B$39:$B$758,K$47)+'СЕТ СН'!$G$9+СВЦЭМ!$D$10+'СЕТ СН'!$G$6-'СЕТ СН'!$G$19</f>
        <v>2161.7038778900001</v>
      </c>
      <c r="L73" s="36">
        <f>SUMIFS(СВЦЭМ!$C$39:$C$758,СВЦЭМ!$A$39:$A$758,$A73,СВЦЭМ!$B$39:$B$758,L$47)+'СЕТ СН'!$G$9+СВЦЭМ!$D$10+'СЕТ СН'!$G$6-'СЕТ СН'!$G$19</f>
        <v>2143.3178177200002</v>
      </c>
      <c r="M73" s="36">
        <f>SUMIFS(СВЦЭМ!$C$39:$C$758,СВЦЭМ!$A$39:$A$758,$A73,СВЦЭМ!$B$39:$B$758,M$47)+'СЕТ СН'!$G$9+СВЦЭМ!$D$10+'СЕТ СН'!$G$6-'СЕТ СН'!$G$19</f>
        <v>2149.4964880299999</v>
      </c>
      <c r="N73" s="36">
        <f>SUMIFS(СВЦЭМ!$C$39:$C$758,СВЦЭМ!$A$39:$A$758,$A73,СВЦЭМ!$B$39:$B$758,N$47)+'СЕТ СН'!$G$9+СВЦЭМ!$D$10+'СЕТ СН'!$G$6-'СЕТ СН'!$G$19</f>
        <v>2151.7378933700002</v>
      </c>
      <c r="O73" s="36">
        <f>SUMIFS(СВЦЭМ!$C$39:$C$758,СВЦЭМ!$A$39:$A$758,$A73,СВЦЭМ!$B$39:$B$758,O$47)+'СЕТ СН'!$G$9+СВЦЭМ!$D$10+'СЕТ СН'!$G$6-'СЕТ СН'!$G$19</f>
        <v>2157.9077788899999</v>
      </c>
      <c r="P73" s="36">
        <f>SUMIFS(СВЦЭМ!$C$39:$C$758,СВЦЭМ!$A$39:$A$758,$A73,СВЦЭМ!$B$39:$B$758,P$47)+'СЕТ СН'!$G$9+СВЦЭМ!$D$10+'СЕТ СН'!$G$6-'СЕТ СН'!$G$19</f>
        <v>2127.2956350300001</v>
      </c>
      <c r="Q73" s="36">
        <f>SUMIFS(СВЦЭМ!$C$39:$C$758,СВЦЭМ!$A$39:$A$758,$A73,СВЦЭМ!$B$39:$B$758,Q$47)+'СЕТ СН'!$G$9+СВЦЭМ!$D$10+'СЕТ СН'!$G$6-'СЕТ СН'!$G$19</f>
        <v>2145.6282840399999</v>
      </c>
      <c r="R73" s="36">
        <f>SUMIFS(СВЦЭМ!$C$39:$C$758,СВЦЭМ!$A$39:$A$758,$A73,СВЦЭМ!$B$39:$B$758,R$47)+'СЕТ СН'!$G$9+СВЦЭМ!$D$10+'СЕТ СН'!$G$6-'СЕТ СН'!$G$19</f>
        <v>2178.51614015</v>
      </c>
      <c r="S73" s="36">
        <f>SUMIFS(СВЦЭМ!$C$39:$C$758,СВЦЭМ!$A$39:$A$758,$A73,СВЦЭМ!$B$39:$B$758,S$47)+'СЕТ СН'!$G$9+СВЦЭМ!$D$10+'СЕТ СН'!$G$6-'СЕТ СН'!$G$19</f>
        <v>2183.3474434999998</v>
      </c>
      <c r="T73" s="36">
        <f>SUMIFS(СВЦЭМ!$C$39:$C$758,СВЦЭМ!$A$39:$A$758,$A73,СВЦЭМ!$B$39:$B$758,T$47)+'СЕТ СН'!$G$9+СВЦЭМ!$D$10+'СЕТ СН'!$G$6-'СЕТ СН'!$G$19</f>
        <v>2154.3066050900002</v>
      </c>
      <c r="U73" s="36">
        <f>SUMIFS(СВЦЭМ!$C$39:$C$758,СВЦЭМ!$A$39:$A$758,$A73,СВЦЭМ!$B$39:$B$758,U$47)+'СЕТ СН'!$G$9+СВЦЭМ!$D$10+'СЕТ СН'!$G$6-'СЕТ СН'!$G$19</f>
        <v>2144.0638963000001</v>
      </c>
      <c r="V73" s="36">
        <f>SUMIFS(СВЦЭМ!$C$39:$C$758,СВЦЭМ!$A$39:$A$758,$A73,СВЦЭМ!$B$39:$B$758,V$47)+'СЕТ СН'!$G$9+СВЦЭМ!$D$10+'СЕТ СН'!$G$6-'СЕТ СН'!$G$19</f>
        <v>2119.7475874299998</v>
      </c>
      <c r="W73" s="36">
        <f>SUMIFS(СВЦЭМ!$C$39:$C$758,СВЦЭМ!$A$39:$A$758,$A73,СВЦЭМ!$B$39:$B$758,W$47)+'СЕТ СН'!$G$9+СВЦЭМ!$D$10+'СЕТ СН'!$G$6-'СЕТ СН'!$G$19</f>
        <v>2109.6748198800001</v>
      </c>
      <c r="X73" s="36">
        <f>SUMIFS(СВЦЭМ!$C$39:$C$758,СВЦЭМ!$A$39:$A$758,$A73,СВЦЭМ!$B$39:$B$758,X$47)+'СЕТ СН'!$G$9+СВЦЭМ!$D$10+'СЕТ СН'!$G$6-'СЕТ СН'!$G$19</f>
        <v>2117.8025582099999</v>
      </c>
      <c r="Y73" s="36">
        <f>SUMIFS(СВЦЭМ!$C$39:$C$758,СВЦЭМ!$A$39:$A$758,$A73,СВЦЭМ!$B$39:$B$758,Y$47)+'СЕТ СН'!$G$9+СВЦЭМ!$D$10+'СЕТ СН'!$G$6-'СЕТ СН'!$G$19</f>
        <v>2177.0667059100001</v>
      </c>
    </row>
    <row r="74" spans="1:27" ht="15.75" x14ac:dyDescent="0.2">
      <c r="A74" s="35">
        <f t="shared" si="1"/>
        <v>45409</v>
      </c>
      <c r="B74" s="36">
        <f>SUMIFS(СВЦЭМ!$C$39:$C$758,СВЦЭМ!$A$39:$A$758,$A74,СВЦЭМ!$B$39:$B$758,B$47)+'СЕТ СН'!$G$9+СВЦЭМ!$D$10+'СЕТ СН'!$G$6-'СЕТ СН'!$G$19</f>
        <v>2275.7678213499998</v>
      </c>
      <c r="C74" s="36">
        <f>SUMIFS(СВЦЭМ!$C$39:$C$758,СВЦЭМ!$A$39:$A$758,$A74,СВЦЭМ!$B$39:$B$758,C$47)+'СЕТ СН'!$G$9+СВЦЭМ!$D$10+'СЕТ СН'!$G$6-'СЕТ СН'!$G$19</f>
        <v>2380.5189939400002</v>
      </c>
      <c r="D74" s="36">
        <f>SUMIFS(СВЦЭМ!$C$39:$C$758,СВЦЭМ!$A$39:$A$758,$A74,СВЦЭМ!$B$39:$B$758,D$47)+'СЕТ СН'!$G$9+СВЦЭМ!$D$10+'СЕТ СН'!$G$6-'СЕТ СН'!$G$19</f>
        <v>2384.44262493</v>
      </c>
      <c r="E74" s="36">
        <f>SUMIFS(СВЦЭМ!$C$39:$C$758,СВЦЭМ!$A$39:$A$758,$A74,СВЦЭМ!$B$39:$B$758,E$47)+'СЕТ СН'!$G$9+СВЦЭМ!$D$10+'СЕТ СН'!$G$6-'СЕТ СН'!$G$19</f>
        <v>2382.9444925299999</v>
      </c>
      <c r="F74" s="36">
        <f>SUMIFS(СВЦЭМ!$C$39:$C$758,СВЦЭМ!$A$39:$A$758,$A74,СВЦЭМ!$B$39:$B$758,F$47)+'СЕТ СН'!$G$9+СВЦЭМ!$D$10+'СЕТ СН'!$G$6-'СЕТ СН'!$G$19</f>
        <v>2383.6033819499999</v>
      </c>
      <c r="G74" s="36">
        <f>SUMIFS(СВЦЭМ!$C$39:$C$758,СВЦЭМ!$A$39:$A$758,$A74,СВЦЭМ!$B$39:$B$758,G$47)+'СЕТ СН'!$G$9+СВЦЭМ!$D$10+'СЕТ СН'!$G$6-'СЕТ СН'!$G$19</f>
        <v>2393.9136049099998</v>
      </c>
      <c r="H74" s="36">
        <f>SUMIFS(СВЦЭМ!$C$39:$C$758,СВЦЭМ!$A$39:$A$758,$A74,СВЦЭМ!$B$39:$B$758,H$47)+'СЕТ СН'!$G$9+СВЦЭМ!$D$10+'СЕТ СН'!$G$6-'СЕТ СН'!$G$19</f>
        <v>2313.3955843600002</v>
      </c>
      <c r="I74" s="36">
        <f>SUMIFS(СВЦЭМ!$C$39:$C$758,СВЦЭМ!$A$39:$A$758,$A74,СВЦЭМ!$B$39:$B$758,I$47)+'СЕТ СН'!$G$9+СВЦЭМ!$D$10+'СЕТ СН'!$G$6-'СЕТ СН'!$G$19</f>
        <v>2300.1415874899999</v>
      </c>
      <c r="J74" s="36">
        <f>SUMIFS(СВЦЭМ!$C$39:$C$758,СВЦЭМ!$A$39:$A$758,$A74,СВЦЭМ!$B$39:$B$758,J$47)+'СЕТ СН'!$G$9+СВЦЭМ!$D$10+'СЕТ СН'!$G$6-'СЕТ СН'!$G$19</f>
        <v>2220.9682027499998</v>
      </c>
      <c r="K74" s="36">
        <f>SUMIFS(СВЦЭМ!$C$39:$C$758,СВЦЭМ!$A$39:$A$758,$A74,СВЦЭМ!$B$39:$B$758,K$47)+'СЕТ СН'!$G$9+СВЦЭМ!$D$10+'СЕТ СН'!$G$6-'СЕТ СН'!$G$19</f>
        <v>2217.0800398199999</v>
      </c>
      <c r="L74" s="36">
        <f>SUMIFS(СВЦЭМ!$C$39:$C$758,СВЦЭМ!$A$39:$A$758,$A74,СВЦЭМ!$B$39:$B$758,L$47)+'СЕТ СН'!$G$9+СВЦЭМ!$D$10+'СЕТ СН'!$G$6-'СЕТ СН'!$G$19</f>
        <v>2178.7295675</v>
      </c>
      <c r="M74" s="36">
        <f>SUMIFS(СВЦЭМ!$C$39:$C$758,СВЦЭМ!$A$39:$A$758,$A74,СВЦЭМ!$B$39:$B$758,M$47)+'СЕТ СН'!$G$9+СВЦЭМ!$D$10+'СЕТ СН'!$G$6-'СЕТ СН'!$G$19</f>
        <v>2207.4643825200001</v>
      </c>
      <c r="N74" s="36">
        <f>SUMIFS(СВЦЭМ!$C$39:$C$758,СВЦЭМ!$A$39:$A$758,$A74,СВЦЭМ!$B$39:$B$758,N$47)+'СЕТ СН'!$G$9+СВЦЭМ!$D$10+'СЕТ СН'!$G$6-'СЕТ СН'!$G$19</f>
        <v>2194.66062212</v>
      </c>
      <c r="O74" s="36">
        <f>SUMIFS(СВЦЭМ!$C$39:$C$758,СВЦЭМ!$A$39:$A$758,$A74,СВЦЭМ!$B$39:$B$758,O$47)+'СЕТ СН'!$G$9+СВЦЭМ!$D$10+'СЕТ СН'!$G$6-'СЕТ СН'!$G$19</f>
        <v>2214.0267958899999</v>
      </c>
      <c r="P74" s="36">
        <f>SUMIFS(СВЦЭМ!$C$39:$C$758,СВЦЭМ!$A$39:$A$758,$A74,СВЦЭМ!$B$39:$B$758,P$47)+'СЕТ СН'!$G$9+СВЦЭМ!$D$10+'СЕТ СН'!$G$6-'СЕТ СН'!$G$19</f>
        <v>2232.73767464</v>
      </c>
      <c r="Q74" s="36">
        <f>SUMIFS(СВЦЭМ!$C$39:$C$758,СВЦЭМ!$A$39:$A$758,$A74,СВЦЭМ!$B$39:$B$758,Q$47)+'СЕТ СН'!$G$9+СВЦЭМ!$D$10+'СЕТ СН'!$G$6-'СЕТ СН'!$G$19</f>
        <v>2238.6943517200002</v>
      </c>
      <c r="R74" s="36">
        <f>SUMIFS(СВЦЭМ!$C$39:$C$758,СВЦЭМ!$A$39:$A$758,$A74,СВЦЭМ!$B$39:$B$758,R$47)+'СЕТ СН'!$G$9+СВЦЭМ!$D$10+'СЕТ СН'!$G$6-'СЕТ СН'!$G$19</f>
        <v>2240.9605661400001</v>
      </c>
      <c r="S74" s="36">
        <f>SUMIFS(СВЦЭМ!$C$39:$C$758,СВЦЭМ!$A$39:$A$758,$A74,СВЦЭМ!$B$39:$B$758,S$47)+'СЕТ СН'!$G$9+СВЦЭМ!$D$10+'СЕТ СН'!$G$6-'СЕТ СН'!$G$19</f>
        <v>2199.2984166800002</v>
      </c>
      <c r="T74" s="36">
        <f>SUMIFS(СВЦЭМ!$C$39:$C$758,СВЦЭМ!$A$39:$A$758,$A74,СВЦЭМ!$B$39:$B$758,T$47)+'СЕТ СН'!$G$9+СВЦЭМ!$D$10+'СЕТ СН'!$G$6-'СЕТ СН'!$G$19</f>
        <v>2216.0565067000002</v>
      </c>
      <c r="U74" s="36">
        <f>SUMIFS(СВЦЭМ!$C$39:$C$758,СВЦЭМ!$A$39:$A$758,$A74,СВЦЭМ!$B$39:$B$758,U$47)+'СЕТ СН'!$G$9+СВЦЭМ!$D$10+'СЕТ СН'!$G$6-'СЕТ СН'!$G$19</f>
        <v>2147.7655201699999</v>
      </c>
      <c r="V74" s="36">
        <f>SUMIFS(СВЦЭМ!$C$39:$C$758,СВЦЭМ!$A$39:$A$758,$A74,СВЦЭМ!$B$39:$B$758,V$47)+'СЕТ СН'!$G$9+СВЦЭМ!$D$10+'СЕТ СН'!$G$6-'СЕТ СН'!$G$19</f>
        <v>2188.7359209300002</v>
      </c>
      <c r="W74" s="36">
        <f>SUMIFS(СВЦЭМ!$C$39:$C$758,СВЦЭМ!$A$39:$A$758,$A74,СВЦЭМ!$B$39:$B$758,W$47)+'СЕТ СН'!$G$9+СВЦЭМ!$D$10+'СЕТ СН'!$G$6-'СЕТ СН'!$G$19</f>
        <v>2183.9953512299999</v>
      </c>
      <c r="X74" s="36">
        <f>SUMIFS(СВЦЭМ!$C$39:$C$758,СВЦЭМ!$A$39:$A$758,$A74,СВЦЭМ!$B$39:$B$758,X$47)+'СЕТ СН'!$G$9+СВЦЭМ!$D$10+'СЕТ СН'!$G$6-'СЕТ СН'!$G$19</f>
        <v>2277.1493348099998</v>
      </c>
      <c r="Y74" s="36">
        <f>SUMIFS(СВЦЭМ!$C$39:$C$758,СВЦЭМ!$A$39:$A$758,$A74,СВЦЭМ!$B$39:$B$758,Y$47)+'СЕТ СН'!$G$9+СВЦЭМ!$D$10+'СЕТ СН'!$G$6-'СЕТ СН'!$G$19</f>
        <v>2366.84034462</v>
      </c>
    </row>
    <row r="75" spans="1:27" ht="15.75" x14ac:dyDescent="0.2">
      <c r="A75" s="35">
        <f t="shared" si="1"/>
        <v>45410</v>
      </c>
      <c r="B75" s="36">
        <f>SUMIFS(СВЦЭМ!$C$39:$C$758,СВЦЭМ!$A$39:$A$758,$A75,СВЦЭМ!$B$39:$B$758,B$47)+'СЕТ СН'!$G$9+СВЦЭМ!$D$10+'СЕТ СН'!$G$6-'СЕТ СН'!$G$19</f>
        <v>2414.2801744500002</v>
      </c>
      <c r="C75" s="36">
        <f>SUMIFS(СВЦЭМ!$C$39:$C$758,СВЦЭМ!$A$39:$A$758,$A75,СВЦЭМ!$B$39:$B$758,C$47)+'СЕТ СН'!$G$9+СВЦЭМ!$D$10+'СЕТ СН'!$G$6-'СЕТ СН'!$G$19</f>
        <v>2216.35482632</v>
      </c>
      <c r="D75" s="36">
        <f>SUMIFS(СВЦЭМ!$C$39:$C$758,СВЦЭМ!$A$39:$A$758,$A75,СВЦЭМ!$B$39:$B$758,D$47)+'СЕТ СН'!$G$9+СВЦЭМ!$D$10+'СЕТ СН'!$G$6-'СЕТ СН'!$G$19</f>
        <v>2248.5691923899999</v>
      </c>
      <c r="E75" s="36">
        <f>SUMIFS(СВЦЭМ!$C$39:$C$758,СВЦЭМ!$A$39:$A$758,$A75,СВЦЭМ!$B$39:$B$758,E$47)+'СЕТ СН'!$G$9+СВЦЭМ!$D$10+'СЕТ СН'!$G$6-'СЕТ СН'!$G$19</f>
        <v>2262.7159714499999</v>
      </c>
      <c r="F75" s="36">
        <f>SUMIFS(СВЦЭМ!$C$39:$C$758,СВЦЭМ!$A$39:$A$758,$A75,СВЦЭМ!$B$39:$B$758,F$47)+'СЕТ СН'!$G$9+СВЦЭМ!$D$10+'СЕТ СН'!$G$6-'СЕТ СН'!$G$19</f>
        <v>2284.65615398</v>
      </c>
      <c r="G75" s="36">
        <f>SUMIFS(СВЦЭМ!$C$39:$C$758,СВЦЭМ!$A$39:$A$758,$A75,СВЦЭМ!$B$39:$B$758,G$47)+'СЕТ СН'!$G$9+СВЦЭМ!$D$10+'СЕТ СН'!$G$6-'СЕТ СН'!$G$19</f>
        <v>2272.1618622000001</v>
      </c>
      <c r="H75" s="36">
        <f>SUMIFS(СВЦЭМ!$C$39:$C$758,СВЦЭМ!$A$39:$A$758,$A75,СВЦЭМ!$B$39:$B$758,H$47)+'СЕТ СН'!$G$9+СВЦЭМ!$D$10+'СЕТ СН'!$G$6-'СЕТ СН'!$G$19</f>
        <v>2376.66669374</v>
      </c>
      <c r="I75" s="36">
        <f>SUMIFS(СВЦЭМ!$C$39:$C$758,СВЦЭМ!$A$39:$A$758,$A75,СВЦЭМ!$B$39:$B$758,I$47)+'СЕТ СН'!$G$9+СВЦЭМ!$D$10+'СЕТ СН'!$G$6-'СЕТ СН'!$G$19</f>
        <v>2310.9558143200002</v>
      </c>
      <c r="J75" s="36">
        <f>SUMIFS(СВЦЭМ!$C$39:$C$758,СВЦЭМ!$A$39:$A$758,$A75,СВЦЭМ!$B$39:$B$758,J$47)+'СЕТ СН'!$G$9+СВЦЭМ!$D$10+'СЕТ СН'!$G$6-'СЕТ СН'!$G$19</f>
        <v>2179.5397939300001</v>
      </c>
      <c r="K75" s="36">
        <f>SUMIFS(СВЦЭМ!$C$39:$C$758,СВЦЭМ!$A$39:$A$758,$A75,СВЦЭМ!$B$39:$B$758,K$47)+'СЕТ СН'!$G$9+СВЦЭМ!$D$10+'СЕТ СН'!$G$6-'СЕТ СН'!$G$19</f>
        <v>2127.47370942</v>
      </c>
      <c r="L75" s="36">
        <f>SUMIFS(СВЦЭМ!$C$39:$C$758,СВЦЭМ!$A$39:$A$758,$A75,СВЦЭМ!$B$39:$B$758,L$47)+'СЕТ СН'!$G$9+СВЦЭМ!$D$10+'СЕТ СН'!$G$6-'СЕТ СН'!$G$19</f>
        <v>2118.2321702499999</v>
      </c>
      <c r="M75" s="36">
        <f>SUMIFS(СВЦЭМ!$C$39:$C$758,СВЦЭМ!$A$39:$A$758,$A75,СВЦЭМ!$B$39:$B$758,M$47)+'СЕТ СН'!$G$9+СВЦЭМ!$D$10+'СЕТ СН'!$G$6-'СЕТ СН'!$G$19</f>
        <v>2155.47747953</v>
      </c>
      <c r="N75" s="36">
        <f>SUMIFS(СВЦЭМ!$C$39:$C$758,СВЦЭМ!$A$39:$A$758,$A75,СВЦЭМ!$B$39:$B$758,N$47)+'СЕТ СН'!$G$9+СВЦЭМ!$D$10+'СЕТ СН'!$G$6-'СЕТ СН'!$G$19</f>
        <v>2158.2859084000002</v>
      </c>
      <c r="O75" s="36">
        <f>SUMIFS(СВЦЭМ!$C$39:$C$758,СВЦЭМ!$A$39:$A$758,$A75,СВЦЭМ!$B$39:$B$758,O$47)+'СЕТ СН'!$G$9+СВЦЭМ!$D$10+'СЕТ СН'!$G$6-'СЕТ СН'!$G$19</f>
        <v>2183.3373699799999</v>
      </c>
      <c r="P75" s="36">
        <f>SUMIFS(СВЦЭМ!$C$39:$C$758,СВЦЭМ!$A$39:$A$758,$A75,СВЦЭМ!$B$39:$B$758,P$47)+'СЕТ СН'!$G$9+СВЦЭМ!$D$10+'СЕТ СН'!$G$6-'СЕТ СН'!$G$19</f>
        <v>2198.5922072200001</v>
      </c>
      <c r="Q75" s="36">
        <f>SUMIFS(СВЦЭМ!$C$39:$C$758,СВЦЭМ!$A$39:$A$758,$A75,СВЦЭМ!$B$39:$B$758,Q$47)+'СЕТ СН'!$G$9+СВЦЭМ!$D$10+'СЕТ СН'!$G$6-'СЕТ СН'!$G$19</f>
        <v>2203.5343796699999</v>
      </c>
      <c r="R75" s="36">
        <f>SUMIFS(СВЦЭМ!$C$39:$C$758,СВЦЭМ!$A$39:$A$758,$A75,СВЦЭМ!$B$39:$B$758,R$47)+'СЕТ СН'!$G$9+СВЦЭМ!$D$10+'СЕТ СН'!$G$6-'СЕТ СН'!$G$19</f>
        <v>2243.0253533199998</v>
      </c>
      <c r="S75" s="36">
        <f>SUMIFS(СВЦЭМ!$C$39:$C$758,СВЦЭМ!$A$39:$A$758,$A75,СВЦЭМ!$B$39:$B$758,S$47)+'СЕТ СН'!$G$9+СВЦЭМ!$D$10+'СЕТ СН'!$G$6-'СЕТ СН'!$G$19</f>
        <v>2225.7437885899999</v>
      </c>
      <c r="T75" s="36">
        <f>SUMIFS(СВЦЭМ!$C$39:$C$758,СВЦЭМ!$A$39:$A$758,$A75,СВЦЭМ!$B$39:$B$758,T$47)+'СЕТ СН'!$G$9+СВЦЭМ!$D$10+'СЕТ СН'!$G$6-'СЕТ СН'!$G$19</f>
        <v>2194.2395597099999</v>
      </c>
      <c r="U75" s="36">
        <f>SUMIFS(СВЦЭМ!$C$39:$C$758,СВЦЭМ!$A$39:$A$758,$A75,СВЦЭМ!$B$39:$B$758,U$47)+'СЕТ СН'!$G$9+СВЦЭМ!$D$10+'СЕТ СН'!$G$6-'СЕТ СН'!$G$19</f>
        <v>2179.60169309</v>
      </c>
      <c r="V75" s="36">
        <f>SUMIFS(СВЦЭМ!$C$39:$C$758,СВЦЭМ!$A$39:$A$758,$A75,СВЦЭМ!$B$39:$B$758,V$47)+'СЕТ СН'!$G$9+СВЦЭМ!$D$10+'СЕТ СН'!$G$6-'СЕТ СН'!$G$19</f>
        <v>2139.94862285</v>
      </c>
      <c r="W75" s="36">
        <f>SUMIFS(СВЦЭМ!$C$39:$C$758,СВЦЭМ!$A$39:$A$758,$A75,СВЦЭМ!$B$39:$B$758,W$47)+'СЕТ СН'!$G$9+СВЦЭМ!$D$10+'СЕТ СН'!$G$6-'СЕТ СН'!$G$19</f>
        <v>2118.2366103899999</v>
      </c>
      <c r="X75" s="36">
        <f>SUMIFS(СВЦЭМ!$C$39:$C$758,СВЦЭМ!$A$39:$A$758,$A75,СВЦЭМ!$B$39:$B$758,X$47)+'СЕТ СН'!$G$9+СВЦЭМ!$D$10+'СЕТ СН'!$G$6-'СЕТ СН'!$G$19</f>
        <v>2150.6511663400001</v>
      </c>
      <c r="Y75" s="36">
        <f>SUMIFS(СВЦЭМ!$C$39:$C$758,СВЦЭМ!$A$39:$A$758,$A75,СВЦЭМ!$B$39:$B$758,Y$47)+'СЕТ СН'!$G$9+СВЦЭМ!$D$10+'СЕТ СН'!$G$6-'СЕТ СН'!$G$19</f>
        <v>2225.0034550199998</v>
      </c>
    </row>
    <row r="76" spans="1:27" ht="15.75" x14ac:dyDescent="0.2">
      <c r="A76" s="35">
        <f t="shared" si="1"/>
        <v>45411</v>
      </c>
      <c r="B76" s="36">
        <f>SUMIFS(СВЦЭМ!$C$39:$C$758,СВЦЭМ!$A$39:$A$758,$A76,СВЦЭМ!$B$39:$B$758,B$47)+'СЕТ СН'!$G$9+СВЦЭМ!$D$10+'СЕТ СН'!$G$6-'СЕТ СН'!$G$19</f>
        <v>2101.02083872</v>
      </c>
      <c r="C76" s="36">
        <f>SUMIFS(СВЦЭМ!$C$39:$C$758,СВЦЭМ!$A$39:$A$758,$A76,СВЦЭМ!$B$39:$B$758,C$47)+'СЕТ СН'!$G$9+СВЦЭМ!$D$10+'СЕТ СН'!$G$6-'СЕТ СН'!$G$19</f>
        <v>2178.6315069299999</v>
      </c>
      <c r="D76" s="36">
        <f>SUMIFS(СВЦЭМ!$C$39:$C$758,СВЦЭМ!$A$39:$A$758,$A76,СВЦЭМ!$B$39:$B$758,D$47)+'СЕТ СН'!$G$9+СВЦЭМ!$D$10+'СЕТ СН'!$G$6-'СЕТ СН'!$G$19</f>
        <v>2243.8650075599999</v>
      </c>
      <c r="E76" s="36">
        <f>SUMIFS(СВЦЭМ!$C$39:$C$758,СВЦЭМ!$A$39:$A$758,$A76,СВЦЭМ!$B$39:$B$758,E$47)+'СЕТ СН'!$G$9+СВЦЭМ!$D$10+'СЕТ СН'!$G$6-'СЕТ СН'!$G$19</f>
        <v>2257.5478185900001</v>
      </c>
      <c r="F76" s="36">
        <f>SUMIFS(СВЦЭМ!$C$39:$C$758,СВЦЭМ!$A$39:$A$758,$A76,СВЦЭМ!$B$39:$B$758,F$47)+'СЕТ СН'!$G$9+СВЦЭМ!$D$10+'СЕТ СН'!$G$6-'СЕТ СН'!$G$19</f>
        <v>2274.3814540500002</v>
      </c>
      <c r="G76" s="36">
        <f>SUMIFS(СВЦЭМ!$C$39:$C$758,СВЦЭМ!$A$39:$A$758,$A76,СВЦЭМ!$B$39:$B$758,G$47)+'СЕТ СН'!$G$9+СВЦЭМ!$D$10+'СЕТ СН'!$G$6-'СЕТ СН'!$G$19</f>
        <v>2255.5698596500001</v>
      </c>
      <c r="H76" s="36">
        <f>SUMIFS(СВЦЭМ!$C$39:$C$758,СВЦЭМ!$A$39:$A$758,$A76,СВЦЭМ!$B$39:$B$758,H$47)+'СЕТ СН'!$G$9+СВЦЭМ!$D$10+'СЕТ СН'!$G$6-'СЕТ СН'!$G$19</f>
        <v>2234.0846271099999</v>
      </c>
      <c r="I76" s="36">
        <f>SUMIFS(СВЦЭМ!$C$39:$C$758,СВЦЭМ!$A$39:$A$758,$A76,СВЦЭМ!$B$39:$B$758,I$47)+'СЕТ СН'!$G$9+СВЦЭМ!$D$10+'СЕТ СН'!$G$6-'СЕТ СН'!$G$19</f>
        <v>2196.7908653200002</v>
      </c>
      <c r="J76" s="36">
        <f>SUMIFS(СВЦЭМ!$C$39:$C$758,СВЦЭМ!$A$39:$A$758,$A76,СВЦЭМ!$B$39:$B$758,J$47)+'СЕТ СН'!$G$9+СВЦЭМ!$D$10+'СЕТ СН'!$G$6-'СЕТ СН'!$G$19</f>
        <v>2094.7911885799999</v>
      </c>
      <c r="K76" s="36">
        <f>SUMIFS(СВЦЭМ!$C$39:$C$758,СВЦЭМ!$A$39:$A$758,$A76,СВЦЭМ!$B$39:$B$758,K$47)+'СЕТ СН'!$G$9+СВЦЭМ!$D$10+'СЕТ СН'!$G$6-'СЕТ СН'!$G$19</f>
        <v>2044.1956162500001</v>
      </c>
      <c r="L76" s="36">
        <f>SUMIFS(СВЦЭМ!$C$39:$C$758,СВЦЭМ!$A$39:$A$758,$A76,СВЦЭМ!$B$39:$B$758,L$47)+'СЕТ СН'!$G$9+СВЦЭМ!$D$10+'СЕТ СН'!$G$6-'СЕТ СН'!$G$19</f>
        <v>1998.7149387999998</v>
      </c>
      <c r="M76" s="36">
        <f>SUMIFS(СВЦЭМ!$C$39:$C$758,СВЦЭМ!$A$39:$A$758,$A76,СВЦЭМ!$B$39:$B$758,M$47)+'СЕТ СН'!$G$9+СВЦЭМ!$D$10+'СЕТ СН'!$G$6-'СЕТ СН'!$G$19</f>
        <v>1993.6097141599998</v>
      </c>
      <c r="N76" s="36">
        <f>SUMIFS(СВЦЭМ!$C$39:$C$758,СВЦЭМ!$A$39:$A$758,$A76,СВЦЭМ!$B$39:$B$758,N$47)+'СЕТ СН'!$G$9+СВЦЭМ!$D$10+'СЕТ СН'!$G$6-'СЕТ СН'!$G$19</f>
        <v>2025.3642525499999</v>
      </c>
      <c r="O76" s="36">
        <f>SUMIFS(СВЦЭМ!$C$39:$C$758,СВЦЭМ!$A$39:$A$758,$A76,СВЦЭМ!$B$39:$B$758,O$47)+'СЕТ СН'!$G$9+СВЦЭМ!$D$10+'СЕТ СН'!$G$6-'СЕТ СН'!$G$19</f>
        <v>2031.2764945700001</v>
      </c>
      <c r="P76" s="36">
        <f>SUMIFS(СВЦЭМ!$C$39:$C$758,СВЦЭМ!$A$39:$A$758,$A76,СВЦЭМ!$B$39:$B$758,P$47)+'СЕТ СН'!$G$9+СВЦЭМ!$D$10+'СЕТ СН'!$G$6-'СЕТ СН'!$G$19</f>
        <v>2042.5086009000001</v>
      </c>
      <c r="Q76" s="36">
        <f>SUMIFS(СВЦЭМ!$C$39:$C$758,СВЦЭМ!$A$39:$A$758,$A76,СВЦЭМ!$B$39:$B$758,Q$47)+'СЕТ СН'!$G$9+СВЦЭМ!$D$10+'СЕТ СН'!$G$6-'СЕТ СН'!$G$19</f>
        <v>2070.1628636800001</v>
      </c>
      <c r="R76" s="36">
        <f>SUMIFS(СВЦЭМ!$C$39:$C$758,СВЦЭМ!$A$39:$A$758,$A76,СВЦЭМ!$B$39:$B$758,R$47)+'СЕТ СН'!$G$9+СВЦЭМ!$D$10+'СЕТ СН'!$G$6-'СЕТ СН'!$G$19</f>
        <v>2092.8555282100001</v>
      </c>
      <c r="S76" s="36">
        <f>SUMIFS(СВЦЭМ!$C$39:$C$758,СВЦЭМ!$A$39:$A$758,$A76,СВЦЭМ!$B$39:$B$758,S$47)+'СЕТ СН'!$G$9+СВЦЭМ!$D$10+'СЕТ СН'!$G$6-'СЕТ СН'!$G$19</f>
        <v>2082.4251095300001</v>
      </c>
      <c r="T76" s="36">
        <f>SUMIFS(СВЦЭМ!$C$39:$C$758,СВЦЭМ!$A$39:$A$758,$A76,СВЦЭМ!$B$39:$B$758,T$47)+'СЕТ СН'!$G$9+СВЦЭМ!$D$10+'СЕТ СН'!$G$6-'СЕТ СН'!$G$19</f>
        <v>2063.4920207</v>
      </c>
      <c r="U76" s="36">
        <f>SUMIFS(СВЦЭМ!$C$39:$C$758,СВЦЭМ!$A$39:$A$758,$A76,СВЦЭМ!$B$39:$B$758,U$47)+'СЕТ СН'!$G$9+СВЦЭМ!$D$10+'СЕТ СН'!$G$6-'СЕТ СН'!$G$19</f>
        <v>2077.27495623</v>
      </c>
      <c r="V76" s="36">
        <f>SUMIFS(СВЦЭМ!$C$39:$C$758,СВЦЭМ!$A$39:$A$758,$A76,СВЦЭМ!$B$39:$B$758,V$47)+'СЕТ СН'!$G$9+СВЦЭМ!$D$10+'СЕТ СН'!$G$6-'СЕТ СН'!$G$19</f>
        <v>2028.4873336700002</v>
      </c>
      <c r="W76" s="36">
        <f>SUMIFS(СВЦЭМ!$C$39:$C$758,СВЦЭМ!$A$39:$A$758,$A76,СВЦЭМ!$B$39:$B$758,W$47)+'СЕТ СН'!$G$9+СВЦЭМ!$D$10+'СЕТ СН'!$G$6-'СЕТ СН'!$G$19</f>
        <v>2013.2454770499999</v>
      </c>
      <c r="X76" s="36">
        <f>SUMIFS(СВЦЭМ!$C$39:$C$758,СВЦЭМ!$A$39:$A$758,$A76,СВЦЭМ!$B$39:$B$758,X$47)+'СЕТ СН'!$G$9+СВЦЭМ!$D$10+'СЕТ СН'!$G$6-'СЕТ СН'!$G$19</f>
        <v>2043.80973576</v>
      </c>
      <c r="Y76" s="36">
        <f>SUMIFS(СВЦЭМ!$C$39:$C$758,СВЦЭМ!$A$39:$A$758,$A76,СВЦЭМ!$B$39:$B$758,Y$47)+'СЕТ СН'!$G$9+СВЦЭМ!$D$10+'СЕТ СН'!$G$6-'СЕТ СН'!$G$19</f>
        <v>2123.2744804499998</v>
      </c>
    </row>
    <row r="77" spans="1:27" ht="15.75" x14ac:dyDescent="0.2">
      <c r="A77" s="35">
        <f t="shared" si="1"/>
        <v>45412</v>
      </c>
      <c r="B77" s="36">
        <f>SUMIFS(СВЦЭМ!$C$39:$C$758,СВЦЭМ!$A$39:$A$758,$A77,СВЦЭМ!$B$39:$B$758,B$47)+'СЕТ СН'!$G$9+СВЦЭМ!$D$10+'СЕТ СН'!$G$6-'СЕТ СН'!$G$19</f>
        <v>2187.7904807800001</v>
      </c>
      <c r="C77" s="36">
        <f>SUMIFS(СВЦЭМ!$C$39:$C$758,СВЦЭМ!$A$39:$A$758,$A77,СВЦЭМ!$B$39:$B$758,C$47)+'СЕТ СН'!$G$9+СВЦЭМ!$D$10+'СЕТ СН'!$G$6-'СЕТ СН'!$G$19</f>
        <v>2278.8605759299999</v>
      </c>
      <c r="D77" s="36">
        <f>SUMIFS(СВЦЭМ!$C$39:$C$758,СВЦЭМ!$A$39:$A$758,$A77,СВЦЭМ!$B$39:$B$758,D$47)+'СЕТ СН'!$G$9+СВЦЭМ!$D$10+'СЕТ СН'!$G$6-'СЕТ СН'!$G$19</f>
        <v>2325.31335244</v>
      </c>
      <c r="E77" s="36">
        <f>SUMIFS(СВЦЭМ!$C$39:$C$758,СВЦЭМ!$A$39:$A$758,$A77,СВЦЭМ!$B$39:$B$758,E$47)+'СЕТ СН'!$G$9+СВЦЭМ!$D$10+'СЕТ СН'!$G$6-'СЕТ СН'!$G$19</f>
        <v>2346.6725996700002</v>
      </c>
      <c r="F77" s="36">
        <f>SUMIFS(СВЦЭМ!$C$39:$C$758,СВЦЭМ!$A$39:$A$758,$A77,СВЦЭМ!$B$39:$B$758,F$47)+'СЕТ СН'!$G$9+СВЦЭМ!$D$10+'СЕТ СН'!$G$6-'СЕТ СН'!$G$19</f>
        <v>2353.8998985200001</v>
      </c>
      <c r="G77" s="36">
        <f>SUMIFS(СВЦЭМ!$C$39:$C$758,СВЦЭМ!$A$39:$A$758,$A77,СВЦЭМ!$B$39:$B$758,G$47)+'СЕТ СН'!$G$9+СВЦЭМ!$D$10+'СЕТ СН'!$G$6-'СЕТ СН'!$G$19</f>
        <v>2348.1193477400002</v>
      </c>
      <c r="H77" s="36">
        <f>SUMIFS(СВЦЭМ!$C$39:$C$758,СВЦЭМ!$A$39:$A$758,$A77,СВЦЭМ!$B$39:$B$758,H$47)+'СЕТ СН'!$G$9+СВЦЭМ!$D$10+'СЕТ СН'!$G$6-'СЕТ СН'!$G$19</f>
        <v>2328.4319346000002</v>
      </c>
      <c r="I77" s="36">
        <f>SUMIFS(СВЦЭМ!$C$39:$C$758,СВЦЭМ!$A$39:$A$758,$A77,СВЦЭМ!$B$39:$B$758,I$47)+'СЕТ СН'!$G$9+СВЦЭМ!$D$10+'СЕТ СН'!$G$6-'СЕТ СН'!$G$19</f>
        <v>2237.4145538000002</v>
      </c>
      <c r="J77" s="36">
        <f>SUMIFS(СВЦЭМ!$C$39:$C$758,СВЦЭМ!$A$39:$A$758,$A77,СВЦЭМ!$B$39:$B$758,J$47)+'СЕТ СН'!$G$9+СВЦЭМ!$D$10+'СЕТ СН'!$G$6-'СЕТ СН'!$G$19</f>
        <v>2162.5856451099999</v>
      </c>
      <c r="K77" s="36">
        <f>SUMIFS(СВЦЭМ!$C$39:$C$758,СВЦЭМ!$A$39:$A$758,$A77,СВЦЭМ!$B$39:$B$758,K$47)+'СЕТ СН'!$G$9+СВЦЭМ!$D$10+'СЕТ СН'!$G$6-'СЕТ СН'!$G$19</f>
        <v>2117.20000609</v>
      </c>
      <c r="L77" s="36">
        <f>SUMIFS(СВЦЭМ!$C$39:$C$758,СВЦЭМ!$A$39:$A$758,$A77,СВЦЭМ!$B$39:$B$758,L$47)+'СЕТ СН'!$G$9+СВЦЭМ!$D$10+'СЕТ СН'!$G$6-'СЕТ СН'!$G$19</f>
        <v>2064.9010211899999</v>
      </c>
      <c r="M77" s="36">
        <f>SUMIFS(СВЦЭМ!$C$39:$C$758,СВЦЭМ!$A$39:$A$758,$A77,СВЦЭМ!$B$39:$B$758,M$47)+'СЕТ СН'!$G$9+СВЦЭМ!$D$10+'СЕТ СН'!$G$6-'СЕТ СН'!$G$19</f>
        <v>2059.54230697</v>
      </c>
      <c r="N77" s="36">
        <f>SUMIFS(СВЦЭМ!$C$39:$C$758,СВЦЭМ!$A$39:$A$758,$A77,СВЦЭМ!$B$39:$B$758,N$47)+'СЕТ СН'!$G$9+СВЦЭМ!$D$10+'СЕТ СН'!$G$6-'СЕТ СН'!$G$19</f>
        <v>2101.9076143000002</v>
      </c>
      <c r="O77" s="36">
        <f>SUMIFS(СВЦЭМ!$C$39:$C$758,СВЦЭМ!$A$39:$A$758,$A77,СВЦЭМ!$B$39:$B$758,O$47)+'СЕТ СН'!$G$9+СВЦЭМ!$D$10+'СЕТ СН'!$G$6-'СЕТ СН'!$G$19</f>
        <v>2103.4463138000001</v>
      </c>
      <c r="P77" s="36">
        <f>SUMIFS(СВЦЭМ!$C$39:$C$758,СВЦЭМ!$A$39:$A$758,$A77,СВЦЭМ!$B$39:$B$758,P$47)+'СЕТ СН'!$G$9+СВЦЭМ!$D$10+'СЕТ СН'!$G$6-'СЕТ СН'!$G$19</f>
        <v>2112.4248022500001</v>
      </c>
      <c r="Q77" s="36">
        <f>SUMIFS(СВЦЭМ!$C$39:$C$758,СВЦЭМ!$A$39:$A$758,$A77,СВЦЭМ!$B$39:$B$758,Q$47)+'СЕТ СН'!$G$9+СВЦЭМ!$D$10+'СЕТ СН'!$G$6-'СЕТ СН'!$G$19</f>
        <v>2132.9812706299999</v>
      </c>
      <c r="R77" s="36">
        <f>SUMIFS(СВЦЭМ!$C$39:$C$758,СВЦЭМ!$A$39:$A$758,$A77,СВЦЭМ!$B$39:$B$758,R$47)+'СЕТ СН'!$G$9+СВЦЭМ!$D$10+'СЕТ СН'!$G$6-'СЕТ СН'!$G$19</f>
        <v>2152.9329090000001</v>
      </c>
      <c r="S77" s="36">
        <f>SUMIFS(СВЦЭМ!$C$39:$C$758,СВЦЭМ!$A$39:$A$758,$A77,СВЦЭМ!$B$39:$B$758,S$47)+'СЕТ СН'!$G$9+СВЦЭМ!$D$10+'СЕТ СН'!$G$6-'СЕТ СН'!$G$19</f>
        <v>2151.6053703000002</v>
      </c>
      <c r="T77" s="36">
        <f>SUMIFS(СВЦЭМ!$C$39:$C$758,СВЦЭМ!$A$39:$A$758,$A77,СВЦЭМ!$B$39:$B$758,T$47)+'СЕТ СН'!$G$9+СВЦЭМ!$D$10+'СЕТ СН'!$G$6-'СЕТ СН'!$G$19</f>
        <v>2119.4543302100001</v>
      </c>
      <c r="U77" s="36">
        <f>SUMIFS(СВЦЭМ!$C$39:$C$758,СВЦЭМ!$A$39:$A$758,$A77,СВЦЭМ!$B$39:$B$758,U$47)+'СЕТ СН'!$G$9+СВЦЭМ!$D$10+'СЕТ СН'!$G$6-'СЕТ СН'!$G$19</f>
        <v>2121.6328431400002</v>
      </c>
      <c r="V77" s="36">
        <f>SUMIFS(СВЦЭМ!$C$39:$C$758,СВЦЭМ!$A$39:$A$758,$A77,СВЦЭМ!$B$39:$B$758,V$47)+'СЕТ СН'!$G$9+СВЦЭМ!$D$10+'СЕТ СН'!$G$6-'СЕТ СН'!$G$19</f>
        <v>2071.3438456100002</v>
      </c>
      <c r="W77" s="36">
        <f>SUMIFS(СВЦЭМ!$C$39:$C$758,СВЦЭМ!$A$39:$A$758,$A77,СВЦЭМ!$B$39:$B$758,W$47)+'СЕТ СН'!$G$9+СВЦЭМ!$D$10+'СЕТ СН'!$G$6-'СЕТ СН'!$G$19</f>
        <v>2050.4478167699999</v>
      </c>
      <c r="X77" s="36">
        <f>SUMIFS(СВЦЭМ!$C$39:$C$758,СВЦЭМ!$A$39:$A$758,$A77,СВЦЭМ!$B$39:$B$758,X$47)+'СЕТ СН'!$G$9+СВЦЭМ!$D$10+'СЕТ СН'!$G$6-'СЕТ СН'!$G$19</f>
        <v>2099.82321305</v>
      </c>
      <c r="Y77" s="36">
        <f>SUMIFS(СВЦЭМ!$C$39:$C$758,СВЦЭМ!$A$39:$A$758,$A77,СВЦЭМ!$B$39:$B$758,Y$47)+'СЕТ СН'!$G$9+СВЦЭМ!$D$10+'СЕТ СН'!$G$6-'СЕТ СН'!$G$19</f>
        <v>2130.5471405799999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01.04.2024</v>
      </c>
      <c r="B84" s="36">
        <f>SUMIFS(СВЦЭМ!$C$39:$C$758,СВЦЭМ!$A$39:$A$758,$A84,СВЦЭМ!$B$39:$B$758,B$83)+'СЕТ СН'!$H$9+СВЦЭМ!$D$10+'СЕТ СН'!$H$6-'СЕТ СН'!$H$19</f>
        <v>2604.79911541</v>
      </c>
      <c r="C84" s="36">
        <f>SUMIFS(СВЦЭМ!$C$39:$C$758,СВЦЭМ!$A$39:$A$758,$A84,СВЦЭМ!$B$39:$B$758,C$83)+'СЕТ СН'!$H$9+СВЦЭМ!$D$10+'СЕТ СН'!$H$6-'СЕТ СН'!$H$19</f>
        <v>2619.6055348199998</v>
      </c>
      <c r="D84" s="36">
        <f>SUMIFS(СВЦЭМ!$C$39:$C$758,СВЦЭМ!$A$39:$A$758,$A84,СВЦЭМ!$B$39:$B$758,D$83)+'СЕТ СН'!$H$9+СВЦЭМ!$D$10+'СЕТ СН'!$H$6-'СЕТ СН'!$H$19</f>
        <v>2633.7182324099999</v>
      </c>
      <c r="E84" s="36">
        <f>SUMIFS(СВЦЭМ!$C$39:$C$758,СВЦЭМ!$A$39:$A$758,$A84,СВЦЭМ!$B$39:$B$758,E$83)+'СЕТ СН'!$H$9+СВЦЭМ!$D$10+'СЕТ СН'!$H$6-'СЕТ СН'!$H$19</f>
        <v>2649.7392502299999</v>
      </c>
      <c r="F84" s="36">
        <f>SUMIFS(СВЦЭМ!$C$39:$C$758,СВЦЭМ!$A$39:$A$758,$A84,СВЦЭМ!$B$39:$B$758,F$83)+'СЕТ СН'!$H$9+СВЦЭМ!$D$10+'СЕТ СН'!$H$6-'СЕТ СН'!$H$19</f>
        <v>2627.7807505699998</v>
      </c>
      <c r="G84" s="36">
        <f>SUMIFS(СВЦЭМ!$C$39:$C$758,СВЦЭМ!$A$39:$A$758,$A84,СВЦЭМ!$B$39:$B$758,G$83)+'СЕТ СН'!$H$9+СВЦЭМ!$D$10+'СЕТ СН'!$H$6-'СЕТ СН'!$H$19</f>
        <v>2666.0078244299998</v>
      </c>
      <c r="H84" s="36">
        <f>SUMIFS(СВЦЭМ!$C$39:$C$758,СВЦЭМ!$A$39:$A$758,$A84,СВЦЭМ!$B$39:$B$758,H$83)+'СЕТ СН'!$H$9+СВЦЭМ!$D$10+'СЕТ СН'!$H$6-'СЕТ СН'!$H$19</f>
        <v>2559.1904651199998</v>
      </c>
      <c r="I84" s="36">
        <f>SUMIFS(СВЦЭМ!$C$39:$C$758,СВЦЭМ!$A$39:$A$758,$A84,СВЦЭМ!$B$39:$B$758,I$83)+'СЕТ СН'!$H$9+СВЦЭМ!$D$10+'СЕТ СН'!$H$6-'СЕТ СН'!$H$19</f>
        <v>2491.1393179699999</v>
      </c>
      <c r="J84" s="36">
        <f>SUMIFS(СВЦЭМ!$C$39:$C$758,СВЦЭМ!$A$39:$A$758,$A84,СВЦЭМ!$B$39:$B$758,J$83)+'СЕТ СН'!$H$9+СВЦЭМ!$D$10+'СЕТ СН'!$H$6-'СЕТ СН'!$H$19</f>
        <v>2448.84462437</v>
      </c>
      <c r="K84" s="36">
        <f>SUMIFS(СВЦЭМ!$C$39:$C$758,СВЦЭМ!$A$39:$A$758,$A84,СВЦЭМ!$B$39:$B$758,K$83)+'СЕТ СН'!$H$9+СВЦЭМ!$D$10+'СЕТ СН'!$H$6-'СЕТ СН'!$H$19</f>
        <v>2406.1095784999998</v>
      </c>
      <c r="L84" s="36">
        <f>SUMIFS(СВЦЭМ!$C$39:$C$758,СВЦЭМ!$A$39:$A$758,$A84,СВЦЭМ!$B$39:$B$758,L$83)+'СЕТ СН'!$H$9+СВЦЭМ!$D$10+'СЕТ СН'!$H$6-'СЕТ СН'!$H$19</f>
        <v>2425.2946532599999</v>
      </c>
      <c r="M84" s="36">
        <f>SUMIFS(СВЦЭМ!$C$39:$C$758,СВЦЭМ!$A$39:$A$758,$A84,СВЦЭМ!$B$39:$B$758,M$83)+'СЕТ СН'!$H$9+СВЦЭМ!$D$10+'СЕТ СН'!$H$6-'СЕТ СН'!$H$19</f>
        <v>2448.7676151199998</v>
      </c>
      <c r="N84" s="36">
        <f>SUMIFS(СВЦЭМ!$C$39:$C$758,СВЦЭМ!$A$39:$A$758,$A84,СВЦЭМ!$B$39:$B$758,N$83)+'СЕТ СН'!$H$9+СВЦЭМ!$D$10+'СЕТ СН'!$H$6-'СЕТ СН'!$H$19</f>
        <v>2463.2476981699997</v>
      </c>
      <c r="O84" s="36">
        <f>SUMIFS(СВЦЭМ!$C$39:$C$758,СВЦЭМ!$A$39:$A$758,$A84,СВЦЭМ!$B$39:$B$758,O$83)+'СЕТ СН'!$H$9+СВЦЭМ!$D$10+'СЕТ СН'!$H$6-'СЕТ СН'!$H$19</f>
        <v>2489.5469271799998</v>
      </c>
      <c r="P84" s="36">
        <f>SUMIFS(СВЦЭМ!$C$39:$C$758,СВЦЭМ!$A$39:$A$758,$A84,СВЦЭМ!$B$39:$B$758,P$83)+'СЕТ СН'!$H$9+СВЦЭМ!$D$10+'СЕТ СН'!$H$6-'СЕТ СН'!$H$19</f>
        <v>2517.4708185299996</v>
      </c>
      <c r="Q84" s="36">
        <f>SUMIFS(СВЦЭМ!$C$39:$C$758,СВЦЭМ!$A$39:$A$758,$A84,СВЦЭМ!$B$39:$B$758,Q$83)+'СЕТ СН'!$H$9+СВЦЭМ!$D$10+'СЕТ СН'!$H$6-'СЕТ СН'!$H$19</f>
        <v>2524.2966378399997</v>
      </c>
      <c r="R84" s="36">
        <f>SUMIFS(СВЦЭМ!$C$39:$C$758,СВЦЭМ!$A$39:$A$758,$A84,СВЦЭМ!$B$39:$B$758,R$83)+'СЕТ СН'!$H$9+СВЦЭМ!$D$10+'СЕТ СН'!$H$6-'СЕТ СН'!$H$19</f>
        <v>2525.3096202299998</v>
      </c>
      <c r="S84" s="36">
        <f>SUMIFS(СВЦЭМ!$C$39:$C$758,СВЦЭМ!$A$39:$A$758,$A84,СВЦЭМ!$B$39:$B$758,S$83)+'СЕТ СН'!$H$9+СВЦЭМ!$D$10+'СЕТ СН'!$H$6-'СЕТ СН'!$H$19</f>
        <v>2502.4520948199997</v>
      </c>
      <c r="T84" s="36">
        <f>SUMIFS(СВЦЭМ!$C$39:$C$758,СВЦЭМ!$A$39:$A$758,$A84,СВЦЭМ!$B$39:$B$758,T$83)+'СЕТ СН'!$H$9+СВЦЭМ!$D$10+'СЕТ СН'!$H$6-'СЕТ СН'!$H$19</f>
        <v>2456.3492025599999</v>
      </c>
      <c r="U84" s="36">
        <f>SUMIFS(СВЦЭМ!$C$39:$C$758,СВЦЭМ!$A$39:$A$758,$A84,СВЦЭМ!$B$39:$B$758,U$83)+'СЕТ СН'!$H$9+СВЦЭМ!$D$10+'СЕТ СН'!$H$6-'СЕТ СН'!$H$19</f>
        <v>2414.6073340299999</v>
      </c>
      <c r="V84" s="36">
        <f>SUMIFS(СВЦЭМ!$C$39:$C$758,СВЦЭМ!$A$39:$A$758,$A84,СВЦЭМ!$B$39:$B$758,V$83)+'СЕТ СН'!$H$9+СВЦЭМ!$D$10+'СЕТ СН'!$H$6-'СЕТ СН'!$H$19</f>
        <v>2407.04600506</v>
      </c>
      <c r="W84" s="36">
        <f>SUMIFS(СВЦЭМ!$C$39:$C$758,СВЦЭМ!$A$39:$A$758,$A84,СВЦЭМ!$B$39:$B$758,W$83)+'СЕТ СН'!$H$9+СВЦЭМ!$D$10+'СЕТ СН'!$H$6-'СЕТ СН'!$H$19</f>
        <v>2398.52920958</v>
      </c>
      <c r="X84" s="36">
        <f>SUMIFS(СВЦЭМ!$C$39:$C$758,СВЦЭМ!$A$39:$A$758,$A84,СВЦЭМ!$B$39:$B$758,X$83)+'СЕТ СН'!$H$9+СВЦЭМ!$D$10+'СЕТ СН'!$H$6-'СЕТ СН'!$H$19</f>
        <v>2436.3833012199998</v>
      </c>
      <c r="Y84" s="36">
        <f>SUMIFS(СВЦЭМ!$C$39:$C$758,СВЦЭМ!$A$39:$A$758,$A84,СВЦЭМ!$B$39:$B$758,Y$83)+'СЕТ СН'!$H$9+СВЦЭМ!$D$10+'СЕТ СН'!$H$6-'СЕТ СН'!$H$19</f>
        <v>2476.8165513899999</v>
      </c>
    </row>
    <row r="85" spans="1:25" ht="15.75" x14ac:dyDescent="0.2">
      <c r="A85" s="35">
        <f>A84+1</f>
        <v>45384</v>
      </c>
      <c r="B85" s="36">
        <f>SUMIFS(СВЦЭМ!$C$39:$C$758,СВЦЭМ!$A$39:$A$758,$A85,СВЦЭМ!$B$39:$B$758,B$83)+'СЕТ СН'!$H$9+СВЦЭМ!$D$10+'СЕТ СН'!$H$6-'СЕТ СН'!$H$19</f>
        <v>2395.9420661599997</v>
      </c>
      <c r="C85" s="36">
        <f>SUMIFS(СВЦЭМ!$C$39:$C$758,СВЦЭМ!$A$39:$A$758,$A85,СВЦЭМ!$B$39:$B$758,C$83)+'СЕТ СН'!$H$9+СВЦЭМ!$D$10+'СЕТ СН'!$H$6-'СЕТ СН'!$H$19</f>
        <v>2459.4656329899999</v>
      </c>
      <c r="D85" s="36">
        <f>SUMIFS(СВЦЭМ!$C$39:$C$758,СВЦЭМ!$A$39:$A$758,$A85,СВЦЭМ!$B$39:$B$758,D$83)+'СЕТ СН'!$H$9+СВЦЭМ!$D$10+'СЕТ СН'!$H$6-'СЕТ СН'!$H$19</f>
        <v>2518.8782503599996</v>
      </c>
      <c r="E85" s="36">
        <f>SUMIFS(СВЦЭМ!$C$39:$C$758,СВЦЭМ!$A$39:$A$758,$A85,СВЦЭМ!$B$39:$B$758,E$83)+'СЕТ СН'!$H$9+СВЦЭМ!$D$10+'СЕТ СН'!$H$6-'СЕТ СН'!$H$19</f>
        <v>2536.5243376499998</v>
      </c>
      <c r="F85" s="36">
        <f>SUMIFS(СВЦЭМ!$C$39:$C$758,СВЦЭМ!$A$39:$A$758,$A85,СВЦЭМ!$B$39:$B$758,F$83)+'СЕТ СН'!$H$9+СВЦЭМ!$D$10+'СЕТ СН'!$H$6-'СЕТ СН'!$H$19</f>
        <v>2532.1884823199998</v>
      </c>
      <c r="G85" s="36">
        <f>SUMIFS(СВЦЭМ!$C$39:$C$758,СВЦЭМ!$A$39:$A$758,$A85,СВЦЭМ!$B$39:$B$758,G$83)+'СЕТ СН'!$H$9+СВЦЭМ!$D$10+'СЕТ СН'!$H$6-'СЕТ СН'!$H$19</f>
        <v>2528.07101504</v>
      </c>
      <c r="H85" s="36">
        <f>SUMIFS(СВЦЭМ!$C$39:$C$758,СВЦЭМ!$A$39:$A$758,$A85,СВЦЭМ!$B$39:$B$758,H$83)+'СЕТ СН'!$H$9+СВЦЭМ!$D$10+'СЕТ СН'!$H$6-'СЕТ СН'!$H$19</f>
        <v>2472.7578730899995</v>
      </c>
      <c r="I85" s="36">
        <f>SUMIFS(СВЦЭМ!$C$39:$C$758,СВЦЭМ!$A$39:$A$758,$A85,СВЦЭМ!$B$39:$B$758,I$83)+'СЕТ СН'!$H$9+СВЦЭМ!$D$10+'СЕТ СН'!$H$6-'СЕТ СН'!$H$19</f>
        <v>2437.0124759800001</v>
      </c>
      <c r="J85" s="36">
        <f>SUMIFS(СВЦЭМ!$C$39:$C$758,СВЦЭМ!$A$39:$A$758,$A85,СВЦЭМ!$B$39:$B$758,J$83)+'СЕТ СН'!$H$9+СВЦЭМ!$D$10+'СЕТ СН'!$H$6-'СЕТ СН'!$H$19</f>
        <v>2409.2889748699999</v>
      </c>
      <c r="K85" s="36">
        <f>SUMIFS(СВЦЭМ!$C$39:$C$758,СВЦЭМ!$A$39:$A$758,$A85,СВЦЭМ!$B$39:$B$758,K$83)+'СЕТ СН'!$H$9+СВЦЭМ!$D$10+'СЕТ СН'!$H$6-'СЕТ СН'!$H$19</f>
        <v>2361.3756275599999</v>
      </c>
      <c r="L85" s="36">
        <f>SUMIFS(СВЦЭМ!$C$39:$C$758,СВЦЭМ!$A$39:$A$758,$A85,СВЦЭМ!$B$39:$B$758,L$83)+'СЕТ СН'!$H$9+СВЦЭМ!$D$10+'СЕТ СН'!$H$6-'СЕТ СН'!$H$19</f>
        <v>2391.1984291999997</v>
      </c>
      <c r="M85" s="36">
        <f>SUMIFS(СВЦЭМ!$C$39:$C$758,СВЦЭМ!$A$39:$A$758,$A85,СВЦЭМ!$B$39:$B$758,M$83)+'СЕТ СН'!$H$9+СВЦЭМ!$D$10+'СЕТ СН'!$H$6-'СЕТ СН'!$H$19</f>
        <v>2414.0014474199997</v>
      </c>
      <c r="N85" s="36">
        <f>SUMIFS(СВЦЭМ!$C$39:$C$758,СВЦЭМ!$A$39:$A$758,$A85,СВЦЭМ!$B$39:$B$758,N$83)+'СЕТ СН'!$H$9+СВЦЭМ!$D$10+'СЕТ СН'!$H$6-'СЕТ СН'!$H$19</f>
        <v>2427.76265418</v>
      </c>
      <c r="O85" s="36">
        <f>SUMIFS(СВЦЭМ!$C$39:$C$758,СВЦЭМ!$A$39:$A$758,$A85,СВЦЭМ!$B$39:$B$758,O$83)+'СЕТ СН'!$H$9+СВЦЭМ!$D$10+'СЕТ СН'!$H$6-'СЕТ СН'!$H$19</f>
        <v>2453.22478735</v>
      </c>
      <c r="P85" s="36">
        <f>SUMIFS(СВЦЭМ!$C$39:$C$758,СВЦЭМ!$A$39:$A$758,$A85,СВЦЭМ!$B$39:$B$758,P$83)+'СЕТ СН'!$H$9+СВЦЭМ!$D$10+'СЕТ СН'!$H$6-'СЕТ СН'!$H$19</f>
        <v>2463.4196769800001</v>
      </c>
      <c r="Q85" s="36">
        <f>SUMIFS(СВЦЭМ!$C$39:$C$758,СВЦЭМ!$A$39:$A$758,$A85,СВЦЭМ!$B$39:$B$758,Q$83)+'СЕТ СН'!$H$9+СВЦЭМ!$D$10+'СЕТ СН'!$H$6-'СЕТ СН'!$H$19</f>
        <v>2472.5105729899997</v>
      </c>
      <c r="R85" s="36">
        <f>SUMIFS(СВЦЭМ!$C$39:$C$758,СВЦЭМ!$A$39:$A$758,$A85,СВЦЭМ!$B$39:$B$758,R$83)+'СЕТ СН'!$H$9+СВЦЭМ!$D$10+'СЕТ СН'!$H$6-'СЕТ СН'!$H$19</f>
        <v>2475.7676468799996</v>
      </c>
      <c r="S85" s="36">
        <f>SUMIFS(СВЦЭМ!$C$39:$C$758,СВЦЭМ!$A$39:$A$758,$A85,СВЦЭМ!$B$39:$B$758,S$83)+'СЕТ СН'!$H$9+СВЦЭМ!$D$10+'СЕТ СН'!$H$6-'СЕТ СН'!$H$19</f>
        <v>2463.3026914100001</v>
      </c>
      <c r="T85" s="36">
        <f>SUMIFS(СВЦЭМ!$C$39:$C$758,СВЦЭМ!$A$39:$A$758,$A85,СВЦЭМ!$B$39:$B$758,T$83)+'СЕТ СН'!$H$9+СВЦЭМ!$D$10+'СЕТ СН'!$H$6-'СЕТ СН'!$H$19</f>
        <v>2423.9186292999998</v>
      </c>
      <c r="U85" s="36">
        <f>SUMIFS(СВЦЭМ!$C$39:$C$758,СВЦЭМ!$A$39:$A$758,$A85,СВЦЭМ!$B$39:$B$758,U$83)+'СЕТ СН'!$H$9+СВЦЭМ!$D$10+'СЕТ СН'!$H$6-'СЕТ СН'!$H$19</f>
        <v>2399.8996515700001</v>
      </c>
      <c r="V85" s="36">
        <f>SUMIFS(СВЦЭМ!$C$39:$C$758,СВЦЭМ!$A$39:$A$758,$A85,СВЦЭМ!$B$39:$B$758,V$83)+'СЕТ СН'!$H$9+СВЦЭМ!$D$10+'СЕТ СН'!$H$6-'СЕТ СН'!$H$19</f>
        <v>2366.5825938400003</v>
      </c>
      <c r="W85" s="36">
        <f>SUMIFS(СВЦЭМ!$C$39:$C$758,СВЦЭМ!$A$39:$A$758,$A85,СВЦЭМ!$B$39:$B$758,W$83)+'СЕТ СН'!$H$9+СВЦЭМ!$D$10+'СЕТ СН'!$H$6-'СЕТ СН'!$H$19</f>
        <v>2353.48102552</v>
      </c>
      <c r="X85" s="36">
        <f>SUMIFS(СВЦЭМ!$C$39:$C$758,СВЦЭМ!$A$39:$A$758,$A85,СВЦЭМ!$B$39:$B$758,X$83)+'СЕТ СН'!$H$9+СВЦЭМ!$D$10+'СЕТ СН'!$H$6-'СЕТ СН'!$H$19</f>
        <v>2400.9708740000001</v>
      </c>
      <c r="Y85" s="36">
        <f>SUMIFS(СВЦЭМ!$C$39:$C$758,СВЦЭМ!$A$39:$A$758,$A85,СВЦЭМ!$B$39:$B$758,Y$83)+'СЕТ СН'!$H$9+СВЦЭМ!$D$10+'СЕТ СН'!$H$6-'СЕТ СН'!$H$19</f>
        <v>2453.9700610499995</v>
      </c>
    </row>
    <row r="86" spans="1:25" ht="15.75" x14ac:dyDescent="0.2">
      <c r="A86" s="35">
        <f t="shared" ref="A86:A114" si="2">A85+1</f>
        <v>45385</v>
      </c>
      <c r="B86" s="36">
        <f>SUMIFS(СВЦЭМ!$C$39:$C$758,СВЦЭМ!$A$39:$A$758,$A86,СВЦЭМ!$B$39:$B$758,B$83)+'СЕТ СН'!$H$9+СВЦЭМ!$D$10+'СЕТ СН'!$H$6-'СЕТ СН'!$H$19</f>
        <v>2412.70069891</v>
      </c>
      <c r="C86" s="36">
        <f>SUMIFS(СВЦЭМ!$C$39:$C$758,СВЦЭМ!$A$39:$A$758,$A86,СВЦЭМ!$B$39:$B$758,C$83)+'СЕТ СН'!$H$9+СВЦЭМ!$D$10+'СЕТ СН'!$H$6-'СЕТ СН'!$H$19</f>
        <v>2461.7176609600001</v>
      </c>
      <c r="D86" s="36">
        <f>SUMIFS(СВЦЭМ!$C$39:$C$758,СВЦЭМ!$A$39:$A$758,$A86,СВЦЭМ!$B$39:$B$758,D$83)+'СЕТ СН'!$H$9+СВЦЭМ!$D$10+'СЕТ СН'!$H$6-'СЕТ СН'!$H$19</f>
        <v>2508.5017530199998</v>
      </c>
      <c r="E86" s="36">
        <f>SUMIFS(СВЦЭМ!$C$39:$C$758,СВЦЭМ!$A$39:$A$758,$A86,СВЦЭМ!$B$39:$B$758,E$83)+'СЕТ СН'!$H$9+СВЦЭМ!$D$10+'СЕТ СН'!$H$6-'СЕТ СН'!$H$19</f>
        <v>2510.2732513699998</v>
      </c>
      <c r="F86" s="36">
        <f>SUMIFS(СВЦЭМ!$C$39:$C$758,СВЦЭМ!$A$39:$A$758,$A86,СВЦЭМ!$B$39:$B$758,F$83)+'СЕТ СН'!$H$9+СВЦЭМ!$D$10+'СЕТ СН'!$H$6-'СЕТ СН'!$H$19</f>
        <v>2480.08154612</v>
      </c>
      <c r="G86" s="36">
        <f>SUMIFS(СВЦЭМ!$C$39:$C$758,СВЦЭМ!$A$39:$A$758,$A86,СВЦЭМ!$B$39:$B$758,G$83)+'СЕТ СН'!$H$9+СВЦЭМ!$D$10+'СЕТ СН'!$H$6-'СЕТ СН'!$H$19</f>
        <v>2469.5000129099999</v>
      </c>
      <c r="H86" s="36">
        <f>SUMIFS(СВЦЭМ!$C$39:$C$758,СВЦЭМ!$A$39:$A$758,$A86,СВЦЭМ!$B$39:$B$758,H$83)+'СЕТ СН'!$H$9+СВЦЭМ!$D$10+'СЕТ СН'!$H$6-'СЕТ СН'!$H$19</f>
        <v>2447.2159050199998</v>
      </c>
      <c r="I86" s="36">
        <f>SUMIFS(СВЦЭМ!$C$39:$C$758,СВЦЭМ!$A$39:$A$758,$A86,СВЦЭМ!$B$39:$B$758,I$83)+'СЕТ СН'!$H$9+СВЦЭМ!$D$10+'СЕТ СН'!$H$6-'СЕТ СН'!$H$19</f>
        <v>2401.3839648200001</v>
      </c>
      <c r="J86" s="36">
        <f>SUMIFS(СВЦЭМ!$C$39:$C$758,СВЦЭМ!$A$39:$A$758,$A86,СВЦЭМ!$B$39:$B$758,J$83)+'СЕТ СН'!$H$9+СВЦЭМ!$D$10+'СЕТ СН'!$H$6-'СЕТ СН'!$H$19</f>
        <v>2339.3177916899999</v>
      </c>
      <c r="K86" s="36">
        <f>SUMIFS(СВЦЭМ!$C$39:$C$758,СВЦЭМ!$A$39:$A$758,$A86,СВЦЭМ!$B$39:$B$758,K$83)+'СЕТ СН'!$H$9+СВЦЭМ!$D$10+'СЕТ СН'!$H$6-'СЕТ СН'!$H$19</f>
        <v>2312.6117362200002</v>
      </c>
      <c r="L86" s="36">
        <f>SUMIFS(СВЦЭМ!$C$39:$C$758,СВЦЭМ!$A$39:$A$758,$A86,СВЦЭМ!$B$39:$B$758,L$83)+'СЕТ СН'!$H$9+СВЦЭМ!$D$10+'СЕТ СН'!$H$6-'СЕТ СН'!$H$19</f>
        <v>2302.6188464400002</v>
      </c>
      <c r="M86" s="36">
        <f>SUMIFS(СВЦЭМ!$C$39:$C$758,СВЦЭМ!$A$39:$A$758,$A86,СВЦЭМ!$B$39:$B$758,M$83)+'СЕТ СН'!$H$9+СВЦЭМ!$D$10+'СЕТ СН'!$H$6-'СЕТ СН'!$H$19</f>
        <v>2305.6685798999997</v>
      </c>
      <c r="N86" s="36">
        <f>SUMIFS(СВЦЭМ!$C$39:$C$758,СВЦЭМ!$A$39:$A$758,$A86,СВЦЭМ!$B$39:$B$758,N$83)+'СЕТ СН'!$H$9+СВЦЭМ!$D$10+'СЕТ СН'!$H$6-'СЕТ СН'!$H$19</f>
        <v>2326.0393534899999</v>
      </c>
      <c r="O86" s="36">
        <f>SUMIFS(СВЦЭМ!$C$39:$C$758,СВЦЭМ!$A$39:$A$758,$A86,СВЦЭМ!$B$39:$B$758,O$83)+'СЕТ СН'!$H$9+СВЦЭМ!$D$10+'СЕТ СН'!$H$6-'СЕТ СН'!$H$19</f>
        <v>2334.0217089899998</v>
      </c>
      <c r="P86" s="36">
        <f>SUMIFS(СВЦЭМ!$C$39:$C$758,СВЦЭМ!$A$39:$A$758,$A86,СВЦЭМ!$B$39:$B$758,P$83)+'СЕТ СН'!$H$9+СВЦЭМ!$D$10+'СЕТ СН'!$H$6-'СЕТ СН'!$H$19</f>
        <v>2372.2558742299998</v>
      </c>
      <c r="Q86" s="36">
        <f>SUMIFS(СВЦЭМ!$C$39:$C$758,СВЦЭМ!$A$39:$A$758,$A86,СВЦЭМ!$B$39:$B$758,Q$83)+'СЕТ СН'!$H$9+СВЦЭМ!$D$10+'СЕТ СН'!$H$6-'СЕТ СН'!$H$19</f>
        <v>2393.6910072000001</v>
      </c>
      <c r="R86" s="36">
        <f>SUMIFS(СВЦЭМ!$C$39:$C$758,СВЦЭМ!$A$39:$A$758,$A86,СВЦЭМ!$B$39:$B$758,R$83)+'СЕТ СН'!$H$9+СВЦЭМ!$D$10+'СЕТ СН'!$H$6-'СЕТ СН'!$H$19</f>
        <v>2407.7647041800001</v>
      </c>
      <c r="S86" s="36">
        <f>SUMIFS(СВЦЭМ!$C$39:$C$758,СВЦЭМ!$A$39:$A$758,$A86,СВЦЭМ!$B$39:$B$758,S$83)+'СЕТ СН'!$H$9+СВЦЭМ!$D$10+'СЕТ СН'!$H$6-'СЕТ СН'!$H$19</f>
        <v>2388.65566506</v>
      </c>
      <c r="T86" s="36">
        <f>SUMIFS(СВЦЭМ!$C$39:$C$758,СВЦЭМ!$A$39:$A$758,$A86,СВЦЭМ!$B$39:$B$758,T$83)+'СЕТ СН'!$H$9+СВЦЭМ!$D$10+'СЕТ СН'!$H$6-'СЕТ СН'!$H$19</f>
        <v>2363.65955725</v>
      </c>
      <c r="U86" s="36">
        <f>SUMIFS(СВЦЭМ!$C$39:$C$758,СВЦЭМ!$A$39:$A$758,$A86,СВЦЭМ!$B$39:$B$758,U$83)+'СЕТ СН'!$H$9+СВЦЭМ!$D$10+'СЕТ СН'!$H$6-'СЕТ СН'!$H$19</f>
        <v>2334.6191351899997</v>
      </c>
      <c r="V86" s="36">
        <f>SUMIFS(СВЦЭМ!$C$39:$C$758,СВЦЭМ!$A$39:$A$758,$A86,СВЦЭМ!$B$39:$B$758,V$83)+'СЕТ СН'!$H$9+СВЦЭМ!$D$10+'СЕТ СН'!$H$6-'СЕТ СН'!$H$19</f>
        <v>2309.27172522</v>
      </c>
      <c r="W86" s="36">
        <f>SUMIFS(СВЦЭМ!$C$39:$C$758,СВЦЭМ!$A$39:$A$758,$A86,СВЦЭМ!$B$39:$B$758,W$83)+'СЕТ СН'!$H$9+СВЦЭМ!$D$10+'СЕТ СН'!$H$6-'СЕТ СН'!$H$19</f>
        <v>2297.3112615499999</v>
      </c>
      <c r="X86" s="36">
        <f>SUMIFS(СВЦЭМ!$C$39:$C$758,СВЦЭМ!$A$39:$A$758,$A86,СВЦЭМ!$B$39:$B$758,X$83)+'СЕТ СН'!$H$9+СВЦЭМ!$D$10+'СЕТ СН'!$H$6-'СЕТ СН'!$H$19</f>
        <v>2337.0584812100001</v>
      </c>
      <c r="Y86" s="36">
        <f>SUMIFS(СВЦЭМ!$C$39:$C$758,СВЦЭМ!$A$39:$A$758,$A86,СВЦЭМ!$B$39:$B$758,Y$83)+'СЕТ СН'!$H$9+СВЦЭМ!$D$10+'СЕТ СН'!$H$6-'СЕТ СН'!$H$19</f>
        <v>2399.1360165900001</v>
      </c>
    </row>
    <row r="87" spans="1:25" ht="15.75" x14ac:dyDescent="0.2">
      <c r="A87" s="35">
        <f t="shared" si="2"/>
        <v>45386</v>
      </c>
      <c r="B87" s="36">
        <f>SUMIFS(СВЦЭМ!$C$39:$C$758,СВЦЭМ!$A$39:$A$758,$A87,СВЦЭМ!$B$39:$B$758,B$83)+'СЕТ СН'!$H$9+СВЦЭМ!$D$10+'СЕТ СН'!$H$6-'СЕТ СН'!$H$19</f>
        <v>2575.3638462699996</v>
      </c>
      <c r="C87" s="36">
        <f>SUMIFS(СВЦЭМ!$C$39:$C$758,СВЦЭМ!$A$39:$A$758,$A87,СВЦЭМ!$B$39:$B$758,C$83)+'СЕТ СН'!$H$9+СВЦЭМ!$D$10+'СЕТ СН'!$H$6-'СЕТ СН'!$H$19</f>
        <v>2534.3853918899999</v>
      </c>
      <c r="D87" s="36">
        <f>SUMIFS(СВЦЭМ!$C$39:$C$758,СВЦЭМ!$A$39:$A$758,$A87,СВЦЭМ!$B$39:$B$758,D$83)+'СЕТ СН'!$H$9+СВЦЭМ!$D$10+'СЕТ СН'!$H$6-'СЕТ СН'!$H$19</f>
        <v>2562.7365138399996</v>
      </c>
      <c r="E87" s="36">
        <f>SUMIFS(СВЦЭМ!$C$39:$C$758,СВЦЭМ!$A$39:$A$758,$A87,СВЦЭМ!$B$39:$B$758,E$83)+'СЕТ СН'!$H$9+СВЦЭМ!$D$10+'СЕТ СН'!$H$6-'СЕТ СН'!$H$19</f>
        <v>2577.2098922999999</v>
      </c>
      <c r="F87" s="36">
        <f>SUMIFS(СВЦЭМ!$C$39:$C$758,СВЦЭМ!$A$39:$A$758,$A87,СВЦЭМ!$B$39:$B$758,F$83)+'СЕТ СН'!$H$9+СВЦЭМ!$D$10+'СЕТ СН'!$H$6-'СЕТ СН'!$H$19</f>
        <v>2567.0275906399997</v>
      </c>
      <c r="G87" s="36">
        <f>SUMIFS(СВЦЭМ!$C$39:$C$758,СВЦЭМ!$A$39:$A$758,$A87,СВЦЭМ!$B$39:$B$758,G$83)+'СЕТ СН'!$H$9+СВЦЭМ!$D$10+'СЕТ СН'!$H$6-'СЕТ СН'!$H$19</f>
        <v>2526.4213457299998</v>
      </c>
      <c r="H87" s="36">
        <f>SUMIFS(СВЦЭМ!$C$39:$C$758,СВЦЭМ!$A$39:$A$758,$A87,СВЦЭМ!$B$39:$B$758,H$83)+'СЕТ СН'!$H$9+СВЦЭМ!$D$10+'СЕТ СН'!$H$6-'СЕТ СН'!$H$19</f>
        <v>2472.42062007</v>
      </c>
      <c r="I87" s="36">
        <f>SUMIFS(СВЦЭМ!$C$39:$C$758,СВЦЭМ!$A$39:$A$758,$A87,СВЦЭМ!$B$39:$B$758,I$83)+'СЕТ СН'!$H$9+СВЦЭМ!$D$10+'СЕТ СН'!$H$6-'СЕТ СН'!$H$19</f>
        <v>2414.35566556</v>
      </c>
      <c r="J87" s="36">
        <f>SUMIFS(СВЦЭМ!$C$39:$C$758,СВЦЭМ!$A$39:$A$758,$A87,СВЦЭМ!$B$39:$B$758,J$83)+'СЕТ СН'!$H$9+СВЦЭМ!$D$10+'СЕТ СН'!$H$6-'СЕТ СН'!$H$19</f>
        <v>2392.9819995400003</v>
      </c>
      <c r="K87" s="36">
        <f>SUMIFS(СВЦЭМ!$C$39:$C$758,СВЦЭМ!$A$39:$A$758,$A87,СВЦЭМ!$B$39:$B$758,K$83)+'СЕТ СН'!$H$9+СВЦЭМ!$D$10+'СЕТ СН'!$H$6-'СЕТ СН'!$H$19</f>
        <v>2384.6236784399998</v>
      </c>
      <c r="L87" s="36">
        <f>SUMIFS(СВЦЭМ!$C$39:$C$758,СВЦЭМ!$A$39:$A$758,$A87,СВЦЭМ!$B$39:$B$758,L$83)+'СЕТ СН'!$H$9+СВЦЭМ!$D$10+'СЕТ СН'!$H$6-'СЕТ СН'!$H$19</f>
        <v>2403.4348964999999</v>
      </c>
      <c r="M87" s="36">
        <f>SUMIFS(СВЦЭМ!$C$39:$C$758,СВЦЭМ!$A$39:$A$758,$A87,СВЦЭМ!$B$39:$B$758,M$83)+'СЕТ СН'!$H$9+СВЦЭМ!$D$10+'СЕТ СН'!$H$6-'СЕТ СН'!$H$19</f>
        <v>2447.9396609599999</v>
      </c>
      <c r="N87" s="36">
        <f>SUMIFS(СВЦЭМ!$C$39:$C$758,СВЦЭМ!$A$39:$A$758,$A87,СВЦЭМ!$B$39:$B$758,N$83)+'СЕТ СН'!$H$9+СВЦЭМ!$D$10+'СЕТ СН'!$H$6-'СЕТ СН'!$H$19</f>
        <v>2453.2269062999999</v>
      </c>
      <c r="O87" s="36">
        <f>SUMIFS(СВЦЭМ!$C$39:$C$758,СВЦЭМ!$A$39:$A$758,$A87,СВЦЭМ!$B$39:$B$758,O$83)+'СЕТ СН'!$H$9+СВЦЭМ!$D$10+'СЕТ СН'!$H$6-'СЕТ СН'!$H$19</f>
        <v>2465.2049524699996</v>
      </c>
      <c r="P87" s="36">
        <f>SUMIFS(СВЦЭМ!$C$39:$C$758,СВЦЭМ!$A$39:$A$758,$A87,СВЦЭМ!$B$39:$B$758,P$83)+'СЕТ СН'!$H$9+СВЦЭМ!$D$10+'СЕТ СН'!$H$6-'СЕТ СН'!$H$19</f>
        <v>2466.6307540600001</v>
      </c>
      <c r="Q87" s="36">
        <f>SUMIFS(СВЦЭМ!$C$39:$C$758,СВЦЭМ!$A$39:$A$758,$A87,СВЦЭМ!$B$39:$B$758,Q$83)+'СЕТ СН'!$H$9+СВЦЭМ!$D$10+'СЕТ СН'!$H$6-'СЕТ СН'!$H$19</f>
        <v>2524.08446443</v>
      </c>
      <c r="R87" s="36">
        <f>SUMIFS(СВЦЭМ!$C$39:$C$758,СВЦЭМ!$A$39:$A$758,$A87,СВЦЭМ!$B$39:$B$758,R$83)+'СЕТ СН'!$H$9+СВЦЭМ!$D$10+'СЕТ СН'!$H$6-'СЕТ СН'!$H$19</f>
        <v>2524.3137036799999</v>
      </c>
      <c r="S87" s="36">
        <f>SUMIFS(СВЦЭМ!$C$39:$C$758,СВЦЭМ!$A$39:$A$758,$A87,СВЦЭМ!$B$39:$B$758,S$83)+'СЕТ СН'!$H$9+СВЦЭМ!$D$10+'СЕТ СН'!$H$6-'СЕТ СН'!$H$19</f>
        <v>2484.7285063999998</v>
      </c>
      <c r="T87" s="36">
        <f>SUMIFS(СВЦЭМ!$C$39:$C$758,СВЦЭМ!$A$39:$A$758,$A87,СВЦЭМ!$B$39:$B$758,T$83)+'СЕТ СН'!$H$9+СВЦЭМ!$D$10+'СЕТ СН'!$H$6-'СЕТ СН'!$H$19</f>
        <v>2415.0737112100001</v>
      </c>
      <c r="U87" s="36">
        <f>SUMIFS(СВЦЭМ!$C$39:$C$758,СВЦЭМ!$A$39:$A$758,$A87,СВЦЭМ!$B$39:$B$758,U$83)+'СЕТ СН'!$H$9+СВЦЭМ!$D$10+'СЕТ СН'!$H$6-'СЕТ СН'!$H$19</f>
        <v>2381.5838943399999</v>
      </c>
      <c r="V87" s="36">
        <f>SUMIFS(СВЦЭМ!$C$39:$C$758,СВЦЭМ!$A$39:$A$758,$A87,СВЦЭМ!$B$39:$B$758,V$83)+'СЕТ СН'!$H$9+СВЦЭМ!$D$10+'СЕТ СН'!$H$6-'СЕТ СН'!$H$19</f>
        <v>2361.31585954</v>
      </c>
      <c r="W87" s="36">
        <f>SUMIFS(СВЦЭМ!$C$39:$C$758,СВЦЭМ!$A$39:$A$758,$A87,СВЦЭМ!$B$39:$B$758,W$83)+'СЕТ СН'!$H$9+СВЦЭМ!$D$10+'СЕТ СН'!$H$6-'СЕТ СН'!$H$19</f>
        <v>2359.1876714700002</v>
      </c>
      <c r="X87" s="36">
        <f>SUMIFS(СВЦЭМ!$C$39:$C$758,СВЦЭМ!$A$39:$A$758,$A87,СВЦЭМ!$B$39:$B$758,X$83)+'СЕТ СН'!$H$9+СВЦЭМ!$D$10+'СЕТ СН'!$H$6-'СЕТ СН'!$H$19</f>
        <v>2397.4190735299999</v>
      </c>
      <c r="Y87" s="36">
        <f>SUMIFS(СВЦЭМ!$C$39:$C$758,СВЦЭМ!$A$39:$A$758,$A87,СВЦЭМ!$B$39:$B$758,Y$83)+'СЕТ СН'!$H$9+СВЦЭМ!$D$10+'СЕТ СН'!$H$6-'СЕТ СН'!$H$19</f>
        <v>2456.5201174599997</v>
      </c>
    </row>
    <row r="88" spans="1:25" ht="15.75" x14ac:dyDescent="0.2">
      <c r="A88" s="35">
        <f t="shared" si="2"/>
        <v>45387</v>
      </c>
      <c r="B88" s="36">
        <f>SUMIFS(СВЦЭМ!$C$39:$C$758,СВЦЭМ!$A$39:$A$758,$A88,СВЦЭМ!$B$39:$B$758,B$83)+'СЕТ СН'!$H$9+СВЦЭМ!$D$10+'СЕТ СН'!$H$6-'СЕТ СН'!$H$19</f>
        <v>2443.09143606</v>
      </c>
      <c r="C88" s="36">
        <f>SUMIFS(СВЦЭМ!$C$39:$C$758,СВЦЭМ!$A$39:$A$758,$A88,СВЦЭМ!$B$39:$B$758,C$83)+'СЕТ СН'!$H$9+СВЦЭМ!$D$10+'СЕТ СН'!$H$6-'СЕТ СН'!$H$19</f>
        <v>2475.3897208599997</v>
      </c>
      <c r="D88" s="36">
        <f>SUMIFS(СВЦЭМ!$C$39:$C$758,СВЦЭМ!$A$39:$A$758,$A88,СВЦЭМ!$B$39:$B$758,D$83)+'СЕТ СН'!$H$9+СВЦЭМ!$D$10+'СЕТ СН'!$H$6-'СЕТ СН'!$H$19</f>
        <v>2503.8871335499998</v>
      </c>
      <c r="E88" s="36">
        <f>SUMIFS(СВЦЭМ!$C$39:$C$758,СВЦЭМ!$A$39:$A$758,$A88,СВЦЭМ!$B$39:$B$758,E$83)+'СЕТ СН'!$H$9+СВЦЭМ!$D$10+'СЕТ СН'!$H$6-'СЕТ СН'!$H$19</f>
        <v>2519.1718424399996</v>
      </c>
      <c r="F88" s="36">
        <f>SUMIFS(СВЦЭМ!$C$39:$C$758,СВЦЭМ!$A$39:$A$758,$A88,СВЦЭМ!$B$39:$B$758,F$83)+'СЕТ СН'!$H$9+СВЦЭМ!$D$10+'СЕТ СН'!$H$6-'СЕТ СН'!$H$19</f>
        <v>2500.0100464999996</v>
      </c>
      <c r="G88" s="36">
        <f>SUMIFS(СВЦЭМ!$C$39:$C$758,СВЦЭМ!$A$39:$A$758,$A88,СВЦЭМ!$B$39:$B$758,G$83)+'СЕТ СН'!$H$9+СВЦЭМ!$D$10+'СЕТ СН'!$H$6-'СЕТ СН'!$H$19</f>
        <v>2473.7891584399995</v>
      </c>
      <c r="H88" s="36">
        <f>SUMIFS(СВЦЭМ!$C$39:$C$758,СВЦЭМ!$A$39:$A$758,$A88,СВЦЭМ!$B$39:$B$758,H$83)+'СЕТ СН'!$H$9+СВЦЭМ!$D$10+'СЕТ СН'!$H$6-'СЕТ СН'!$H$19</f>
        <v>2415.4844309299997</v>
      </c>
      <c r="I88" s="36">
        <f>SUMIFS(СВЦЭМ!$C$39:$C$758,СВЦЭМ!$A$39:$A$758,$A88,СВЦЭМ!$B$39:$B$758,I$83)+'СЕТ СН'!$H$9+СВЦЭМ!$D$10+'СЕТ СН'!$H$6-'СЕТ СН'!$H$19</f>
        <v>2397.6600979200002</v>
      </c>
      <c r="J88" s="36">
        <f>SUMIFS(СВЦЭМ!$C$39:$C$758,СВЦЭМ!$A$39:$A$758,$A88,СВЦЭМ!$B$39:$B$758,J$83)+'СЕТ СН'!$H$9+СВЦЭМ!$D$10+'СЕТ СН'!$H$6-'СЕТ СН'!$H$19</f>
        <v>2354.4939646299999</v>
      </c>
      <c r="K88" s="36">
        <f>SUMIFS(СВЦЭМ!$C$39:$C$758,СВЦЭМ!$A$39:$A$758,$A88,СВЦЭМ!$B$39:$B$758,K$83)+'СЕТ СН'!$H$9+СВЦЭМ!$D$10+'СЕТ СН'!$H$6-'СЕТ СН'!$H$19</f>
        <v>2342.8035805199997</v>
      </c>
      <c r="L88" s="36">
        <f>SUMIFS(СВЦЭМ!$C$39:$C$758,СВЦЭМ!$A$39:$A$758,$A88,СВЦЭМ!$B$39:$B$758,L$83)+'СЕТ СН'!$H$9+СВЦЭМ!$D$10+'СЕТ СН'!$H$6-'СЕТ СН'!$H$19</f>
        <v>2346.2535863000003</v>
      </c>
      <c r="M88" s="36">
        <f>SUMIFS(СВЦЭМ!$C$39:$C$758,СВЦЭМ!$A$39:$A$758,$A88,СВЦЭМ!$B$39:$B$758,M$83)+'СЕТ СН'!$H$9+СВЦЭМ!$D$10+'СЕТ СН'!$H$6-'СЕТ СН'!$H$19</f>
        <v>2370.4036648599999</v>
      </c>
      <c r="N88" s="36">
        <f>SUMIFS(СВЦЭМ!$C$39:$C$758,СВЦЭМ!$A$39:$A$758,$A88,СВЦЭМ!$B$39:$B$758,N$83)+'СЕТ СН'!$H$9+СВЦЭМ!$D$10+'СЕТ СН'!$H$6-'СЕТ СН'!$H$19</f>
        <v>2385.8541984200001</v>
      </c>
      <c r="O88" s="36">
        <f>SUMIFS(СВЦЭМ!$C$39:$C$758,СВЦЭМ!$A$39:$A$758,$A88,СВЦЭМ!$B$39:$B$758,O$83)+'СЕТ СН'!$H$9+СВЦЭМ!$D$10+'СЕТ СН'!$H$6-'СЕТ СН'!$H$19</f>
        <v>2390.1331547700001</v>
      </c>
      <c r="P88" s="36">
        <f>SUMIFS(СВЦЭМ!$C$39:$C$758,СВЦЭМ!$A$39:$A$758,$A88,СВЦЭМ!$B$39:$B$758,P$83)+'СЕТ СН'!$H$9+СВЦЭМ!$D$10+'СЕТ СН'!$H$6-'СЕТ СН'!$H$19</f>
        <v>2427.5922345999998</v>
      </c>
      <c r="Q88" s="36">
        <f>SUMIFS(СВЦЭМ!$C$39:$C$758,СВЦЭМ!$A$39:$A$758,$A88,СВЦЭМ!$B$39:$B$758,Q$83)+'СЕТ СН'!$H$9+СВЦЭМ!$D$10+'СЕТ СН'!$H$6-'СЕТ СН'!$H$19</f>
        <v>2458.9287895399998</v>
      </c>
      <c r="R88" s="36">
        <f>SUMIFS(СВЦЭМ!$C$39:$C$758,СВЦЭМ!$A$39:$A$758,$A88,СВЦЭМ!$B$39:$B$758,R$83)+'СЕТ СН'!$H$9+СВЦЭМ!$D$10+'СЕТ СН'!$H$6-'СЕТ СН'!$H$19</f>
        <v>2420.9744432100001</v>
      </c>
      <c r="S88" s="36">
        <f>SUMIFS(СВЦЭМ!$C$39:$C$758,СВЦЭМ!$A$39:$A$758,$A88,СВЦЭМ!$B$39:$B$758,S$83)+'СЕТ СН'!$H$9+СВЦЭМ!$D$10+'СЕТ СН'!$H$6-'СЕТ СН'!$H$19</f>
        <v>2409.0708525999999</v>
      </c>
      <c r="T88" s="36">
        <f>SUMIFS(СВЦЭМ!$C$39:$C$758,СВЦЭМ!$A$39:$A$758,$A88,СВЦЭМ!$B$39:$B$758,T$83)+'СЕТ СН'!$H$9+СВЦЭМ!$D$10+'СЕТ СН'!$H$6-'СЕТ СН'!$H$19</f>
        <v>2381.1068661300001</v>
      </c>
      <c r="U88" s="36">
        <f>SUMIFS(СВЦЭМ!$C$39:$C$758,СВЦЭМ!$A$39:$A$758,$A88,СВЦЭМ!$B$39:$B$758,U$83)+'СЕТ СН'!$H$9+СВЦЭМ!$D$10+'СЕТ СН'!$H$6-'СЕТ СН'!$H$19</f>
        <v>2363.2053784600002</v>
      </c>
      <c r="V88" s="36">
        <f>SUMIFS(СВЦЭМ!$C$39:$C$758,СВЦЭМ!$A$39:$A$758,$A88,СВЦЭМ!$B$39:$B$758,V$83)+'СЕТ СН'!$H$9+СВЦЭМ!$D$10+'СЕТ СН'!$H$6-'СЕТ СН'!$H$19</f>
        <v>2360.22056015</v>
      </c>
      <c r="W88" s="36">
        <f>SUMIFS(СВЦЭМ!$C$39:$C$758,СВЦЭМ!$A$39:$A$758,$A88,СВЦЭМ!$B$39:$B$758,W$83)+'СЕТ СН'!$H$9+СВЦЭМ!$D$10+'СЕТ СН'!$H$6-'СЕТ СН'!$H$19</f>
        <v>2363.82147476</v>
      </c>
      <c r="X88" s="36">
        <f>SUMIFS(СВЦЭМ!$C$39:$C$758,СВЦЭМ!$A$39:$A$758,$A88,СВЦЭМ!$B$39:$B$758,X$83)+'СЕТ СН'!$H$9+СВЦЭМ!$D$10+'СЕТ СН'!$H$6-'СЕТ СН'!$H$19</f>
        <v>2386.8806935399998</v>
      </c>
      <c r="Y88" s="36">
        <f>SUMIFS(СВЦЭМ!$C$39:$C$758,СВЦЭМ!$A$39:$A$758,$A88,СВЦЭМ!$B$39:$B$758,Y$83)+'СЕТ СН'!$H$9+СВЦЭМ!$D$10+'СЕТ СН'!$H$6-'СЕТ СН'!$H$19</f>
        <v>2424.7906531199997</v>
      </c>
    </row>
    <row r="89" spans="1:25" ht="15.75" x14ac:dyDescent="0.2">
      <c r="A89" s="35">
        <f t="shared" si="2"/>
        <v>45388</v>
      </c>
      <c r="B89" s="36">
        <f>SUMIFS(СВЦЭМ!$C$39:$C$758,СВЦЭМ!$A$39:$A$758,$A89,СВЦЭМ!$B$39:$B$758,B$83)+'СЕТ СН'!$H$9+СВЦЭМ!$D$10+'СЕТ СН'!$H$6-'СЕТ СН'!$H$19</f>
        <v>2477.2214161399997</v>
      </c>
      <c r="C89" s="36">
        <f>SUMIFS(СВЦЭМ!$C$39:$C$758,СВЦЭМ!$A$39:$A$758,$A89,СВЦЭМ!$B$39:$B$758,C$83)+'СЕТ СН'!$H$9+СВЦЭМ!$D$10+'СЕТ СН'!$H$6-'СЕТ СН'!$H$19</f>
        <v>2493.6734760999998</v>
      </c>
      <c r="D89" s="36">
        <f>SUMIFS(СВЦЭМ!$C$39:$C$758,СВЦЭМ!$A$39:$A$758,$A89,СВЦЭМ!$B$39:$B$758,D$83)+'СЕТ СН'!$H$9+СВЦЭМ!$D$10+'СЕТ СН'!$H$6-'СЕТ СН'!$H$19</f>
        <v>2493.9951312099997</v>
      </c>
      <c r="E89" s="36">
        <f>SUMIFS(СВЦЭМ!$C$39:$C$758,СВЦЭМ!$A$39:$A$758,$A89,СВЦЭМ!$B$39:$B$758,E$83)+'СЕТ СН'!$H$9+СВЦЭМ!$D$10+'СЕТ СН'!$H$6-'СЕТ СН'!$H$19</f>
        <v>2521.6541250199998</v>
      </c>
      <c r="F89" s="36">
        <f>SUMIFS(СВЦЭМ!$C$39:$C$758,СВЦЭМ!$A$39:$A$758,$A89,СВЦЭМ!$B$39:$B$758,F$83)+'СЕТ СН'!$H$9+СВЦЭМ!$D$10+'СЕТ СН'!$H$6-'СЕТ СН'!$H$19</f>
        <v>2525.1133339799999</v>
      </c>
      <c r="G89" s="36">
        <f>SUMIFS(СВЦЭМ!$C$39:$C$758,СВЦЭМ!$A$39:$A$758,$A89,СВЦЭМ!$B$39:$B$758,G$83)+'СЕТ СН'!$H$9+СВЦЭМ!$D$10+'СЕТ СН'!$H$6-'СЕТ СН'!$H$19</f>
        <v>2512.78001202</v>
      </c>
      <c r="H89" s="36">
        <f>SUMIFS(СВЦЭМ!$C$39:$C$758,СВЦЭМ!$A$39:$A$758,$A89,СВЦЭМ!$B$39:$B$758,H$83)+'СЕТ СН'!$H$9+СВЦЭМ!$D$10+'СЕТ СН'!$H$6-'СЕТ СН'!$H$19</f>
        <v>2488.6016672399996</v>
      </c>
      <c r="I89" s="36">
        <f>SUMIFS(СВЦЭМ!$C$39:$C$758,СВЦЭМ!$A$39:$A$758,$A89,СВЦЭМ!$B$39:$B$758,I$83)+'СЕТ СН'!$H$9+СВЦЭМ!$D$10+'СЕТ СН'!$H$6-'СЕТ СН'!$H$19</f>
        <v>2424.2524969799997</v>
      </c>
      <c r="J89" s="36">
        <f>SUMIFS(СВЦЭМ!$C$39:$C$758,СВЦЭМ!$A$39:$A$758,$A89,СВЦЭМ!$B$39:$B$758,J$83)+'СЕТ СН'!$H$9+СВЦЭМ!$D$10+'СЕТ СН'!$H$6-'СЕТ СН'!$H$19</f>
        <v>2397.89225867</v>
      </c>
      <c r="K89" s="36">
        <f>SUMIFS(СВЦЭМ!$C$39:$C$758,СВЦЭМ!$A$39:$A$758,$A89,СВЦЭМ!$B$39:$B$758,K$83)+'СЕТ СН'!$H$9+СВЦЭМ!$D$10+'СЕТ СН'!$H$6-'СЕТ СН'!$H$19</f>
        <v>2353.2453348600002</v>
      </c>
      <c r="L89" s="36">
        <f>SUMIFS(СВЦЭМ!$C$39:$C$758,СВЦЭМ!$A$39:$A$758,$A89,СВЦЭМ!$B$39:$B$758,L$83)+'СЕТ СН'!$H$9+СВЦЭМ!$D$10+'СЕТ СН'!$H$6-'СЕТ СН'!$H$19</f>
        <v>2341.8503501</v>
      </c>
      <c r="M89" s="36">
        <f>SUMIFS(СВЦЭМ!$C$39:$C$758,СВЦЭМ!$A$39:$A$758,$A89,СВЦЭМ!$B$39:$B$758,M$83)+'СЕТ СН'!$H$9+СВЦЭМ!$D$10+'СЕТ СН'!$H$6-'СЕТ СН'!$H$19</f>
        <v>2345.6759245900002</v>
      </c>
      <c r="N89" s="36">
        <f>SUMIFS(СВЦЭМ!$C$39:$C$758,СВЦЭМ!$A$39:$A$758,$A89,СВЦЭМ!$B$39:$B$758,N$83)+'СЕТ СН'!$H$9+СВЦЭМ!$D$10+'СЕТ СН'!$H$6-'СЕТ СН'!$H$19</f>
        <v>2349.33157016</v>
      </c>
      <c r="O89" s="36">
        <f>SUMIFS(СВЦЭМ!$C$39:$C$758,СВЦЭМ!$A$39:$A$758,$A89,СВЦЭМ!$B$39:$B$758,O$83)+'СЕТ СН'!$H$9+СВЦЭМ!$D$10+'СЕТ СН'!$H$6-'СЕТ СН'!$H$19</f>
        <v>2364.37625256</v>
      </c>
      <c r="P89" s="36">
        <f>SUMIFS(СВЦЭМ!$C$39:$C$758,СВЦЭМ!$A$39:$A$758,$A89,СВЦЭМ!$B$39:$B$758,P$83)+'СЕТ СН'!$H$9+СВЦЭМ!$D$10+'СЕТ СН'!$H$6-'СЕТ СН'!$H$19</f>
        <v>2385.3429328399998</v>
      </c>
      <c r="Q89" s="36">
        <f>SUMIFS(СВЦЭМ!$C$39:$C$758,СВЦЭМ!$A$39:$A$758,$A89,СВЦЭМ!$B$39:$B$758,Q$83)+'СЕТ СН'!$H$9+СВЦЭМ!$D$10+'СЕТ СН'!$H$6-'СЕТ СН'!$H$19</f>
        <v>2391.0693257200001</v>
      </c>
      <c r="R89" s="36">
        <f>SUMIFS(СВЦЭМ!$C$39:$C$758,СВЦЭМ!$A$39:$A$758,$A89,СВЦЭМ!$B$39:$B$758,R$83)+'СЕТ СН'!$H$9+СВЦЭМ!$D$10+'СЕТ СН'!$H$6-'СЕТ СН'!$H$19</f>
        <v>2398.4776047200003</v>
      </c>
      <c r="S89" s="36">
        <f>SUMIFS(СВЦЭМ!$C$39:$C$758,СВЦЭМ!$A$39:$A$758,$A89,СВЦЭМ!$B$39:$B$758,S$83)+'СЕТ СН'!$H$9+СВЦЭМ!$D$10+'СЕТ СН'!$H$6-'СЕТ СН'!$H$19</f>
        <v>2368.46238782</v>
      </c>
      <c r="T89" s="36">
        <f>SUMIFS(СВЦЭМ!$C$39:$C$758,СВЦЭМ!$A$39:$A$758,$A89,СВЦЭМ!$B$39:$B$758,T$83)+'СЕТ СН'!$H$9+СВЦЭМ!$D$10+'СЕТ СН'!$H$6-'СЕТ СН'!$H$19</f>
        <v>2345.7733498799998</v>
      </c>
      <c r="U89" s="36">
        <f>SUMIFS(СВЦЭМ!$C$39:$C$758,СВЦЭМ!$A$39:$A$758,$A89,СВЦЭМ!$B$39:$B$758,U$83)+'СЕТ СН'!$H$9+СВЦЭМ!$D$10+'СЕТ СН'!$H$6-'СЕТ СН'!$H$19</f>
        <v>2322.8233977800001</v>
      </c>
      <c r="V89" s="36">
        <f>SUMIFS(СВЦЭМ!$C$39:$C$758,СВЦЭМ!$A$39:$A$758,$A89,СВЦЭМ!$B$39:$B$758,V$83)+'СЕТ СН'!$H$9+СВЦЭМ!$D$10+'СЕТ СН'!$H$6-'СЕТ СН'!$H$19</f>
        <v>2300.7985491199997</v>
      </c>
      <c r="W89" s="36">
        <f>SUMIFS(СВЦЭМ!$C$39:$C$758,СВЦЭМ!$A$39:$A$758,$A89,СВЦЭМ!$B$39:$B$758,W$83)+'СЕТ СН'!$H$9+СВЦЭМ!$D$10+'СЕТ СН'!$H$6-'СЕТ СН'!$H$19</f>
        <v>2284.8215468600001</v>
      </c>
      <c r="X89" s="36">
        <f>SUMIFS(СВЦЭМ!$C$39:$C$758,СВЦЭМ!$A$39:$A$758,$A89,СВЦЭМ!$B$39:$B$758,X$83)+'СЕТ СН'!$H$9+СВЦЭМ!$D$10+'СЕТ СН'!$H$6-'СЕТ СН'!$H$19</f>
        <v>2332.62814424</v>
      </c>
      <c r="Y89" s="36">
        <f>SUMIFS(СВЦЭМ!$C$39:$C$758,СВЦЭМ!$A$39:$A$758,$A89,СВЦЭМ!$B$39:$B$758,Y$83)+'СЕТ СН'!$H$9+СВЦЭМ!$D$10+'СЕТ СН'!$H$6-'СЕТ СН'!$H$19</f>
        <v>2374.745367</v>
      </c>
    </row>
    <row r="90" spans="1:25" ht="15.75" x14ac:dyDescent="0.2">
      <c r="A90" s="35">
        <f t="shared" si="2"/>
        <v>45389</v>
      </c>
      <c r="B90" s="36">
        <f>SUMIFS(СВЦЭМ!$C$39:$C$758,СВЦЭМ!$A$39:$A$758,$A90,СВЦЭМ!$B$39:$B$758,B$83)+'СЕТ СН'!$H$9+СВЦЭМ!$D$10+'СЕТ СН'!$H$6-'СЕТ СН'!$H$19</f>
        <v>2472.2459408599998</v>
      </c>
      <c r="C90" s="36">
        <f>SUMIFS(СВЦЭМ!$C$39:$C$758,СВЦЭМ!$A$39:$A$758,$A90,СВЦЭМ!$B$39:$B$758,C$83)+'СЕТ СН'!$H$9+СВЦЭМ!$D$10+'СЕТ СН'!$H$6-'СЕТ СН'!$H$19</f>
        <v>2516.6685512499998</v>
      </c>
      <c r="D90" s="36">
        <f>SUMIFS(СВЦЭМ!$C$39:$C$758,СВЦЭМ!$A$39:$A$758,$A90,СВЦЭМ!$B$39:$B$758,D$83)+'СЕТ СН'!$H$9+СВЦЭМ!$D$10+'СЕТ СН'!$H$6-'СЕТ СН'!$H$19</f>
        <v>2552.8800269499998</v>
      </c>
      <c r="E90" s="36">
        <f>SUMIFS(СВЦЭМ!$C$39:$C$758,СВЦЭМ!$A$39:$A$758,$A90,СВЦЭМ!$B$39:$B$758,E$83)+'СЕТ СН'!$H$9+СВЦЭМ!$D$10+'СЕТ СН'!$H$6-'СЕТ СН'!$H$19</f>
        <v>2538.34415666</v>
      </c>
      <c r="F90" s="36">
        <f>SUMIFS(СВЦЭМ!$C$39:$C$758,СВЦЭМ!$A$39:$A$758,$A90,СВЦЭМ!$B$39:$B$758,F$83)+'СЕТ СН'!$H$9+СВЦЭМ!$D$10+'СЕТ СН'!$H$6-'СЕТ СН'!$H$19</f>
        <v>2549.52366734</v>
      </c>
      <c r="G90" s="36">
        <f>SUMIFS(СВЦЭМ!$C$39:$C$758,СВЦЭМ!$A$39:$A$758,$A90,СВЦЭМ!$B$39:$B$758,G$83)+'СЕТ СН'!$H$9+СВЦЭМ!$D$10+'СЕТ СН'!$H$6-'СЕТ СН'!$H$19</f>
        <v>2551.49606726</v>
      </c>
      <c r="H90" s="36">
        <f>SUMIFS(СВЦЭМ!$C$39:$C$758,СВЦЭМ!$A$39:$A$758,$A90,СВЦЭМ!$B$39:$B$758,H$83)+'СЕТ СН'!$H$9+СВЦЭМ!$D$10+'СЕТ СН'!$H$6-'СЕТ СН'!$H$19</f>
        <v>2541.09017417</v>
      </c>
      <c r="I90" s="36">
        <f>SUMIFS(СВЦЭМ!$C$39:$C$758,СВЦЭМ!$A$39:$A$758,$A90,СВЦЭМ!$B$39:$B$758,I$83)+'СЕТ СН'!$H$9+СВЦЭМ!$D$10+'СЕТ СН'!$H$6-'СЕТ СН'!$H$19</f>
        <v>2477.0825329199997</v>
      </c>
      <c r="J90" s="36">
        <f>SUMIFS(СВЦЭМ!$C$39:$C$758,СВЦЭМ!$A$39:$A$758,$A90,СВЦЭМ!$B$39:$B$758,J$83)+'СЕТ СН'!$H$9+СВЦЭМ!$D$10+'СЕТ СН'!$H$6-'СЕТ СН'!$H$19</f>
        <v>2425.2202745999998</v>
      </c>
      <c r="K90" s="36">
        <f>SUMIFS(СВЦЭМ!$C$39:$C$758,СВЦЭМ!$A$39:$A$758,$A90,СВЦЭМ!$B$39:$B$758,K$83)+'СЕТ СН'!$H$9+СВЦЭМ!$D$10+'СЕТ СН'!$H$6-'СЕТ СН'!$H$19</f>
        <v>2367.1062416200002</v>
      </c>
      <c r="L90" s="36">
        <f>SUMIFS(СВЦЭМ!$C$39:$C$758,СВЦЭМ!$A$39:$A$758,$A90,СВЦЭМ!$B$39:$B$758,L$83)+'СЕТ СН'!$H$9+СВЦЭМ!$D$10+'СЕТ СН'!$H$6-'СЕТ СН'!$H$19</f>
        <v>2339.1783012300002</v>
      </c>
      <c r="M90" s="36">
        <f>SUMIFS(СВЦЭМ!$C$39:$C$758,СВЦЭМ!$A$39:$A$758,$A90,СВЦЭМ!$B$39:$B$758,M$83)+'СЕТ СН'!$H$9+СВЦЭМ!$D$10+'СЕТ СН'!$H$6-'СЕТ СН'!$H$19</f>
        <v>2344.0712537600002</v>
      </c>
      <c r="N90" s="36">
        <f>SUMIFS(СВЦЭМ!$C$39:$C$758,СВЦЭМ!$A$39:$A$758,$A90,СВЦЭМ!$B$39:$B$758,N$83)+'СЕТ СН'!$H$9+СВЦЭМ!$D$10+'СЕТ СН'!$H$6-'СЕТ СН'!$H$19</f>
        <v>2353.4801805500001</v>
      </c>
      <c r="O90" s="36">
        <f>SUMIFS(СВЦЭМ!$C$39:$C$758,СВЦЭМ!$A$39:$A$758,$A90,СВЦЭМ!$B$39:$B$758,O$83)+'СЕТ СН'!$H$9+СВЦЭМ!$D$10+'СЕТ СН'!$H$6-'СЕТ СН'!$H$19</f>
        <v>2380.08820569</v>
      </c>
      <c r="P90" s="36">
        <f>SUMIFS(СВЦЭМ!$C$39:$C$758,СВЦЭМ!$A$39:$A$758,$A90,СВЦЭМ!$B$39:$B$758,P$83)+'СЕТ СН'!$H$9+СВЦЭМ!$D$10+'СЕТ СН'!$H$6-'СЕТ СН'!$H$19</f>
        <v>2402.0876685100002</v>
      </c>
      <c r="Q90" s="36">
        <f>SUMIFS(СВЦЭМ!$C$39:$C$758,СВЦЭМ!$A$39:$A$758,$A90,СВЦЭМ!$B$39:$B$758,Q$83)+'СЕТ СН'!$H$9+СВЦЭМ!$D$10+'СЕТ СН'!$H$6-'СЕТ СН'!$H$19</f>
        <v>2412.6255095900001</v>
      </c>
      <c r="R90" s="36">
        <f>SUMIFS(СВЦЭМ!$C$39:$C$758,СВЦЭМ!$A$39:$A$758,$A90,СВЦЭМ!$B$39:$B$758,R$83)+'СЕТ СН'!$H$9+СВЦЭМ!$D$10+'СЕТ СН'!$H$6-'СЕТ СН'!$H$19</f>
        <v>2417.6335626700002</v>
      </c>
      <c r="S90" s="36">
        <f>SUMIFS(СВЦЭМ!$C$39:$C$758,СВЦЭМ!$A$39:$A$758,$A90,СВЦЭМ!$B$39:$B$758,S$83)+'СЕТ СН'!$H$9+СВЦЭМ!$D$10+'СЕТ СН'!$H$6-'СЕТ СН'!$H$19</f>
        <v>2389.9088749000002</v>
      </c>
      <c r="T90" s="36">
        <f>SUMIFS(СВЦЭМ!$C$39:$C$758,СВЦЭМ!$A$39:$A$758,$A90,СВЦЭМ!$B$39:$B$758,T$83)+'СЕТ СН'!$H$9+СВЦЭМ!$D$10+'СЕТ СН'!$H$6-'СЕТ СН'!$H$19</f>
        <v>2356.1419164399999</v>
      </c>
      <c r="U90" s="36">
        <f>SUMIFS(СВЦЭМ!$C$39:$C$758,СВЦЭМ!$A$39:$A$758,$A90,СВЦЭМ!$B$39:$B$758,U$83)+'СЕТ СН'!$H$9+СВЦЭМ!$D$10+'СЕТ СН'!$H$6-'СЕТ СН'!$H$19</f>
        <v>2358.5548457499999</v>
      </c>
      <c r="V90" s="36">
        <f>SUMIFS(СВЦЭМ!$C$39:$C$758,СВЦЭМ!$A$39:$A$758,$A90,СВЦЭМ!$B$39:$B$758,V$83)+'СЕТ СН'!$H$9+СВЦЭМ!$D$10+'СЕТ СН'!$H$6-'СЕТ СН'!$H$19</f>
        <v>2322.7114901800001</v>
      </c>
      <c r="W90" s="36">
        <f>SUMIFS(СВЦЭМ!$C$39:$C$758,СВЦЭМ!$A$39:$A$758,$A90,СВЦЭМ!$B$39:$B$758,W$83)+'СЕТ СН'!$H$9+СВЦЭМ!$D$10+'СЕТ СН'!$H$6-'СЕТ СН'!$H$19</f>
        <v>2303.3986518500001</v>
      </c>
      <c r="X90" s="36">
        <f>SUMIFS(СВЦЭМ!$C$39:$C$758,СВЦЭМ!$A$39:$A$758,$A90,СВЦЭМ!$B$39:$B$758,X$83)+'СЕТ СН'!$H$9+СВЦЭМ!$D$10+'СЕТ СН'!$H$6-'СЕТ СН'!$H$19</f>
        <v>2358.2499936300001</v>
      </c>
      <c r="Y90" s="36">
        <f>SUMIFS(СВЦЭМ!$C$39:$C$758,СВЦЭМ!$A$39:$A$758,$A90,СВЦЭМ!$B$39:$B$758,Y$83)+'СЕТ СН'!$H$9+СВЦЭМ!$D$10+'СЕТ СН'!$H$6-'СЕТ СН'!$H$19</f>
        <v>2389.3233488999999</v>
      </c>
    </row>
    <row r="91" spans="1:25" ht="15.75" x14ac:dyDescent="0.2">
      <c r="A91" s="35">
        <f t="shared" si="2"/>
        <v>45390</v>
      </c>
      <c r="B91" s="36">
        <f>SUMIFS(СВЦЭМ!$C$39:$C$758,СВЦЭМ!$A$39:$A$758,$A91,СВЦЭМ!$B$39:$B$758,B$83)+'СЕТ СН'!$H$9+СВЦЭМ!$D$10+'СЕТ СН'!$H$6-'СЕТ СН'!$H$19</f>
        <v>2361.11803495</v>
      </c>
      <c r="C91" s="36">
        <f>SUMIFS(СВЦЭМ!$C$39:$C$758,СВЦЭМ!$A$39:$A$758,$A91,СВЦЭМ!$B$39:$B$758,C$83)+'СЕТ СН'!$H$9+СВЦЭМ!$D$10+'СЕТ СН'!$H$6-'СЕТ СН'!$H$19</f>
        <v>2393.9715330099998</v>
      </c>
      <c r="D91" s="36">
        <f>SUMIFS(СВЦЭМ!$C$39:$C$758,СВЦЭМ!$A$39:$A$758,$A91,СВЦЭМ!$B$39:$B$758,D$83)+'СЕТ СН'!$H$9+СВЦЭМ!$D$10+'СЕТ СН'!$H$6-'СЕТ СН'!$H$19</f>
        <v>2414.22843173</v>
      </c>
      <c r="E91" s="36">
        <f>SUMIFS(СВЦЭМ!$C$39:$C$758,СВЦЭМ!$A$39:$A$758,$A91,СВЦЭМ!$B$39:$B$758,E$83)+'СЕТ СН'!$H$9+СВЦЭМ!$D$10+'СЕТ СН'!$H$6-'СЕТ СН'!$H$19</f>
        <v>2433.9478354799999</v>
      </c>
      <c r="F91" s="36">
        <f>SUMIFS(СВЦЭМ!$C$39:$C$758,СВЦЭМ!$A$39:$A$758,$A91,СВЦЭМ!$B$39:$B$758,F$83)+'СЕТ СН'!$H$9+СВЦЭМ!$D$10+'СЕТ СН'!$H$6-'СЕТ СН'!$H$19</f>
        <v>2411.6224111700003</v>
      </c>
      <c r="G91" s="36">
        <f>SUMIFS(СВЦЭМ!$C$39:$C$758,СВЦЭМ!$A$39:$A$758,$A91,СВЦЭМ!$B$39:$B$758,G$83)+'СЕТ СН'!$H$9+СВЦЭМ!$D$10+'СЕТ СН'!$H$6-'СЕТ СН'!$H$19</f>
        <v>2419.8188596499999</v>
      </c>
      <c r="H91" s="36">
        <f>SUMIFS(СВЦЭМ!$C$39:$C$758,СВЦЭМ!$A$39:$A$758,$A91,СВЦЭМ!$B$39:$B$758,H$83)+'СЕТ СН'!$H$9+СВЦЭМ!$D$10+'СЕТ СН'!$H$6-'СЕТ СН'!$H$19</f>
        <v>2373.4919200300001</v>
      </c>
      <c r="I91" s="36">
        <f>SUMIFS(СВЦЭМ!$C$39:$C$758,СВЦЭМ!$A$39:$A$758,$A91,СВЦЭМ!$B$39:$B$758,I$83)+'СЕТ СН'!$H$9+СВЦЭМ!$D$10+'СЕТ СН'!$H$6-'СЕТ СН'!$H$19</f>
        <v>2406.8849147700003</v>
      </c>
      <c r="J91" s="36">
        <f>SUMIFS(СВЦЭМ!$C$39:$C$758,СВЦЭМ!$A$39:$A$758,$A91,СВЦЭМ!$B$39:$B$758,J$83)+'СЕТ СН'!$H$9+СВЦЭМ!$D$10+'СЕТ СН'!$H$6-'СЕТ СН'!$H$19</f>
        <v>2360.0550834000001</v>
      </c>
      <c r="K91" s="36">
        <f>SUMIFS(СВЦЭМ!$C$39:$C$758,СВЦЭМ!$A$39:$A$758,$A91,СВЦЭМ!$B$39:$B$758,K$83)+'СЕТ СН'!$H$9+СВЦЭМ!$D$10+'СЕТ СН'!$H$6-'СЕТ СН'!$H$19</f>
        <v>2344.3303874000003</v>
      </c>
      <c r="L91" s="36">
        <f>SUMIFS(СВЦЭМ!$C$39:$C$758,СВЦЭМ!$A$39:$A$758,$A91,СВЦЭМ!$B$39:$B$758,L$83)+'СЕТ СН'!$H$9+СВЦЭМ!$D$10+'СЕТ СН'!$H$6-'СЕТ СН'!$H$19</f>
        <v>2345.37822177</v>
      </c>
      <c r="M91" s="36">
        <f>SUMIFS(СВЦЭМ!$C$39:$C$758,СВЦЭМ!$A$39:$A$758,$A91,СВЦЭМ!$B$39:$B$758,M$83)+'СЕТ СН'!$H$9+СВЦЭМ!$D$10+'СЕТ СН'!$H$6-'СЕТ СН'!$H$19</f>
        <v>2372.3134733699999</v>
      </c>
      <c r="N91" s="36">
        <f>SUMIFS(СВЦЭМ!$C$39:$C$758,СВЦЭМ!$A$39:$A$758,$A91,СВЦЭМ!$B$39:$B$758,N$83)+'СЕТ СН'!$H$9+СВЦЭМ!$D$10+'СЕТ СН'!$H$6-'СЕТ СН'!$H$19</f>
        <v>2386.9636567799998</v>
      </c>
      <c r="O91" s="36">
        <f>SUMIFS(СВЦЭМ!$C$39:$C$758,СВЦЭМ!$A$39:$A$758,$A91,СВЦЭМ!$B$39:$B$758,O$83)+'СЕТ СН'!$H$9+СВЦЭМ!$D$10+'СЕТ СН'!$H$6-'СЕТ СН'!$H$19</f>
        <v>2404.7323300899998</v>
      </c>
      <c r="P91" s="36">
        <f>SUMIFS(СВЦЭМ!$C$39:$C$758,СВЦЭМ!$A$39:$A$758,$A91,СВЦЭМ!$B$39:$B$758,P$83)+'СЕТ СН'!$H$9+СВЦЭМ!$D$10+'СЕТ СН'!$H$6-'СЕТ СН'!$H$19</f>
        <v>2419.49332177</v>
      </c>
      <c r="Q91" s="36">
        <f>SUMIFS(СВЦЭМ!$C$39:$C$758,СВЦЭМ!$A$39:$A$758,$A91,СВЦЭМ!$B$39:$B$758,Q$83)+'СЕТ СН'!$H$9+СВЦЭМ!$D$10+'СЕТ СН'!$H$6-'СЕТ СН'!$H$19</f>
        <v>2437.1919713299999</v>
      </c>
      <c r="R91" s="36">
        <f>SUMIFS(СВЦЭМ!$C$39:$C$758,СВЦЭМ!$A$39:$A$758,$A91,СВЦЭМ!$B$39:$B$758,R$83)+'СЕТ СН'!$H$9+СВЦЭМ!$D$10+'СЕТ СН'!$H$6-'СЕТ СН'!$H$19</f>
        <v>2442.7651603999998</v>
      </c>
      <c r="S91" s="36">
        <f>SUMIFS(СВЦЭМ!$C$39:$C$758,СВЦЭМ!$A$39:$A$758,$A91,СВЦЭМ!$B$39:$B$758,S$83)+'СЕТ СН'!$H$9+СВЦЭМ!$D$10+'СЕТ СН'!$H$6-'СЕТ СН'!$H$19</f>
        <v>2415.4570416400002</v>
      </c>
      <c r="T91" s="36">
        <f>SUMIFS(СВЦЭМ!$C$39:$C$758,СВЦЭМ!$A$39:$A$758,$A91,СВЦЭМ!$B$39:$B$758,T$83)+'СЕТ СН'!$H$9+СВЦЭМ!$D$10+'СЕТ СН'!$H$6-'СЕТ СН'!$H$19</f>
        <v>2404.4003981800001</v>
      </c>
      <c r="U91" s="36">
        <f>SUMIFS(СВЦЭМ!$C$39:$C$758,СВЦЭМ!$A$39:$A$758,$A91,СВЦЭМ!$B$39:$B$758,U$83)+'СЕТ СН'!$H$9+СВЦЭМ!$D$10+'СЕТ СН'!$H$6-'СЕТ СН'!$H$19</f>
        <v>2380.2063556499998</v>
      </c>
      <c r="V91" s="36">
        <f>SUMIFS(СВЦЭМ!$C$39:$C$758,СВЦЭМ!$A$39:$A$758,$A91,СВЦЭМ!$B$39:$B$758,V$83)+'СЕТ СН'!$H$9+СВЦЭМ!$D$10+'СЕТ СН'!$H$6-'СЕТ СН'!$H$19</f>
        <v>2376.29457555</v>
      </c>
      <c r="W91" s="36">
        <f>SUMIFS(СВЦЭМ!$C$39:$C$758,СВЦЭМ!$A$39:$A$758,$A91,СВЦЭМ!$B$39:$B$758,W$83)+'СЕТ СН'!$H$9+СВЦЭМ!$D$10+'СЕТ СН'!$H$6-'СЕТ СН'!$H$19</f>
        <v>2370.6485274699999</v>
      </c>
      <c r="X91" s="36">
        <f>SUMIFS(СВЦЭМ!$C$39:$C$758,СВЦЭМ!$A$39:$A$758,$A91,СВЦЭМ!$B$39:$B$758,X$83)+'СЕТ СН'!$H$9+СВЦЭМ!$D$10+'СЕТ СН'!$H$6-'СЕТ СН'!$H$19</f>
        <v>2407.9280283099997</v>
      </c>
      <c r="Y91" s="36">
        <f>SUMIFS(СВЦЭМ!$C$39:$C$758,СВЦЭМ!$A$39:$A$758,$A91,СВЦЭМ!$B$39:$B$758,Y$83)+'СЕТ СН'!$H$9+СВЦЭМ!$D$10+'СЕТ СН'!$H$6-'СЕТ СН'!$H$19</f>
        <v>2442.2726977699995</v>
      </c>
    </row>
    <row r="92" spans="1:25" ht="15.75" x14ac:dyDescent="0.2">
      <c r="A92" s="35">
        <f t="shared" si="2"/>
        <v>45391</v>
      </c>
      <c r="B92" s="36">
        <f>SUMIFS(СВЦЭМ!$C$39:$C$758,СВЦЭМ!$A$39:$A$758,$A92,СВЦЭМ!$B$39:$B$758,B$83)+'СЕТ СН'!$H$9+СВЦЭМ!$D$10+'СЕТ СН'!$H$6-'СЕТ СН'!$H$19</f>
        <v>2435.6859885399999</v>
      </c>
      <c r="C92" s="36">
        <f>SUMIFS(СВЦЭМ!$C$39:$C$758,СВЦЭМ!$A$39:$A$758,$A92,СВЦЭМ!$B$39:$B$758,C$83)+'СЕТ СН'!$H$9+СВЦЭМ!$D$10+'СЕТ СН'!$H$6-'СЕТ СН'!$H$19</f>
        <v>2478.60189236</v>
      </c>
      <c r="D92" s="36">
        <f>SUMIFS(СВЦЭМ!$C$39:$C$758,СВЦЭМ!$A$39:$A$758,$A92,СВЦЭМ!$B$39:$B$758,D$83)+'СЕТ СН'!$H$9+СВЦЭМ!$D$10+'СЕТ СН'!$H$6-'СЕТ СН'!$H$19</f>
        <v>2515.09431232</v>
      </c>
      <c r="E92" s="36">
        <f>SUMIFS(СВЦЭМ!$C$39:$C$758,СВЦЭМ!$A$39:$A$758,$A92,СВЦЭМ!$B$39:$B$758,E$83)+'СЕТ СН'!$H$9+СВЦЭМ!$D$10+'СЕТ СН'!$H$6-'СЕТ СН'!$H$19</f>
        <v>2535.71061113</v>
      </c>
      <c r="F92" s="36">
        <f>SUMIFS(СВЦЭМ!$C$39:$C$758,СВЦЭМ!$A$39:$A$758,$A92,СВЦЭМ!$B$39:$B$758,F$83)+'СЕТ СН'!$H$9+СВЦЭМ!$D$10+'СЕТ СН'!$H$6-'СЕТ СН'!$H$19</f>
        <v>2527.1711437699996</v>
      </c>
      <c r="G92" s="36">
        <f>SUMIFS(СВЦЭМ!$C$39:$C$758,СВЦЭМ!$A$39:$A$758,$A92,СВЦЭМ!$B$39:$B$758,G$83)+'СЕТ СН'!$H$9+СВЦЭМ!$D$10+'СЕТ СН'!$H$6-'СЕТ СН'!$H$19</f>
        <v>2504.9091414999998</v>
      </c>
      <c r="H92" s="36">
        <f>SUMIFS(СВЦЭМ!$C$39:$C$758,СВЦЭМ!$A$39:$A$758,$A92,СВЦЭМ!$B$39:$B$758,H$83)+'СЕТ СН'!$H$9+СВЦЭМ!$D$10+'СЕТ СН'!$H$6-'СЕТ СН'!$H$19</f>
        <v>2458.73064626</v>
      </c>
      <c r="I92" s="36">
        <f>SUMIFS(СВЦЭМ!$C$39:$C$758,СВЦЭМ!$A$39:$A$758,$A92,СВЦЭМ!$B$39:$B$758,I$83)+'СЕТ СН'!$H$9+СВЦЭМ!$D$10+'СЕТ СН'!$H$6-'СЕТ СН'!$H$19</f>
        <v>2411.1656446300003</v>
      </c>
      <c r="J92" s="36">
        <f>SUMIFS(СВЦЭМ!$C$39:$C$758,СВЦЭМ!$A$39:$A$758,$A92,СВЦЭМ!$B$39:$B$758,J$83)+'СЕТ СН'!$H$9+СВЦЭМ!$D$10+'СЕТ СН'!$H$6-'СЕТ СН'!$H$19</f>
        <v>2392.6507599500001</v>
      </c>
      <c r="K92" s="36">
        <f>SUMIFS(СВЦЭМ!$C$39:$C$758,СВЦЭМ!$A$39:$A$758,$A92,СВЦЭМ!$B$39:$B$758,K$83)+'СЕТ СН'!$H$9+СВЦЭМ!$D$10+'СЕТ СН'!$H$6-'СЕТ СН'!$H$19</f>
        <v>2381.9482921899998</v>
      </c>
      <c r="L92" s="36">
        <f>SUMIFS(СВЦЭМ!$C$39:$C$758,СВЦЭМ!$A$39:$A$758,$A92,СВЦЭМ!$B$39:$B$758,L$83)+'СЕТ СН'!$H$9+СВЦЭМ!$D$10+'СЕТ СН'!$H$6-'СЕТ СН'!$H$19</f>
        <v>2389.1279153</v>
      </c>
      <c r="M92" s="36">
        <f>SUMIFS(СВЦЭМ!$C$39:$C$758,СВЦЭМ!$A$39:$A$758,$A92,СВЦЭМ!$B$39:$B$758,M$83)+'СЕТ СН'!$H$9+СВЦЭМ!$D$10+'СЕТ СН'!$H$6-'СЕТ СН'!$H$19</f>
        <v>2408.6640663799999</v>
      </c>
      <c r="N92" s="36">
        <f>SUMIFS(СВЦЭМ!$C$39:$C$758,СВЦЭМ!$A$39:$A$758,$A92,СВЦЭМ!$B$39:$B$758,N$83)+'СЕТ СН'!$H$9+СВЦЭМ!$D$10+'СЕТ СН'!$H$6-'СЕТ СН'!$H$19</f>
        <v>2422.1580244399997</v>
      </c>
      <c r="O92" s="36">
        <f>SUMIFS(СВЦЭМ!$C$39:$C$758,СВЦЭМ!$A$39:$A$758,$A92,СВЦЭМ!$B$39:$B$758,O$83)+'СЕТ СН'!$H$9+СВЦЭМ!$D$10+'СЕТ СН'!$H$6-'СЕТ СН'!$H$19</f>
        <v>2438.7305350799998</v>
      </c>
      <c r="P92" s="36">
        <f>SUMIFS(СВЦЭМ!$C$39:$C$758,СВЦЭМ!$A$39:$A$758,$A92,СВЦЭМ!$B$39:$B$758,P$83)+'СЕТ СН'!$H$9+СВЦЭМ!$D$10+'СЕТ СН'!$H$6-'СЕТ СН'!$H$19</f>
        <v>2450.7627128499998</v>
      </c>
      <c r="Q92" s="36">
        <f>SUMIFS(СВЦЭМ!$C$39:$C$758,СВЦЭМ!$A$39:$A$758,$A92,СВЦЭМ!$B$39:$B$758,Q$83)+'СЕТ СН'!$H$9+СВЦЭМ!$D$10+'СЕТ СН'!$H$6-'СЕТ СН'!$H$19</f>
        <v>2466.55481986</v>
      </c>
      <c r="R92" s="36">
        <f>SUMIFS(СВЦЭМ!$C$39:$C$758,СВЦЭМ!$A$39:$A$758,$A92,СВЦЭМ!$B$39:$B$758,R$83)+'СЕТ СН'!$H$9+СВЦЭМ!$D$10+'СЕТ СН'!$H$6-'СЕТ СН'!$H$19</f>
        <v>2467.7549931599997</v>
      </c>
      <c r="S92" s="36">
        <f>SUMIFS(СВЦЭМ!$C$39:$C$758,СВЦЭМ!$A$39:$A$758,$A92,СВЦЭМ!$B$39:$B$758,S$83)+'СЕТ СН'!$H$9+СВЦЭМ!$D$10+'СЕТ СН'!$H$6-'СЕТ СН'!$H$19</f>
        <v>2453.5312220899996</v>
      </c>
      <c r="T92" s="36">
        <f>SUMIFS(СВЦЭМ!$C$39:$C$758,СВЦЭМ!$A$39:$A$758,$A92,СВЦЭМ!$B$39:$B$758,T$83)+'СЕТ СН'!$H$9+СВЦЭМ!$D$10+'СЕТ СН'!$H$6-'СЕТ СН'!$H$19</f>
        <v>2423.8528077699998</v>
      </c>
      <c r="U92" s="36">
        <f>SUMIFS(СВЦЭМ!$C$39:$C$758,СВЦЭМ!$A$39:$A$758,$A92,СВЦЭМ!$B$39:$B$758,U$83)+'СЕТ СН'!$H$9+СВЦЭМ!$D$10+'СЕТ СН'!$H$6-'СЕТ СН'!$H$19</f>
        <v>2415.8297832799999</v>
      </c>
      <c r="V92" s="36">
        <f>SUMIFS(СВЦЭМ!$C$39:$C$758,СВЦЭМ!$A$39:$A$758,$A92,СВЦЭМ!$B$39:$B$758,V$83)+'СЕТ СН'!$H$9+СВЦЭМ!$D$10+'СЕТ СН'!$H$6-'СЕТ СН'!$H$19</f>
        <v>2387.8328500400003</v>
      </c>
      <c r="W92" s="36">
        <f>SUMIFS(СВЦЭМ!$C$39:$C$758,СВЦЭМ!$A$39:$A$758,$A92,СВЦЭМ!$B$39:$B$758,W$83)+'СЕТ СН'!$H$9+СВЦЭМ!$D$10+'СЕТ СН'!$H$6-'СЕТ СН'!$H$19</f>
        <v>2395.54203336</v>
      </c>
      <c r="X92" s="36">
        <f>SUMIFS(СВЦЭМ!$C$39:$C$758,СВЦЭМ!$A$39:$A$758,$A92,СВЦЭМ!$B$39:$B$758,X$83)+'СЕТ СН'!$H$9+СВЦЭМ!$D$10+'СЕТ СН'!$H$6-'СЕТ СН'!$H$19</f>
        <v>2482.5201467799998</v>
      </c>
      <c r="Y92" s="36">
        <f>SUMIFS(СВЦЭМ!$C$39:$C$758,СВЦЭМ!$A$39:$A$758,$A92,СВЦЭМ!$B$39:$B$758,Y$83)+'СЕТ СН'!$H$9+СВЦЭМ!$D$10+'СЕТ СН'!$H$6-'СЕТ СН'!$H$19</f>
        <v>2482.79639232</v>
      </c>
    </row>
    <row r="93" spans="1:25" ht="15.75" x14ac:dyDescent="0.2">
      <c r="A93" s="35">
        <f t="shared" si="2"/>
        <v>45392</v>
      </c>
      <c r="B93" s="36">
        <f>SUMIFS(СВЦЭМ!$C$39:$C$758,СВЦЭМ!$A$39:$A$758,$A93,СВЦЭМ!$B$39:$B$758,B$83)+'СЕТ СН'!$H$9+СВЦЭМ!$D$10+'СЕТ СН'!$H$6-'СЕТ СН'!$H$19</f>
        <v>2569.2331640499997</v>
      </c>
      <c r="C93" s="36">
        <f>SUMIFS(СВЦЭМ!$C$39:$C$758,СВЦЭМ!$A$39:$A$758,$A93,СВЦЭМ!$B$39:$B$758,C$83)+'СЕТ СН'!$H$9+СВЦЭМ!$D$10+'СЕТ СН'!$H$6-'СЕТ СН'!$H$19</f>
        <v>2653.9142860299999</v>
      </c>
      <c r="D93" s="36">
        <f>SUMIFS(СВЦЭМ!$C$39:$C$758,СВЦЭМ!$A$39:$A$758,$A93,СВЦЭМ!$B$39:$B$758,D$83)+'СЕТ СН'!$H$9+СВЦЭМ!$D$10+'СЕТ СН'!$H$6-'СЕТ СН'!$H$19</f>
        <v>2653.5486380799998</v>
      </c>
      <c r="E93" s="36">
        <f>SUMIFS(СВЦЭМ!$C$39:$C$758,СВЦЭМ!$A$39:$A$758,$A93,СВЦЭМ!$B$39:$B$758,E$83)+'СЕТ СН'!$H$9+СВЦЭМ!$D$10+'СЕТ СН'!$H$6-'СЕТ СН'!$H$19</f>
        <v>2644.9773844199999</v>
      </c>
      <c r="F93" s="36">
        <f>SUMIFS(СВЦЭМ!$C$39:$C$758,СВЦЭМ!$A$39:$A$758,$A93,СВЦЭМ!$B$39:$B$758,F$83)+'СЕТ СН'!$H$9+СВЦЭМ!$D$10+'СЕТ СН'!$H$6-'СЕТ СН'!$H$19</f>
        <v>2644.1454269799997</v>
      </c>
      <c r="G93" s="36">
        <f>SUMIFS(СВЦЭМ!$C$39:$C$758,СВЦЭМ!$A$39:$A$758,$A93,СВЦЭМ!$B$39:$B$758,G$83)+'СЕТ СН'!$H$9+СВЦЭМ!$D$10+'СЕТ СН'!$H$6-'СЕТ СН'!$H$19</f>
        <v>2598.0195794299998</v>
      </c>
      <c r="H93" s="36">
        <f>SUMIFS(СВЦЭМ!$C$39:$C$758,СВЦЭМ!$A$39:$A$758,$A93,СВЦЭМ!$B$39:$B$758,H$83)+'СЕТ СН'!$H$9+СВЦЭМ!$D$10+'СЕТ СН'!$H$6-'СЕТ СН'!$H$19</f>
        <v>2517.6433482299999</v>
      </c>
      <c r="I93" s="36">
        <f>SUMIFS(СВЦЭМ!$C$39:$C$758,СВЦЭМ!$A$39:$A$758,$A93,СВЦЭМ!$B$39:$B$758,I$83)+'СЕТ СН'!$H$9+СВЦЭМ!$D$10+'СЕТ СН'!$H$6-'СЕТ СН'!$H$19</f>
        <v>2453.1001418999995</v>
      </c>
      <c r="J93" s="36">
        <f>SUMIFS(СВЦЭМ!$C$39:$C$758,СВЦЭМ!$A$39:$A$758,$A93,СВЦЭМ!$B$39:$B$758,J$83)+'СЕТ СН'!$H$9+СВЦЭМ!$D$10+'СЕТ СН'!$H$6-'СЕТ СН'!$H$19</f>
        <v>2354.31558331</v>
      </c>
      <c r="K93" s="36">
        <f>SUMIFS(СВЦЭМ!$C$39:$C$758,СВЦЭМ!$A$39:$A$758,$A93,СВЦЭМ!$B$39:$B$758,K$83)+'СЕТ СН'!$H$9+СВЦЭМ!$D$10+'СЕТ СН'!$H$6-'СЕТ СН'!$H$19</f>
        <v>2348.56158332</v>
      </c>
      <c r="L93" s="36">
        <f>SUMIFS(СВЦЭМ!$C$39:$C$758,СВЦЭМ!$A$39:$A$758,$A93,СВЦЭМ!$B$39:$B$758,L$83)+'СЕТ СН'!$H$9+СВЦЭМ!$D$10+'СЕТ СН'!$H$6-'СЕТ СН'!$H$19</f>
        <v>2355.9680382900001</v>
      </c>
      <c r="M93" s="36">
        <f>SUMIFS(СВЦЭМ!$C$39:$C$758,СВЦЭМ!$A$39:$A$758,$A93,СВЦЭМ!$B$39:$B$758,M$83)+'СЕТ СН'!$H$9+СВЦЭМ!$D$10+'СЕТ СН'!$H$6-'СЕТ СН'!$H$19</f>
        <v>2369.5837977199999</v>
      </c>
      <c r="N93" s="36">
        <f>SUMIFS(СВЦЭМ!$C$39:$C$758,СВЦЭМ!$A$39:$A$758,$A93,СВЦЭМ!$B$39:$B$758,N$83)+'СЕТ СН'!$H$9+СВЦЭМ!$D$10+'СЕТ СН'!$H$6-'СЕТ СН'!$H$19</f>
        <v>2362.8372582000002</v>
      </c>
      <c r="O93" s="36">
        <f>SUMIFS(СВЦЭМ!$C$39:$C$758,СВЦЭМ!$A$39:$A$758,$A93,СВЦЭМ!$B$39:$B$758,O$83)+'СЕТ СН'!$H$9+СВЦЭМ!$D$10+'СЕТ СН'!$H$6-'СЕТ СН'!$H$19</f>
        <v>2370.1774233599999</v>
      </c>
      <c r="P93" s="36">
        <f>SUMIFS(СВЦЭМ!$C$39:$C$758,СВЦЭМ!$A$39:$A$758,$A93,СВЦЭМ!$B$39:$B$758,P$83)+'СЕТ СН'!$H$9+СВЦЭМ!$D$10+'СЕТ СН'!$H$6-'СЕТ СН'!$H$19</f>
        <v>2382.6278301000002</v>
      </c>
      <c r="Q93" s="36">
        <f>SUMIFS(СВЦЭМ!$C$39:$C$758,СВЦЭМ!$A$39:$A$758,$A93,СВЦЭМ!$B$39:$B$758,Q$83)+'СЕТ СН'!$H$9+СВЦЭМ!$D$10+'СЕТ СН'!$H$6-'СЕТ СН'!$H$19</f>
        <v>2400.45811379</v>
      </c>
      <c r="R93" s="36">
        <f>SUMIFS(СВЦЭМ!$C$39:$C$758,СВЦЭМ!$A$39:$A$758,$A93,СВЦЭМ!$B$39:$B$758,R$83)+'СЕТ СН'!$H$9+СВЦЭМ!$D$10+'СЕТ СН'!$H$6-'СЕТ СН'!$H$19</f>
        <v>2409.3228852800003</v>
      </c>
      <c r="S93" s="36">
        <f>SUMIFS(СВЦЭМ!$C$39:$C$758,СВЦЭМ!$A$39:$A$758,$A93,СВЦЭМ!$B$39:$B$758,S$83)+'СЕТ СН'!$H$9+СВЦЭМ!$D$10+'СЕТ СН'!$H$6-'СЕТ СН'!$H$19</f>
        <v>2386.6134494799999</v>
      </c>
      <c r="T93" s="36">
        <f>SUMIFS(СВЦЭМ!$C$39:$C$758,СВЦЭМ!$A$39:$A$758,$A93,СВЦЭМ!$B$39:$B$758,T$83)+'СЕТ СН'!$H$9+СВЦЭМ!$D$10+'СЕТ СН'!$H$6-'СЕТ СН'!$H$19</f>
        <v>2363.95297532</v>
      </c>
      <c r="U93" s="36">
        <f>SUMIFS(СВЦЭМ!$C$39:$C$758,СВЦЭМ!$A$39:$A$758,$A93,СВЦЭМ!$B$39:$B$758,U$83)+'СЕТ СН'!$H$9+СВЦЭМ!$D$10+'СЕТ СН'!$H$6-'СЕТ СН'!$H$19</f>
        <v>2340.2697354800002</v>
      </c>
      <c r="V93" s="36">
        <f>SUMIFS(СВЦЭМ!$C$39:$C$758,СВЦЭМ!$A$39:$A$758,$A93,СВЦЭМ!$B$39:$B$758,V$83)+'СЕТ СН'!$H$9+СВЦЭМ!$D$10+'СЕТ СН'!$H$6-'СЕТ СН'!$H$19</f>
        <v>2324.6339617799999</v>
      </c>
      <c r="W93" s="36">
        <f>SUMIFS(СВЦЭМ!$C$39:$C$758,СВЦЭМ!$A$39:$A$758,$A93,СВЦЭМ!$B$39:$B$758,W$83)+'СЕТ СН'!$H$9+СВЦЭМ!$D$10+'СЕТ СН'!$H$6-'СЕТ СН'!$H$19</f>
        <v>2311.4640970400001</v>
      </c>
      <c r="X93" s="36">
        <f>SUMIFS(СВЦЭМ!$C$39:$C$758,СВЦЭМ!$A$39:$A$758,$A93,СВЦЭМ!$B$39:$B$758,X$83)+'СЕТ СН'!$H$9+СВЦЭМ!$D$10+'СЕТ СН'!$H$6-'СЕТ СН'!$H$19</f>
        <v>2362.9979140099999</v>
      </c>
      <c r="Y93" s="36">
        <f>SUMIFS(СВЦЭМ!$C$39:$C$758,СВЦЭМ!$A$39:$A$758,$A93,СВЦЭМ!$B$39:$B$758,Y$83)+'СЕТ СН'!$H$9+СВЦЭМ!$D$10+'СЕТ СН'!$H$6-'СЕТ СН'!$H$19</f>
        <v>2396.2561665399999</v>
      </c>
    </row>
    <row r="94" spans="1:25" ht="15.75" x14ac:dyDescent="0.2">
      <c r="A94" s="35">
        <f t="shared" si="2"/>
        <v>45393</v>
      </c>
      <c r="B94" s="36">
        <f>SUMIFS(СВЦЭМ!$C$39:$C$758,СВЦЭМ!$A$39:$A$758,$A94,СВЦЭМ!$B$39:$B$758,B$83)+'СЕТ СН'!$H$9+СВЦЭМ!$D$10+'СЕТ СН'!$H$6-'СЕТ СН'!$H$19</f>
        <v>2448.6159161099995</v>
      </c>
      <c r="C94" s="36">
        <f>SUMIFS(СВЦЭМ!$C$39:$C$758,СВЦЭМ!$A$39:$A$758,$A94,СВЦЭМ!$B$39:$B$758,C$83)+'СЕТ СН'!$H$9+СВЦЭМ!$D$10+'СЕТ СН'!$H$6-'СЕТ СН'!$H$19</f>
        <v>2504.4307139699999</v>
      </c>
      <c r="D94" s="36">
        <f>SUMIFS(СВЦЭМ!$C$39:$C$758,СВЦЭМ!$A$39:$A$758,$A94,СВЦЭМ!$B$39:$B$758,D$83)+'СЕТ СН'!$H$9+СВЦЭМ!$D$10+'СЕТ СН'!$H$6-'СЕТ СН'!$H$19</f>
        <v>2556.9190379299998</v>
      </c>
      <c r="E94" s="36">
        <f>SUMIFS(СВЦЭМ!$C$39:$C$758,СВЦЭМ!$A$39:$A$758,$A94,СВЦЭМ!$B$39:$B$758,E$83)+'СЕТ СН'!$H$9+СВЦЭМ!$D$10+'СЕТ СН'!$H$6-'СЕТ СН'!$H$19</f>
        <v>2564.3668048699997</v>
      </c>
      <c r="F94" s="36">
        <f>SUMIFS(СВЦЭМ!$C$39:$C$758,СВЦЭМ!$A$39:$A$758,$A94,СВЦЭМ!$B$39:$B$758,F$83)+'СЕТ СН'!$H$9+СВЦЭМ!$D$10+'СЕТ СН'!$H$6-'СЕТ СН'!$H$19</f>
        <v>2562.4314750799999</v>
      </c>
      <c r="G94" s="36">
        <f>SUMIFS(СВЦЭМ!$C$39:$C$758,СВЦЭМ!$A$39:$A$758,$A94,СВЦЭМ!$B$39:$B$758,G$83)+'СЕТ СН'!$H$9+СВЦЭМ!$D$10+'СЕТ СН'!$H$6-'СЕТ СН'!$H$19</f>
        <v>2538.4309079899999</v>
      </c>
      <c r="H94" s="36">
        <f>SUMIFS(СВЦЭМ!$C$39:$C$758,СВЦЭМ!$A$39:$A$758,$A94,СВЦЭМ!$B$39:$B$758,H$83)+'СЕТ СН'!$H$9+СВЦЭМ!$D$10+'СЕТ СН'!$H$6-'СЕТ СН'!$H$19</f>
        <v>2473.1759209399997</v>
      </c>
      <c r="I94" s="36">
        <f>SUMIFS(СВЦЭМ!$C$39:$C$758,СВЦЭМ!$A$39:$A$758,$A94,СВЦЭМ!$B$39:$B$758,I$83)+'СЕТ СН'!$H$9+СВЦЭМ!$D$10+'СЕТ СН'!$H$6-'СЕТ СН'!$H$19</f>
        <v>2390.8267313200004</v>
      </c>
      <c r="J94" s="36">
        <f>SUMIFS(СВЦЭМ!$C$39:$C$758,СВЦЭМ!$A$39:$A$758,$A94,СВЦЭМ!$B$39:$B$758,J$83)+'СЕТ СН'!$H$9+СВЦЭМ!$D$10+'СЕТ СН'!$H$6-'СЕТ СН'!$H$19</f>
        <v>2385.24522738</v>
      </c>
      <c r="K94" s="36">
        <f>SUMIFS(СВЦЭМ!$C$39:$C$758,СВЦЭМ!$A$39:$A$758,$A94,СВЦЭМ!$B$39:$B$758,K$83)+'СЕТ СН'!$H$9+СВЦЭМ!$D$10+'СЕТ СН'!$H$6-'СЕТ СН'!$H$19</f>
        <v>2385.5891012700004</v>
      </c>
      <c r="L94" s="36">
        <f>SUMIFS(СВЦЭМ!$C$39:$C$758,СВЦЭМ!$A$39:$A$758,$A94,СВЦЭМ!$B$39:$B$758,L$83)+'СЕТ СН'!$H$9+СВЦЭМ!$D$10+'СЕТ СН'!$H$6-'СЕТ СН'!$H$19</f>
        <v>2382.0758826599999</v>
      </c>
      <c r="M94" s="36">
        <f>SUMIFS(СВЦЭМ!$C$39:$C$758,СВЦЭМ!$A$39:$A$758,$A94,СВЦЭМ!$B$39:$B$758,M$83)+'СЕТ СН'!$H$9+СВЦЭМ!$D$10+'СЕТ СН'!$H$6-'СЕТ СН'!$H$19</f>
        <v>2384.2354653800003</v>
      </c>
      <c r="N94" s="36">
        <f>SUMIFS(СВЦЭМ!$C$39:$C$758,СВЦЭМ!$A$39:$A$758,$A94,СВЦЭМ!$B$39:$B$758,N$83)+'СЕТ СН'!$H$9+СВЦЭМ!$D$10+'СЕТ СН'!$H$6-'СЕТ СН'!$H$19</f>
        <v>2391.4632910700002</v>
      </c>
      <c r="O94" s="36">
        <f>SUMIFS(СВЦЭМ!$C$39:$C$758,СВЦЭМ!$A$39:$A$758,$A94,СВЦЭМ!$B$39:$B$758,O$83)+'СЕТ СН'!$H$9+СВЦЭМ!$D$10+'СЕТ СН'!$H$6-'СЕТ СН'!$H$19</f>
        <v>2402.0899395699998</v>
      </c>
      <c r="P94" s="36">
        <f>SUMIFS(СВЦЭМ!$C$39:$C$758,СВЦЭМ!$A$39:$A$758,$A94,СВЦЭМ!$B$39:$B$758,P$83)+'СЕТ СН'!$H$9+СВЦЭМ!$D$10+'СЕТ СН'!$H$6-'СЕТ СН'!$H$19</f>
        <v>2427.8563484699998</v>
      </c>
      <c r="Q94" s="36">
        <f>SUMIFS(СВЦЭМ!$C$39:$C$758,СВЦЭМ!$A$39:$A$758,$A94,СВЦЭМ!$B$39:$B$758,Q$83)+'СЕТ СН'!$H$9+СВЦЭМ!$D$10+'СЕТ СН'!$H$6-'СЕТ СН'!$H$19</f>
        <v>2440.0927986500001</v>
      </c>
      <c r="R94" s="36">
        <f>SUMIFS(СВЦЭМ!$C$39:$C$758,СВЦЭМ!$A$39:$A$758,$A94,СВЦЭМ!$B$39:$B$758,R$83)+'СЕТ СН'!$H$9+СВЦЭМ!$D$10+'СЕТ СН'!$H$6-'СЕТ СН'!$H$19</f>
        <v>2430.7613262300001</v>
      </c>
      <c r="S94" s="36">
        <f>SUMIFS(СВЦЭМ!$C$39:$C$758,СВЦЭМ!$A$39:$A$758,$A94,СВЦЭМ!$B$39:$B$758,S$83)+'СЕТ СН'!$H$9+СВЦЭМ!$D$10+'СЕТ СН'!$H$6-'СЕТ СН'!$H$19</f>
        <v>2413.45687739</v>
      </c>
      <c r="T94" s="36">
        <f>SUMIFS(СВЦЭМ!$C$39:$C$758,СВЦЭМ!$A$39:$A$758,$A94,СВЦЭМ!$B$39:$B$758,T$83)+'СЕТ СН'!$H$9+СВЦЭМ!$D$10+'СЕТ СН'!$H$6-'СЕТ СН'!$H$19</f>
        <v>2378.4074581699997</v>
      </c>
      <c r="U94" s="36">
        <f>SUMIFS(СВЦЭМ!$C$39:$C$758,СВЦЭМ!$A$39:$A$758,$A94,СВЦЭМ!$B$39:$B$758,U$83)+'СЕТ СН'!$H$9+СВЦЭМ!$D$10+'СЕТ СН'!$H$6-'СЕТ СН'!$H$19</f>
        <v>2353.6431497100002</v>
      </c>
      <c r="V94" s="36">
        <f>SUMIFS(СВЦЭМ!$C$39:$C$758,СВЦЭМ!$A$39:$A$758,$A94,СВЦЭМ!$B$39:$B$758,V$83)+'СЕТ СН'!$H$9+СВЦЭМ!$D$10+'СЕТ СН'!$H$6-'СЕТ СН'!$H$19</f>
        <v>2357.8980122600001</v>
      </c>
      <c r="W94" s="36">
        <f>SUMIFS(СВЦЭМ!$C$39:$C$758,СВЦЭМ!$A$39:$A$758,$A94,СВЦЭМ!$B$39:$B$758,W$83)+'СЕТ СН'!$H$9+СВЦЭМ!$D$10+'СЕТ СН'!$H$6-'СЕТ СН'!$H$19</f>
        <v>2342.2259204299999</v>
      </c>
      <c r="X94" s="36">
        <f>SUMIFS(СВЦЭМ!$C$39:$C$758,СВЦЭМ!$A$39:$A$758,$A94,СВЦЭМ!$B$39:$B$758,X$83)+'СЕТ СН'!$H$9+СВЦЭМ!$D$10+'СЕТ СН'!$H$6-'СЕТ СН'!$H$19</f>
        <v>2383.0721732800002</v>
      </c>
      <c r="Y94" s="36">
        <f>SUMIFS(СВЦЭМ!$C$39:$C$758,СВЦЭМ!$A$39:$A$758,$A94,СВЦЭМ!$B$39:$B$758,Y$83)+'СЕТ СН'!$H$9+СВЦЭМ!$D$10+'СЕТ СН'!$H$6-'СЕТ СН'!$H$19</f>
        <v>2422.8883698599998</v>
      </c>
    </row>
    <row r="95" spans="1:25" ht="15.75" x14ac:dyDescent="0.2">
      <c r="A95" s="35">
        <f t="shared" si="2"/>
        <v>45394</v>
      </c>
      <c r="B95" s="36">
        <f>SUMIFS(СВЦЭМ!$C$39:$C$758,СВЦЭМ!$A$39:$A$758,$A95,СВЦЭМ!$B$39:$B$758,B$83)+'СЕТ СН'!$H$9+СВЦЭМ!$D$10+'СЕТ СН'!$H$6-'СЕТ СН'!$H$19</f>
        <v>2399.2580977500002</v>
      </c>
      <c r="C95" s="36">
        <f>SUMIFS(СВЦЭМ!$C$39:$C$758,СВЦЭМ!$A$39:$A$758,$A95,СВЦЭМ!$B$39:$B$758,C$83)+'СЕТ СН'!$H$9+СВЦЭМ!$D$10+'СЕТ СН'!$H$6-'СЕТ СН'!$H$19</f>
        <v>2377.90718006</v>
      </c>
      <c r="D95" s="36">
        <f>SUMIFS(СВЦЭМ!$C$39:$C$758,СВЦЭМ!$A$39:$A$758,$A95,СВЦЭМ!$B$39:$B$758,D$83)+'СЕТ СН'!$H$9+СВЦЭМ!$D$10+'СЕТ СН'!$H$6-'СЕТ СН'!$H$19</f>
        <v>2406.5447975400002</v>
      </c>
      <c r="E95" s="36">
        <f>SUMIFS(СВЦЭМ!$C$39:$C$758,СВЦЭМ!$A$39:$A$758,$A95,СВЦЭМ!$B$39:$B$758,E$83)+'СЕТ СН'!$H$9+СВЦЭМ!$D$10+'СЕТ СН'!$H$6-'СЕТ СН'!$H$19</f>
        <v>2443.54112033</v>
      </c>
      <c r="F95" s="36">
        <f>SUMIFS(СВЦЭМ!$C$39:$C$758,СВЦЭМ!$A$39:$A$758,$A95,СВЦЭМ!$B$39:$B$758,F$83)+'СЕТ СН'!$H$9+СВЦЭМ!$D$10+'СЕТ СН'!$H$6-'СЕТ СН'!$H$19</f>
        <v>2439.3550023099997</v>
      </c>
      <c r="G95" s="36">
        <f>SUMIFS(СВЦЭМ!$C$39:$C$758,СВЦЭМ!$A$39:$A$758,$A95,СВЦЭМ!$B$39:$B$758,G$83)+'СЕТ СН'!$H$9+СВЦЭМ!$D$10+'СЕТ СН'!$H$6-'СЕТ СН'!$H$19</f>
        <v>2406.2816770099998</v>
      </c>
      <c r="H95" s="36">
        <f>SUMIFS(СВЦЭМ!$C$39:$C$758,СВЦЭМ!$A$39:$A$758,$A95,СВЦЭМ!$B$39:$B$758,H$83)+'СЕТ СН'!$H$9+СВЦЭМ!$D$10+'СЕТ СН'!$H$6-'СЕТ СН'!$H$19</f>
        <v>2344.1411813899999</v>
      </c>
      <c r="I95" s="36">
        <f>SUMIFS(СВЦЭМ!$C$39:$C$758,СВЦЭМ!$A$39:$A$758,$A95,СВЦЭМ!$B$39:$B$758,I$83)+'СЕТ СН'!$H$9+СВЦЭМ!$D$10+'СЕТ СН'!$H$6-'СЕТ СН'!$H$19</f>
        <v>2270.0468688999999</v>
      </c>
      <c r="J95" s="36">
        <f>SUMIFS(СВЦЭМ!$C$39:$C$758,СВЦЭМ!$A$39:$A$758,$A95,СВЦЭМ!$B$39:$B$758,J$83)+'СЕТ СН'!$H$9+СВЦЭМ!$D$10+'СЕТ СН'!$H$6-'СЕТ СН'!$H$19</f>
        <v>2240.8046190200002</v>
      </c>
      <c r="K95" s="36">
        <f>SUMIFS(СВЦЭМ!$C$39:$C$758,СВЦЭМ!$A$39:$A$758,$A95,СВЦЭМ!$B$39:$B$758,K$83)+'СЕТ СН'!$H$9+СВЦЭМ!$D$10+'СЕТ СН'!$H$6-'СЕТ СН'!$H$19</f>
        <v>2240.1580784899998</v>
      </c>
      <c r="L95" s="36">
        <f>SUMIFS(СВЦЭМ!$C$39:$C$758,СВЦЭМ!$A$39:$A$758,$A95,СВЦЭМ!$B$39:$B$758,L$83)+'СЕТ СН'!$H$9+СВЦЭМ!$D$10+'СЕТ СН'!$H$6-'СЕТ СН'!$H$19</f>
        <v>2233.9843634099998</v>
      </c>
      <c r="M95" s="36">
        <f>SUMIFS(СВЦЭМ!$C$39:$C$758,СВЦЭМ!$A$39:$A$758,$A95,СВЦЭМ!$B$39:$B$758,M$83)+'СЕТ СН'!$H$9+СВЦЭМ!$D$10+'СЕТ СН'!$H$6-'СЕТ СН'!$H$19</f>
        <v>2242.51310758</v>
      </c>
      <c r="N95" s="36">
        <f>SUMIFS(СВЦЭМ!$C$39:$C$758,СВЦЭМ!$A$39:$A$758,$A95,СВЦЭМ!$B$39:$B$758,N$83)+'СЕТ СН'!$H$9+СВЦЭМ!$D$10+'СЕТ СН'!$H$6-'СЕТ СН'!$H$19</f>
        <v>2259.5641677599997</v>
      </c>
      <c r="O95" s="36">
        <f>SUMIFS(СВЦЭМ!$C$39:$C$758,СВЦЭМ!$A$39:$A$758,$A95,СВЦЭМ!$B$39:$B$758,O$83)+'СЕТ СН'!$H$9+СВЦЭМ!$D$10+'СЕТ СН'!$H$6-'СЕТ СН'!$H$19</f>
        <v>2268.0376382300001</v>
      </c>
      <c r="P95" s="36">
        <f>SUMIFS(СВЦЭМ!$C$39:$C$758,СВЦЭМ!$A$39:$A$758,$A95,СВЦЭМ!$B$39:$B$758,P$83)+'СЕТ СН'!$H$9+СВЦЭМ!$D$10+'СЕТ СН'!$H$6-'СЕТ СН'!$H$19</f>
        <v>2284.8366754899998</v>
      </c>
      <c r="Q95" s="36">
        <f>SUMIFS(СВЦЭМ!$C$39:$C$758,СВЦЭМ!$A$39:$A$758,$A95,СВЦЭМ!$B$39:$B$758,Q$83)+'СЕТ СН'!$H$9+СВЦЭМ!$D$10+'СЕТ СН'!$H$6-'СЕТ СН'!$H$19</f>
        <v>2300.2526152099999</v>
      </c>
      <c r="R95" s="36">
        <f>SUMIFS(СВЦЭМ!$C$39:$C$758,СВЦЭМ!$A$39:$A$758,$A95,СВЦЭМ!$B$39:$B$758,R$83)+'СЕТ СН'!$H$9+СВЦЭМ!$D$10+'СЕТ СН'!$H$6-'СЕТ СН'!$H$19</f>
        <v>2302.51943652</v>
      </c>
      <c r="S95" s="36">
        <f>SUMIFS(СВЦЭМ!$C$39:$C$758,СВЦЭМ!$A$39:$A$758,$A95,СВЦЭМ!$B$39:$B$758,S$83)+'СЕТ СН'!$H$9+СВЦЭМ!$D$10+'СЕТ СН'!$H$6-'СЕТ СН'!$H$19</f>
        <v>2292.7868049200001</v>
      </c>
      <c r="T95" s="36">
        <f>SUMIFS(СВЦЭМ!$C$39:$C$758,СВЦЭМ!$A$39:$A$758,$A95,СВЦЭМ!$B$39:$B$758,T$83)+'СЕТ СН'!$H$9+СВЦЭМ!$D$10+'СЕТ СН'!$H$6-'СЕТ СН'!$H$19</f>
        <v>2260.0639372099999</v>
      </c>
      <c r="U95" s="36">
        <f>SUMIFS(СВЦЭМ!$C$39:$C$758,СВЦЭМ!$A$39:$A$758,$A95,СВЦЭМ!$B$39:$B$758,U$83)+'СЕТ СН'!$H$9+СВЦЭМ!$D$10+'СЕТ СН'!$H$6-'СЕТ СН'!$H$19</f>
        <v>2259.2655248400001</v>
      </c>
      <c r="V95" s="36">
        <f>SUMIFS(СВЦЭМ!$C$39:$C$758,СВЦЭМ!$A$39:$A$758,$A95,СВЦЭМ!$B$39:$B$758,V$83)+'СЕТ СН'!$H$9+СВЦЭМ!$D$10+'СЕТ СН'!$H$6-'СЕТ СН'!$H$19</f>
        <v>2241.4564800400003</v>
      </c>
      <c r="W95" s="36">
        <f>SUMIFS(СВЦЭМ!$C$39:$C$758,СВЦЭМ!$A$39:$A$758,$A95,СВЦЭМ!$B$39:$B$758,W$83)+'СЕТ СН'!$H$9+СВЦЭМ!$D$10+'СЕТ СН'!$H$6-'СЕТ СН'!$H$19</f>
        <v>2236.6086690100001</v>
      </c>
      <c r="X95" s="36">
        <f>SUMIFS(СВЦЭМ!$C$39:$C$758,СВЦЭМ!$A$39:$A$758,$A95,СВЦЭМ!$B$39:$B$758,X$83)+'СЕТ СН'!$H$9+СВЦЭМ!$D$10+'СЕТ СН'!$H$6-'СЕТ СН'!$H$19</f>
        <v>2282.7884192900001</v>
      </c>
      <c r="Y95" s="36">
        <f>SUMIFS(СВЦЭМ!$C$39:$C$758,СВЦЭМ!$A$39:$A$758,$A95,СВЦЭМ!$B$39:$B$758,Y$83)+'СЕТ СН'!$H$9+СВЦЭМ!$D$10+'СЕТ СН'!$H$6-'СЕТ СН'!$H$19</f>
        <v>2308.2962858800001</v>
      </c>
    </row>
    <row r="96" spans="1:25" ht="15.75" x14ac:dyDescent="0.2">
      <c r="A96" s="35">
        <f t="shared" si="2"/>
        <v>45395</v>
      </c>
      <c r="B96" s="36">
        <f>SUMIFS(СВЦЭМ!$C$39:$C$758,СВЦЭМ!$A$39:$A$758,$A96,СВЦЭМ!$B$39:$B$758,B$83)+'СЕТ СН'!$H$9+СВЦЭМ!$D$10+'СЕТ СН'!$H$6-'СЕТ СН'!$H$19</f>
        <v>2367.4031833700001</v>
      </c>
      <c r="C96" s="36">
        <f>SUMIFS(СВЦЭМ!$C$39:$C$758,СВЦЭМ!$A$39:$A$758,$A96,СВЦЭМ!$B$39:$B$758,C$83)+'СЕТ СН'!$H$9+СВЦЭМ!$D$10+'СЕТ СН'!$H$6-'СЕТ СН'!$H$19</f>
        <v>2374.6210744199998</v>
      </c>
      <c r="D96" s="36">
        <f>SUMIFS(СВЦЭМ!$C$39:$C$758,СВЦЭМ!$A$39:$A$758,$A96,СВЦЭМ!$B$39:$B$758,D$83)+'СЕТ СН'!$H$9+СВЦЭМ!$D$10+'СЕТ СН'!$H$6-'СЕТ СН'!$H$19</f>
        <v>2404.3602745099997</v>
      </c>
      <c r="E96" s="36">
        <f>SUMIFS(СВЦЭМ!$C$39:$C$758,СВЦЭМ!$A$39:$A$758,$A96,СВЦЭМ!$B$39:$B$758,E$83)+'СЕТ СН'!$H$9+СВЦЭМ!$D$10+'СЕТ СН'!$H$6-'СЕТ СН'!$H$19</f>
        <v>2431.5032661799996</v>
      </c>
      <c r="F96" s="36">
        <f>SUMIFS(СВЦЭМ!$C$39:$C$758,СВЦЭМ!$A$39:$A$758,$A96,СВЦЭМ!$B$39:$B$758,F$83)+'СЕТ СН'!$H$9+СВЦЭМ!$D$10+'СЕТ СН'!$H$6-'СЕТ СН'!$H$19</f>
        <v>2433.6580420800001</v>
      </c>
      <c r="G96" s="36">
        <f>SUMIFS(СВЦЭМ!$C$39:$C$758,СВЦЭМ!$A$39:$A$758,$A96,СВЦЭМ!$B$39:$B$758,G$83)+'СЕТ СН'!$H$9+СВЦЭМ!$D$10+'СЕТ СН'!$H$6-'СЕТ СН'!$H$19</f>
        <v>2439.3515352499999</v>
      </c>
      <c r="H96" s="36">
        <f>SUMIFS(СВЦЭМ!$C$39:$C$758,СВЦЭМ!$A$39:$A$758,$A96,СВЦЭМ!$B$39:$B$758,H$83)+'СЕТ СН'!$H$9+СВЦЭМ!$D$10+'СЕТ СН'!$H$6-'СЕТ СН'!$H$19</f>
        <v>2416.2398841599997</v>
      </c>
      <c r="I96" s="36">
        <f>SUMIFS(СВЦЭМ!$C$39:$C$758,СВЦЭМ!$A$39:$A$758,$A96,СВЦЭМ!$B$39:$B$758,I$83)+'СЕТ СН'!$H$9+СВЦЭМ!$D$10+'СЕТ СН'!$H$6-'СЕТ СН'!$H$19</f>
        <v>2395.8276704700002</v>
      </c>
      <c r="J96" s="36">
        <f>SUMIFS(СВЦЭМ!$C$39:$C$758,СВЦЭМ!$A$39:$A$758,$A96,СВЦЭМ!$B$39:$B$758,J$83)+'СЕТ СН'!$H$9+СВЦЭМ!$D$10+'СЕТ СН'!$H$6-'СЕТ СН'!$H$19</f>
        <v>2345.1244616900003</v>
      </c>
      <c r="K96" s="36">
        <f>SUMIFS(СВЦЭМ!$C$39:$C$758,СВЦЭМ!$A$39:$A$758,$A96,СВЦЭМ!$B$39:$B$758,K$83)+'СЕТ СН'!$H$9+СВЦЭМ!$D$10+'СЕТ СН'!$H$6-'СЕТ СН'!$H$19</f>
        <v>2283.2034192599999</v>
      </c>
      <c r="L96" s="36">
        <f>SUMIFS(СВЦЭМ!$C$39:$C$758,СВЦЭМ!$A$39:$A$758,$A96,СВЦЭМ!$B$39:$B$758,L$83)+'СЕТ СН'!$H$9+СВЦЭМ!$D$10+'СЕТ СН'!$H$6-'СЕТ СН'!$H$19</f>
        <v>2256.4982007999997</v>
      </c>
      <c r="M96" s="36">
        <f>SUMIFS(СВЦЭМ!$C$39:$C$758,СВЦЭМ!$A$39:$A$758,$A96,СВЦЭМ!$B$39:$B$758,M$83)+'СЕТ СН'!$H$9+СВЦЭМ!$D$10+'СЕТ СН'!$H$6-'СЕТ СН'!$H$19</f>
        <v>2287.9128813300003</v>
      </c>
      <c r="N96" s="36">
        <f>SUMIFS(СВЦЭМ!$C$39:$C$758,СВЦЭМ!$A$39:$A$758,$A96,СВЦЭМ!$B$39:$B$758,N$83)+'СЕТ СН'!$H$9+СВЦЭМ!$D$10+'СЕТ СН'!$H$6-'СЕТ СН'!$H$19</f>
        <v>2300.7265931100001</v>
      </c>
      <c r="O96" s="36">
        <f>SUMIFS(СВЦЭМ!$C$39:$C$758,СВЦЭМ!$A$39:$A$758,$A96,СВЦЭМ!$B$39:$B$758,O$83)+'СЕТ СН'!$H$9+СВЦЭМ!$D$10+'СЕТ СН'!$H$6-'СЕТ СН'!$H$19</f>
        <v>2314.5876971500002</v>
      </c>
      <c r="P96" s="36">
        <f>SUMIFS(СВЦЭМ!$C$39:$C$758,СВЦЭМ!$A$39:$A$758,$A96,СВЦЭМ!$B$39:$B$758,P$83)+'СЕТ СН'!$H$9+СВЦЭМ!$D$10+'СЕТ СН'!$H$6-'СЕТ СН'!$H$19</f>
        <v>2330.6673252199998</v>
      </c>
      <c r="Q96" s="36">
        <f>SUMIFS(СВЦЭМ!$C$39:$C$758,СВЦЭМ!$A$39:$A$758,$A96,СВЦЭМ!$B$39:$B$758,Q$83)+'СЕТ СН'!$H$9+СВЦЭМ!$D$10+'СЕТ СН'!$H$6-'СЕТ СН'!$H$19</f>
        <v>2336.4084986899998</v>
      </c>
      <c r="R96" s="36">
        <f>SUMIFS(СВЦЭМ!$C$39:$C$758,СВЦЭМ!$A$39:$A$758,$A96,СВЦЭМ!$B$39:$B$758,R$83)+'СЕТ СН'!$H$9+СВЦЭМ!$D$10+'СЕТ СН'!$H$6-'СЕТ СН'!$H$19</f>
        <v>2333.1726897899998</v>
      </c>
      <c r="S96" s="36">
        <f>SUMIFS(СВЦЭМ!$C$39:$C$758,СВЦЭМ!$A$39:$A$758,$A96,СВЦЭМ!$B$39:$B$758,S$83)+'СЕТ СН'!$H$9+СВЦЭМ!$D$10+'СЕТ СН'!$H$6-'СЕТ СН'!$H$19</f>
        <v>2329.4082159199997</v>
      </c>
      <c r="T96" s="36">
        <f>SUMIFS(СВЦЭМ!$C$39:$C$758,СВЦЭМ!$A$39:$A$758,$A96,СВЦЭМ!$B$39:$B$758,T$83)+'СЕТ СН'!$H$9+СВЦЭМ!$D$10+'СЕТ СН'!$H$6-'СЕТ СН'!$H$19</f>
        <v>2298.01131648</v>
      </c>
      <c r="U96" s="36">
        <f>SUMIFS(СВЦЭМ!$C$39:$C$758,СВЦЭМ!$A$39:$A$758,$A96,СВЦЭМ!$B$39:$B$758,U$83)+'СЕТ СН'!$H$9+СВЦЭМ!$D$10+'СЕТ СН'!$H$6-'СЕТ СН'!$H$19</f>
        <v>2295.3150044399999</v>
      </c>
      <c r="V96" s="36">
        <f>SUMIFS(СВЦЭМ!$C$39:$C$758,СВЦЭМ!$A$39:$A$758,$A96,СВЦЭМ!$B$39:$B$758,V$83)+'СЕТ СН'!$H$9+СВЦЭМ!$D$10+'СЕТ СН'!$H$6-'СЕТ СН'!$H$19</f>
        <v>2281.6228672899997</v>
      </c>
      <c r="W96" s="36">
        <f>SUMIFS(СВЦЭМ!$C$39:$C$758,СВЦЭМ!$A$39:$A$758,$A96,СВЦЭМ!$B$39:$B$758,W$83)+'СЕТ СН'!$H$9+СВЦЭМ!$D$10+'СЕТ СН'!$H$6-'СЕТ СН'!$H$19</f>
        <v>2259.0544263700003</v>
      </c>
      <c r="X96" s="36">
        <f>SUMIFS(СВЦЭМ!$C$39:$C$758,СВЦЭМ!$A$39:$A$758,$A96,СВЦЭМ!$B$39:$B$758,X$83)+'СЕТ СН'!$H$9+СВЦЭМ!$D$10+'СЕТ СН'!$H$6-'СЕТ СН'!$H$19</f>
        <v>2308.1111556200003</v>
      </c>
      <c r="Y96" s="36">
        <f>SUMIFS(СВЦЭМ!$C$39:$C$758,СВЦЭМ!$A$39:$A$758,$A96,СВЦЭМ!$B$39:$B$758,Y$83)+'СЕТ СН'!$H$9+СВЦЭМ!$D$10+'СЕТ СН'!$H$6-'СЕТ СН'!$H$19</f>
        <v>2330.1535159699997</v>
      </c>
    </row>
    <row r="97" spans="1:25" ht="15.75" x14ac:dyDescent="0.2">
      <c r="A97" s="35">
        <f t="shared" si="2"/>
        <v>45396</v>
      </c>
      <c r="B97" s="36">
        <f>SUMIFS(СВЦЭМ!$C$39:$C$758,СВЦЭМ!$A$39:$A$758,$A97,СВЦЭМ!$B$39:$B$758,B$83)+'СЕТ СН'!$H$9+СВЦЭМ!$D$10+'СЕТ СН'!$H$6-'СЕТ СН'!$H$19</f>
        <v>2261.4555050999998</v>
      </c>
      <c r="C97" s="36">
        <f>SUMIFS(СВЦЭМ!$C$39:$C$758,СВЦЭМ!$A$39:$A$758,$A97,СВЦЭМ!$B$39:$B$758,C$83)+'СЕТ СН'!$H$9+СВЦЭМ!$D$10+'СЕТ СН'!$H$6-'СЕТ СН'!$H$19</f>
        <v>2332.0667169899998</v>
      </c>
      <c r="D97" s="36">
        <f>SUMIFS(СВЦЭМ!$C$39:$C$758,СВЦЭМ!$A$39:$A$758,$A97,СВЦЭМ!$B$39:$B$758,D$83)+'СЕТ СН'!$H$9+СВЦЭМ!$D$10+'СЕТ СН'!$H$6-'СЕТ СН'!$H$19</f>
        <v>2379.3221578499997</v>
      </c>
      <c r="E97" s="36">
        <f>SUMIFS(СВЦЭМ!$C$39:$C$758,СВЦЭМ!$A$39:$A$758,$A97,СВЦЭМ!$B$39:$B$758,E$83)+'СЕТ СН'!$H$9+СВЦЭМ!$D$10+'СЕТ СН'!$H$6-'СЕТ СН'!$H$19</f>
        <v>2391.7376457999999</v>
      </c>
      <c r="F97" s="36">
        <f>SUMIFS(СВЦЭМ!$C$39:$C$758,СВЦЭМ!$A$39:$A$758,$A97,СВЦЭМ!$B$39:$B$758,F$83)+'СЕТ СН'!$H$9+СВЦЭМ!$D$10+'СЕТ СН'!$H$6-'СЕТ СН'!$H$19</f>
        <v>2404.1688542900001</v>
      </c>
      <c r="G97" s="36">
        <f>SUMIFS(СВЦЭМ!$C$39:$C$758,СВЦЭМ!$A$39:$A$758,$A97,СВЦЭМ!$B$39:$B$758,G$83)+'СЕТ СН'!$H$9+СВЦЭМ!$D$10+'СЕТ СН'!$H$6-'СЕТ СН'!$H$19</f>
        <v>2421.3292571900001</v>
      </c>
      <c r="H97" s="36">
        <f>SUMIFS(СВЦЭМ!$C$39:$C$758,СВЦЭМ!$A$39:$A$758,$A97,СВЦЭМ!$B$39:$B$758,H$83)+'СЕТ СН'!$H$9+СВЦЭМ!$D$10+'СЕТ СН'!$H$6-'СЕТ СН'!$H$19</f>
        <v>2431.9721234899998</v>
      </c>
      <c r="I97" s="36">
        <f>SUMIFS(СВЦЭМ!$C$39:$C$758,СВЦЭМ!$A$39:$A$758,$A97,СВЦЭМ!$B$39:$B$758,I$83)+'СЕТ СН'!$H$9+СВЦЭМ!$D$10+'СЕТ СН'!$H$6-'СЕТ СН'!$H$19</f>
        <v>2411.5927687499998</v>
      </c>
      <c r="J97" s="36">
        <f>SUMIFS(СВЦЭМ!$C$39:$C$758,СВЦЭМ!$A$39:$A$758,$A97,СВЦЭМ!$B$39:$B$758,J$83)+'СЕТ СН'!$H$9+СВЦЭМ!$D$10+'СЕТ СН'!$H$6-'СЕТ СН'!$H$19</f>
        <v>2346.93006487</v>
      </c>
      <c r="K97" s="36">
        <f>SUMIFS(СВЦЭМ!$C$39:$C$758,СВЦЭМ!$A$39:$A$758,$A97,СВЦЭМ!$B$39:$B$758,K$83)+'СЕТ СН'!$H$9+СВЦЭМ!$D$10+'СЕТ СН'!$H$6-'СЕТ СН'!$H$19</f>
        <v>2282.20588675</v>
      </c>
      <c r="L97" s="36">
        <f>SUMIFS(СВЦЭМ!$C$39:$C$758,СВЦЭМ!$A$39:$A$758,$A97,СВЦЭМ!$B$39:$B$758,L$83)+'СЕТ СН'!$H$9+СВЦЭМ!$D$10+'СЕТ СН'!$H$6-'СЕТ СН'!$H$19</f>
        <v>2243.0301122299998</v>
      </c>
      <c r="M97" s="36">
        <f>SUMIFS(СВЦЭМ!$C$39:$C$758,СВЦЭМ!$A$39:$A$758,$A97,СВЦЭМ!$B$39:$B$758,M$83)+'СЕТ СН'!$H$9+СВЦЭМ!$D$10+'СЕТ СН'!$H$6-'СЕТ СН'!$H$19</f>
        <v>2262.5120953599999</v>
      </c>
      <c r="N97" s="36">
        <f>SUMIFS(СВЦЭМ!$C$39:$C$758,СВЦЭМ!$A$39:$A$758,$A97,СВЦЭМ!$B$39:$B$758,N$83)+'СЕТ СН'!$H$9+СВЦЭМ!$D$10+'СЕТ СН'!$H$6-'СЕТ СН'!$H$19</f>
        <v>2280.19723217</v>
      </c>
      <c r="O97" s="36">
        <f>SUMIFS(СВЦЭМ!$C$39:$C$758,СВЦЭМ!$A$39:$A$758,$A97,СВЦЭМ!$B$39:$B$758,O$83)+'СЕТ СН'!$H$9+СВЦЭМ!$D$10+'СЕТ СН'!$H$6-'СЕТ СН'!$H$19</f>
        <v>2302.3971169599999</v>
      </c>
      <c r="P97" s="36">
        <f>SUMIFS(СВЦЭМ!$C$39:$C$758,СВЦЭМ!$A$39:$A$758,$A97,СВЦЭМ!$B$39:$B$758,P$83)+'СЕТ СН'!$H$9+СВЦЭМ!$D$10+'СЕТ СН'!$H$6-'СЕТ СН'!$H$19</f>
        <v>2318.1547144799997</v>
      </c>
      <c r="Q97" s="36">
        <f>SUMIFS(СВЦЭМ!$C$39:$C$758,СВЦЭМ!$A$39:$A$758,$A97,СВЦЭМ!$B$39:$B$758,Q$83)+'СЕТ СН'!$H$9+СВЦЭМ!$D$10+'СЕТ СН'!$H$6-'СЕТ СН'!$H$19</f>
        <v>2339.93684128</v>
      </c>
      <c r="R97" s="36">
        <f>SUMIFS(СВЦЭМ!$C$39:$C$758,СВЦЭМ!$A$39:$A$758,$A97,СВЦЭМ!$B$39:$B$758,R$83)+'СЕТ СН'!$H$9+СВЦЭМ!$D$10+'СЕТ СН'!$H$6-'СЕТ СН'!$H$19</f>
        <v>2355.1391606300003</v>
      </c>
      <c r="S97" s="36">
        <f>SUMIFS(СВЦЭМ!$C$39:$C$758,СВЦЭМ!$A$39:$A$758,$A97,СВЦЭМ!$B$39:$B$758,S$83)+'СЕТ СН'!$H$9+СВЦЭМ!$D$10+'СЕТ СН'!$H$6-'СЕТ СН'!$H$19</f>
        <v>2323.16945992</v>
      </c>
      <c r="T97" s="36">
        <f>SUMIFS(СВЦЭМ!$C$39:$C$758,СВЦЭМ!$A$39:$A$758,$A97,СВЦЭМ!$B$39:$B$758,T$83)+'СЕТ СН'!$H$9+СВЦЭМ!$D$10+'СЕТ СН'!$H$6-'СЕТ СН'!$H$19</f>
        <v>2288.4203160500001</v>
      </c>
      <c r="U97" s="36">
        <f>SUMIFS(СВЦЭМ!$C$39:$C$758,СВЦЭМ!$A$39:$A$758,$A97,СВЦЭМ!$B$39:$B$758,U$83)+'СЕТ СН'!$H$9+СВЦЭМ!$D$10+'СЕТ СН'!$H$6-'СЕТ СН'!$H$19</f>
        <v>2300.23506864</v>
      </c>
      <c r="V97" s="36">
        <f>SUMIFS(СВЦЭМ!$C$39:$C$758,СВЦЭМ!$A$39:$A$758,$A97,СВЦЭМ!$B$39:$B$758,V$83)+'СЕТ СН'!$H$9+СВЦЭМ!$D$10+'СЕТ СН'!$H$6-'СЕТ СН'!$H$19</f>
        <v>2196.4296480399998</v>
      </c>
      <c r="W97" s="36">
        <f>SUMIFS(СВЦЭМ!$C$39:$C$758,СВЦЭМ!$A$39:$A$758,$A97,СВЦЭМ!$B$39:$B$758,W$83)+'СЕТ СН'!$H$9+СВЦЭМ!$D$10+'СЕТ СН'!$H$6-'СЕТ СН'!$H$19</f>
        <v>2179.0302781099999</v>
      </c>
      <c r="X97" s="36">
        <f>SUMIFS(СВЦЭМ!$C$39:$C$758,СВЦЭМ!$A$39:$A$758,$A97,СВЦЭМ!$B$39:$B$758,X$83)+'СЕТ СН'!$H$9+СВЦЭМ!$D$10+'СЕТ СН'!$H$6-'СЕТ СН'!$H$19</f>
        <v>2245.08300895</v>
      </c>
      <c r="Y97" s="36">
        <f>SUMIFS(СВЦЭМ!$C$39:$C$758,СВЦЭМ!$A$39:$A$758,$A97,СВЦЭМ!$B$39:$B$758,Y$83)+'СЕТ СН'!$H$9+СВЦЭМ!$D$10+'СЕТ СН'!$H$6-'СЕТ СН'!$H$19</f>
        <v>2271.2867464600004</v>
      </c>
    </row>
    <row r="98" spans="1:25" ht="15.75" x14ac:dyDescent="0.2">
      <c r="A98" s="35">
        <f t="shared" si="2"/>
        <v>45397</v>
      </c>
      <c r="B98" s="36">
        <f>SUMIFS(СВЦЭМ!$C$39:$C$758,СВЦЭМ!$A$39:$A$758,$A98,СВЦЭМ!$B$39:$B$758,B$83)+'СЕТ СН'!$H$9+СВЦЭМ!$D$10+'СЕТ СН'!$H$6-'СЕТ СН'!$H$19</f>
        <v>2312.61699507</v>
      </c>
      <c r="C98" s="36">
        <f>SUMIFS(СВЦЭМ!$C$39:$C$758,СВЦЭМ!$A$39:$A$758,$A98,СВЦЭМ!$B$39:$B$758,C$83)+'СЕТ СН'!$H$9+СВЦЭМ!$D$10+'СЕТ СН'!$H$6-'СЕТ СН'!$H$19</f>
        <v>2425.9738503399999</v>
      </c>
      <c r="D98" s="36">
        <f>SUMIFS(СВЦЭМ!$C$39:$C$758,СВЦЭМ!$A$39:$A$758,$A98,СВЦЭМ!$B$39:$B$758,D$83)+'СЕТ СН'!$H$9+СВЦЭМ!$D$10+'СЕТ СН'!$H$6-'СЕТ СН'!$H$19</f>
        <v>2471.2423891399999</v>
      </c>
      <c r="E98" s="36">
        <f>SUMIFS(СВЦЭМ!$C$39:$C$758,СВЦЭМ!$A$39:$A$758,$A98,СВЦЭМ!$B$39:$B$758,E$83)+'СЕТ СН'!$H$9+СВЦЭМ!$D$10+'СЕТ СН'!$H$6-'СЕТ СН'!$H$19</f>
        <v>2477.3416166799998</v>
      </c>
      <c r="F98" s="36">
        <f>SUMIFS(СВЦЭМ!$C$39:$C$758,СВЦЭМ!$A$39:$A$758,$A98,СВЦЭМ!$B$39:$B$758,F$83)+'СЕТ СН'!$H$9+СВЦЭМ!$D$10+'СЕТ СН'!$H$6-'СЕТ СН'!$H$19</f>
        <v>2476.9703248799997</v>
      </c>
      <c r="G98" s="36">
        <f>SUMIFS(СВЦЭМ!$C$39:$C$758,СВЦЭМ!$A$39:$A$758,$A98,СВЦЭМ!$B$39:$B$758,G$83)+'СЕТ СН'!$H$9+СВЦЭМ!$D$10+'СЕТ СН'!$H$6-'СЕТ СН'!$H$19</f>
        <v>2386.3905264800001</v>
      </c>
      <c r="H98" s="36">
        <f>SUMIFS(СВЦЭМ!$C$39:$C$758,СВЦЭМ!$A$39:$A$758,$A98,СВЦЭМ!$B$39:$B$758,H$83)+'СЕТ СН'!$H$9+СВЦЭМ!$D$10+'СЕТ СН'!$H$6-'СЕТ СН'!$H$19</f>
        <v>2311.7684505400002</v>
      </c>
      <c r="I98" s="36">
        <f>SUMIFS(СВЦЭМ!$C$39:$C$758,СВЦЭМ!$A$39:$A$758,$A98,СВЦЭМ!$B$39:$B$758,I$83)+'СЕТ СН'!$H$9+СВЦЭМ!$D$10+'СЕТ СН'!$H$6-'СЕТ СН'!$H$19</f>
        <v>2241.4378648000002</v>
      </c>
      <c r="J98" s="36">
        <f>SUMIFS(СВЦЭМ!$C$39:$C$758,СВЦЭМ!$A$39:$A$758,$A98,СВЦЭМ!$B$39:$B$758,J$83)+'СЕТ СН'!$H$9+СВЦЭМ!$D$10+'СЕТ СН'!$H$6-'СЕТ СН'!$H$19</f>
        <v>2207.5080241300002</v>
      </c>
      <c r="K98" s="36">
        <f>SUMIFS(СВЦЭМ!$C$39:$C$758,СВЦЭМ!$A$39:$A$758,$A98,СВЦЭМ!$B$39:$B$758,K$83)+'СЕТ СН'!$H$9+СВЦЭМ!$D$10+'СЕТ СН'!$H$6-'СЕТ СН'!$H$19</f>
        <v>2201.56399792</v>
      </c>
      <c r="L98" s="36">
        <f>SUMIFS(СВЦЭМ!$C$39:$C$758,СВЦЭМ!$A$39:$A$758,$A98,СВЦЭМ!$B$39:$B$758,L$83)+'СЕТ СН'!$H$9+СВЦЭМ!$D$10+'СЕТ СН'!$H$6-'СЕТ СН'!$H$19</f>
        <v>2203.14809973</v>
      </c>
      <c r="M98" s="36">
        <f>SUMIFS(СВЦЭМ!$C$39:$C$758,СВЦЭМ!$A$39:$A$758,$A98,СВЦЭМ!$B$39:$B$758,M$83)+'СЕТ СН'!$H$9+СВЦЭМ!$D$10+'СЕТ СН'!$H$6-'СЕТ СН'!$H$19</f>
        <v>2234.3662812600001</v>
      </c>
      <c r="N98" s="36">
        <f>SUMIFS(СВЦЭМ!$C$39:$C$758,СВЦЭМ!$A$39:$A$758,$A98,СВЦЭМ!$B$39:$B$758,N$83)+'СЕТ СН'!$H$9+СВЦЭМ!$D$10+'СЕТ СН'!$H$6-'СЕТ СН'!$H$19</f>
        <v>2240.05619978</v>
      </c>
      <c r="O98" s="36">
        <f>SUMIFS(СВЦЭМ!$C$39:$C$758,СВЦЭМ!$A$39:$A$758,$A98,СВЦЭМ!$B$39:$B$758,O$83)+'СЕТ СН'!$H$9+СВЦЭМ!$D$10+'СЕТ СН'!$H$6-'СЕТ СН'!$H$19</f>
        <v>2262.38583892</v>
      </c>
      <c r="P98" s="36">
        <f>SUMIFS(СВЦЭМ!$C$39:$C$758,СВЦЭМ!$A$39:$A$758,$A98,СВЦЭМ!$B$39:$B$758,P$83)+'СЕТ СН'!$H$9+СВЦЭМ!$D$10+'СЕТ СН'!$H$6-'СЕТ СН'!$H$19</f>
        <v>2277.4632504400001</v>
      </c>
      <c r="Q98" s="36">
        <f>SUMIFS(СВЦЭМ!$C$39:$C$758,СВЦЭМ!$A$39:$A$758,$A98,СВЦЭМ!$B$39:$B$758,Q$83)+'СЕТ СН'!$H$9+СВЦЭМ!$D$10+'СЕТ СН'!$H$6-'СЕТ СН'!$H$19</f>
        <v>2279.2168595900002</v>
      </c>
      <c r="R98" s="36">
        <f>SUMIFS(СВЦЭМ!$C$39:$C$758,СВЦЭМ!$A$39:$A$758,$A98,СВЦЭМ!$B$39:$B$758,R$83)+'СЕТ СН'!$H$9+СВЦЭМ!$D$10+'СЕТ СН'!$H$6-'СЕТ СН'!$H$19</f>
        <v>2285.58447372</v>
      </c>
      <c r="S98" s="36">
        <f>SUMIFS(СВЦЭМ!$C$39:$C$758,СВЦЭМ!$A$39:$A$758,$A98,СВЦЭМ!$B$39:$B$758,S$83)+'СЕТ СН'!$H$9+СВЦЭМ!$D$10+'СЕТ СН'!$H$6-'СЕТ СН'!$H$19</f>
        <v>2287.73035015</v>
      </c>
      <c r="T98" s="36">
        <f>SUMIFS(СВЦЭМ!$C$39:$C$758,СВЦЭМ!$A$39:$A$758,$A98,СВЦЭМ!$B$39:$B$758,T$83)+'СЕТ СН'!$H$9+СВЦЭМ!$D$10+'СЕТ СН'!$H$6-'СЕТ СН'!$H$19</f>
        <v>2259.3299617499997</v>
      </c>
      <c r="U98" s="36">
        <f>SUMIFS(СВЦЭМ!$C$39:$C$758,СВЦЭМ!$A$39:$A$758,$A98,СВЦЭМ!$B$39:$B$758,U$83)+'СЕТ СН'!$H$9+СВЦЭМ!$D$10+'СЕТ СН'!$H$6-'СЕТ СН'!$H$19</f>
        <v>2233.9129343300001</v>
      </c>
      <c r="V98" s="36">
        <f>SUMIFS(СВЦЭМ!$C$39:$C$758,СВЦЭМ!$A$39:$A$758,$A98,СВЦЭМ!$B$39:$B$758,V$83)+'СЕТ СН'!$H$9+СВЦЭМ!$D$10+'СЕТ СН'!$H$6-'СЕТ СН'!$H$19</f>
        <v>2212.9405896899998</v>
      </c>
      <c r="W98" s="36">
        <f>SUMIFS(СВЦЭМ!$C$39:$C$758,СВЦЭМ!$A$39:$A$758,$A98,СВЦЭМ!$B$39:$B$758,W$83)+'СЕТ СН'!$H$9+СВЦЭМ!$D$10+'СЕТ СН'!$H$6-'СЕТ СН'!$H$19</f>
        <v>2204.8838062</v>
      </c>
      <c r="X98" s="36">
        <f>SUMIFS(СВЦЭМ!$C$39:$C$758,СВЦЭМ!$A$39:$A$758,$A98,СВЦЭМ!$B$39:$B$758,X$83)+'СЕТ СН'!$H$9+СВЦЭМ!$D$10+'СЕТ СН'!$H$6-'СЕТ СН'!$H$19</f>
        <v>2215.1266616800003</v>
      </c>
      <c r="Y98" s="36">
        <f>SUMIFS(СВЦЭМ!$C$39:$C$758,СВЦЭМ!$A$39:$A$758,$A98,СВЦЭМ!$B$39:$B$758,Y$83)+'СЕТ СН'!$H$9+СВЦЭМ!$D$10+'СЕТ СН'!$H$6-'СЕТ СН'!$H$19</f>
        <v>2263.4779008099999</v>
      </c>
    </row>
    <row r="99" spans="1:25" ht="15.75" x14ac:dyDescent="0.2">
      <c r="A99" s="35">
        <f t="shared" si="2"/>
        <v>45398</v>
      </c>
      <c r="B99" s="36">
        <f>SUMIFS(СВЦЭМ!$C$39:$C$758,СВЦЭМ!$A$39:$A$758,$A99,СВЦЭМ!$B$39:$B$758,B$83)+'СЕТ СН'!$H$9+СВЦЭМ!$D$10+'СЕТ СН'!$H$6-'СЕТ СН'!$H$19</f>
        <v>2372.9494803699999</v>
      </c>
      <c r="C99" s="36">
        <f>SUMIFS(СВЦЭМ!$C$39:$C$758,СВЦЭМ!$A$39:$A$758,$A99,СВЦЭМ!$B$39:$B$758,C$83)+'СЕТ СН'!$H$9+СВЦЭМ!$D$10+'СЕТ СН'!$H$6-'СЕТ СН'!$H$19</f>
        <v>2402.7027018200001</v>
      </c>
      <c r="D99" s="36">
        <f>SUMIFS(СВЦЭМ!$C$39:$C$758,СВЦЭМ!$A$39:$A$758,$A99,СВЦЭМ!$B$39:$B$758,D$83)+'СЕТ СН'!$H$9+СВЦЭМ!$D$10+'СЕТ СН'!$H$6-'СЕТ СН'!$H$19</f>
        <v>2460.5317918000001</v>
      </c>
      <c r="E99" s="36">
        <f>SUMIFS(СВЦЭМ!$C$39:$C$758,СВЦЭМ!$A$39:$A$758,$A99,СВЦЭМ!$B$39:$B$758,E$83)+'СЕТ СН'!$H$9+СВЦЭМ!$D$10+'СЕТ СН'!$H$6-'СЕТ СН'!$H$19</f>
        <v>2484.2297379399997</v>
      </c>
      <c r="F99" s="36">
        <f>SUMIFS(СВЦЭМ!$C$39:$C$758,СВЦЭМ!$A$39:$A$758,$A99,СВЦЭМ!$B$39:$B$758,F$83)+'СЕТ СН'!$H$9+СВЦЭМ!$D$10+'СЕТ СН'!$H$6-'СЕТ СН'!$H$19</f>
        <v>2486.5005880999997</v>
      </c>
      <c r="G99" s="36">
        <f>SUMIFS(СВЦЭМ!$C$39:$C$758,СВЦЭМ!$A$39:$A$758,$A99,СВЦЭМ!$B$39:$B$758,G$83)+'СЕТ СН'!$H$9+СВЦЭМ!$D$10+'СЕТ СН'!$H$6-'СЕТ СН'!$H$19</f>
        <v>2456.5613439799999</v>
      </c>
      <c r="H99" s="36">
        <f>SUMIFS(СВЦЭМ!$C$39:$C$758,СВЦЭМ!$A$39:$A$758,$A99,СВЦЭМ!$B$39:$B$758,H$83)+'СЕТ СН'!$H$9+СВЦЭМ!$D$10+'СЕТ СН'!$H$6-'СЕТ СН'!$H$19</f>
        <v>2383.6489406199998</v>
      </c>
      <c r="I99" s="36">
        <f>SUMIFS(СВЦЭМ!$C$39:$C$758,СВЦЭМ!$A$39:$A$758,$A99,СВЦЭМ!$B$39:$B$758,I$83)+'СЕТ СН'!$H$9+СВЦЭМ!$D$10+'СЕТ СН'!$H$6-'СЕТ СН'!$H$19</f>
        <v>2319.4034685799998</v>
      </c>
      <c r="J99" s="36">
        <f>SUMIFS(СВЦЭМ!$C$39:$C$758,СВЦЭМ!$A$39:$A$758,$A99,СВЦЭМ!$B$39:$B$758,J$83)+'СЕТ СН'!$H$9+СВЦЭМ!$D$10+'СЕТ СН'!$H$6-'СЕТ СН'!$H$19</f>
        <v>2273.0354161400001</v>
      </c>
      <c r="K99" s="36">
        <f>SUMIFS(СВЦЭМ!$C$39:$C$758,СВЦЭМ!$A$39:$A$758,$A99,СВЦЭМ!$B$39:$B$758,K$83)+'СЕТ СН'!$H$9+СВЦЭМ!$D$10+'СЕТ СН'!$H$6-'СЕТ СН'!$H$19</f>
        <v>2252.0106285299998</v>
      </c>
      <c r="L99" s="36">
        <f>SUMIFS(СВЦЭМ!$C$39:$C$758,СВЦЭМ!$A$39:$A$758,$A99,СВЦЭМ!$B$39:$B$758,L$83)+'СЕТ СН'!$H$9+СВЦЭМ!$D$10+'СЕТ СН'!$H$6-'СЕТ СН'!$H$19</f>
        <v>2253.2110223999998</v>
      </c>
      <c r="M99" s="36">
        <f>SUMIFS(СВЦЭМ!$C$39:$C$758,СВЦЭМ!$A$39:$A$758,$A99,СВЦЭМ!$B$39:$B$758,M$83)+'СЕТ СН'!$H$9+СВЦЭМ!$D$10+'СЕТ СН'!$H$6-'СЕТ СН'!$H$19</f>
        <v>2269.9305178300001</v>
      </c>
      <c r="N99" s="36">
        <f>SUMIFS(СВЦЭМ!$C$39:$C$758,СВЦЭМ!$A$39:$A$758,$A99,СВЦЭМ!$B$39:$B$758,N$83)+'СЕТ СН'!$H$9+СВЦЭМ!$D$10+'СЕТ СН'!$H$6-'СЕТ СН'!$H$19</f>
        <v>2274.1971137199998</v>
      </c>
      <c r="O99" s="36">
        <f>SUMIFS(СВЦЭМ!$C$39:$C$758,СВЦЭМ!$A$39:$A$758,$A99,СВЦЭМ!$B$39:$B$758,O$83)+'СЕТ СН'!$H$9+СВЦЭМ!$D$10+'СЕТ СН'!$H$6-'СЕТ СН'!$H$19</f>
        <v>2278.8676937</v>
      </c>
      <c r="P99" s="36">
        <f>SUMIFS(СВЦЭМ!$C$39:$C$758,СВЦЭМ!$A$39:$A$758,$A99,СВЦЭМ!$B$39:$B$758,P$83)+'СЕТ СН'!$H$9+СВЦЭМ!$D$10+'СЕТ СН'!$H$6-'СЕТ СН'!$H$19</f>
        <v>2297.3558771200001</v>
      </c>
      <c r="Q99" s="36">
        <f>SUMIFS(СВЦЭМ!$C$39:$C$758,СВЦЭМ!$A$39:$A$758,$A99,СВЦЭМ!$B$39:$B$758,Q$83)+'СЕТ СН'!$H$9+СВЦЭМ!$D$10+'СЕТ СН'!$H$6-'СЕТ СН'!$H$19</f>
        <v>2304.6137097700002</v>
      </c>
      <c r="R99" s="36">
        <f>SUMIFS(СВЦЭМ!$C$39:$C$758,СВЦЭМ!$A$39:$A$758,$A99,СВЦЭМ!$B$39:$B$758,R$83)+'СЕТ СН'!$H$9+СВЦЭМ!$D$10+'СЕТ СН'!$H$6-'СЕТ СН'!$H$19</f>
        <v>2319.0274430899999</v>
      </c>
      <c r="S99" s="36">
        <f>SUMIFS(СВЦЭМ!$C$39:$C$758,СВЦЭМ!$A$39:$A$758,$A99,СВЦЭМ!$B$39:$B$758,S$83)+'СЕТ СН'!$H$9+СВЦЭМ!$D$10+'СЕТ СН'!$H$6-'СЕТ СН'!$H$19</f>
        <v>2303.7246666000001</v>
      </c>
      <c r="T99" s="36">
        <f>SUMIFS(СВЦЭМ!$C$39:$C$758,СВЦЭМ!$A$39:$A$758,$A99,СВЦЭМ!$B$39:$B$758,T$83)+'СЕТ СН'!$H$9+СВЦЭМ!$D$10+'СЕТ СН'!$H$6-'СЕТ СН'!$H$19</f>
        <v>2247.7510465300002</v>
      </c>
      <c r="U99" s="36">
        <f>SUMIFS(СВЦЭМ!$C$39:$C$758,СВЦЭМ!$A$39:$A$758,$A99,СВЦЭМ!$B$39:$B$758,U$83)+'СЕТ СН'!$H$9+СВЦЭМ!$D$10+'СЕТ СН'!$H$6-'СЕТ СН'!$H$19</f>
        <v>2280.3251991699999</v>
      </c>
      <c r="V99" s="36">
        <f>SUMIFS(СВЦЭМ!$C$39:$C$758,СВЦЭМ!$A$39:$A$758,$A99,СВЦЭМ!$B$39:$B$758,V$83)+'СЕТ СН'!$H$9+СВЦЭМ!$D$10+'СЕТ СН'!$H$6-'СЕТ СН'!$H$19</f>
        <v>2249.7671778700001</v>
      </c>
      <c r="W99" s="36">
        <f>SUMIFS(СВЦЭМ!$C$39:$C$758,СВЦЭМ!$A$39:$A$758,$A99,СВЦЭМ!$B$39:$B$758,W$83)+'СЕТ СН'!$H$9+СВЦЭМ!$D$10+'СЕТ СН'!$H$6-'СЕТ СН'!$H$19</f>
        <v>2235.0248358500003</v>
      </c>
      <c r="X99" s="36">
        <f>SUMIFS(СВЦЭМ!$C$39:$C$758,СВЦЭМ!$A$39:$A$758,$A99,СВЦЭМ!$B$39:$B$758,X$83)+'СЕТ СН'!$H$9+СВЦЭМ!$D$10+'СЕТ СН'!$H$6-'СЕТ СН'!$H$19</f>
        <v>2235.5269660100003</v>
      </c>
      <c r="Y99" s="36">
        <f>SUMIFS(СВЦЭМ!$C$39:$C$758,СВЦЭМ!$A$39:$A$758,$A99,СВЦЭМ!$B$39:$B$758,Y$83)+'СЕТ СН'!$H$9+СВЦЭМ!$D$10+'СЕТ СН'!$H$6-'СЕТ СН'!$H$19</f>
        <v>2243.2028224000001</v>
      </c>
    </row>
    <row r="100" spans="1:25" ht="15.75" x14ac:dyDescent="0.2">
      <c r="A100" s="35">
        <f t="shared" si="2"/>
        <v>45399</v>
      </c>
      <c r="B100" s="36">
        <f>SUMIFS(СВЦЭМ!$C$39:$C$758,СВЦЭМ!$A$39:$A$758,$A100,СВЦЭМ!$B$39:$B$758,B$83)+'СЕТ СН'!$H$9+СВЦЭМ!$D$10+'СЕТ СН'!$H$6-'СЕТ СН'!$H$19</f>
        <v>2303.84325528</v>
      </c>
      <c r="C100" s="36">
        <f>SUMIFS(СВЦЭМ!$C$39:$C$758,СВЦЭМ!$A$39:$A$758,$A100,СВЦЭМ!$B$39:$B$758,C$83)+'СЕТ СН'!$H$9+СВЦЭМ!$D$10+'СЕТ СН'!$H$6-'СЕТ СН'!$H$19</f>
        <v>2351.2820552100002</v>
      </c>
      <c r="D100" s="36">
        <f>SUMIFS(СВЦЭМ!$C$39:$C$758,СВЦЭМ!$A$39:$A$758,$A100,СВЦЭМ!$B$39:$B$758,D$83)+'СЕТ СН'!$H$9+СВЦЭМ!$D$10+'СЕТ СН'!$H$6-'СЕТ СН'!$H$19</f>
        <v>2370.0791845599997</v>
      </c>
      <c r="E100" s="36">
        <f>SUMIFS(СВЦЭМ!$C$39:$C$758,СВЦЭМ!$A$39:$A$758,$A100,СВЦЭМ!$B$39:$B$758,E$83)+'СЕТ СН'!$H$9+СВЦЭМ!$D$10+'СЕТ СН'!$H$6-'СЕТ СН'!$H$19</f>
        <v>2386.2461210800002</v>
      </c>
      <c r="F100" s="36">
        <f>SUMIFS(СВЦЭМ!$C$39:$C$758,СВЦЭМ!$A$39:$A$758,$A100,СВЦЭМ!$B$39:$B$758,F$83)+'СЕТ СН'!$H$9+СВЦЭМ!$D$10+'СЕТ СН'!$H$6-'СЕТ СН'!$H$19</f>
        <v>2380.1717297200003</v>
      </c>
      <c r="G100" s="36">
        <f>SUMIFS(СВЦЭМ!$C$39:$C$758,СВЦЭМ!$A$39:$A$758,$A100,СВЦЭМ!$B$39:$B$758,G$83)+'СЕТ СН'!$H$9+СВЦЭМ!$D$10+'СЕТ СН'!$H$6-'СЕТ СН'!$H$19</f>
        <v>2355.6591319600002</v>
      </c>
      <c r="H100" s="36">
        <f>SUMIFS(СВЦЭМ!$C$39:$C$758,СВЦЭМ!$A$39:$A$758,$A100,СВЦЭМ!$B$39:$B$758,H$83)+'СЕТ СН'!$H$9+СВЦЭМ!$D$10+'СЕТ СН'!$H$6-'СЕТ СН'!$H$19</f>
        <v>2288.1112489100001</v>
      </c>
      <c r="I100" s="36">
        <f>SUMIFS(СВЦЭМ!$C$39:$C$758,СВЦЭМ!$A$39:$A$758,$A100,СВЦЭМ!$B$39:$B$758,I$83)+'СЕТ СН'!$H$9+СВЦЭМ!$D$10+'СЕТ СН'!$H$6-'СЕТ СН'!$H$19</f>
        <v>2224.1742312599999</v>
      </c>
      <c r="J100" s="36">
        <f>SUMIFS(СВЦЭМ!$C$39:$C$758,СВЦЭМ!$A$39:$A$758,$A100,СВЦЭМ!$B$39:$B$758,J$83)+'СЕТ СН'!$H$9+СВЦЭМ!$D$10+'СЕТ СН'!$H$6-'СЕТ СН'!$H$19</f>
        <v>2164.16185645</v>
      </c>
      <c r="K100" s="36">
        <f>SUMIFS(СВЦЭМ!$C$39:$C$758,СВЦЭМ!$A$39:$A$758,$A100,СВЦЭМ!$B$39:$B$758,K$83)+'СЕТ СН'!$H$9+СВЦЭМ!$D$10+'СЕТ СН'!$H$6-'СЕТ СН'!$H$19</f>
        <v>2135.6192936899997</v>
      </c>
      <c r="L100" s="36">
        <f>SUMIFS(СВЦЭМ!$C$39:$C$758,СВЦЭМ!$A$39:$A$758,$A100,СВЦЭМ!$B$39:$B$758,L$83)+'СЕТ СН'!$H$9+СВЦЭМ!$D$10+'СЕТ СН'!$H$6-'СЕТ СН'!$H$19</f>
        <v>2146.00592413</v>
      </c>
      <c r="M100" s="36">
        <f>SUMIFS(СВЦЭМ!$C$39:$C$758,СВЦЭМ!$A$39:$A$758,$A100,СВЦЭМ!$B$39:$B$758,M$83)+'СЕТ СН'!$H$9+СВЦЭМ!$D$10+'СЕТ СН'!$H$6-'СЕТ СН'!$H$19</f>
        <v>2160.3413308199997</v>
      </c>
      <c r="N100" s="36">
        <f>SUMIFS(СВЦЭМ!$C$39:$C$758,СВЦЭМ!$A$39:$A$758,$A100,СВЦЭМ!$B$39:$B$758,N$83)+'СЕТ СН'!$H$9+СВЦЭМ!$D$10+'СЕТ СН'!$H$6-'СЕТ СН'!$H$19</f>
        <v>2164.5275923899999</v>
      </c>
      <c r="O100" s="36">
        <f>SUMIFS(СВЦЭМ!$C$39:$C$758,СВЦЭМ!$A$39:$A$758,$A100,СВЦЭМ!$B$39:$B$758,O$83)+'СЕТ СН'!$H$9+СВЦЭМ!$D$10+'СЕТ СН'!$H$6-'СЕТ СН'!$H$19</f>
        <v>2189.52200924</v>
      </c>
      <c r="P100" s="36">
        <f>SUMIFS(СВЦЭМ!$C$39:$C$758,СВЦЭМ!$A$39:$A$758,$A100,СВЦЭМ!$B$39:$B$758,P$83)+'СЕТ СН'!$H$9+СВЦЭМ!$D$10+'СЕТ СН'!$H$6-'СЕТ СН'!$H$19</f>
        <v>2188.6377227900002</v>
      </c>
      <c r="Q100" s="36">
        <f>SUMIFS(СВЦЭМ!$C$39:$C$758,СВЦЭМ!$A$39:$A$758,$A100,СВЦЭМ!$B$39:$B$758,Q$83)+'СЕТ СН'!$H$9+СВЦЭМ!$D$10+'СЕТ СН'!$H$6-'СЕТ СН'!$H$19</f>
        <v>2201.56910397</v>
      </c>
      <c r="R100" s="36">
        <f>SUMIFS(СВЦЭМ!$C$39:$C$758,СВЦЭМ!$A$39:$A$758,$A100,СВЦЭМ!$B$39:$B$758,R$83)+'СЕТ СН'!$H$9+СВЦЭМ!$D$10+'СЕТ СН'!$H$6-'СЕТ СН'!$H$19</f>
        <v>2214.0228987999999</v>
      </c>
      <c r="S100" s="36">
        <f>SUMIFS(СВЦЭМ!$C$39:$C$758,СВЦЭМ!$A$39:$A$758,$A100,СВЦЭМ!$B$39:$B$758,S$83)+'СЕТ СН'!$H$9+СВЦЭМ!$D$10+'СЕТ СН'!$H$6-'СЕТ СН'!$H$19</f>
        <v>2203.5783129299998</v>
      </c>
      <c r="T100" s="36">
        <f>SUMIFS(СВЦЭМ!$C$39:$C$758,СВЦЭМ!$A$39:$A$758,$A100,СВЦЭМ!$B$39:$B$758,T$83)+'СЕТ СН'!$H$9+СВЦЭМ!$D$10+'СЕТ СН'!$H$6-'СЕТ СН'!$H$19</f>
        <v>2182.6705289500001</v>
      </c>
      <c r="U100" s="36">
        <f>SUMIFS(СВЦЭМ!$C$39:$C$758,СВЦЭМ!$A$39:$A$758,$A100,СВЦЭМ!$B$39:$B$758,U$83)+'СЕТ СН'!$H$9+СВЦЭМ!$D$10+'СЕТ СН'!$H$6-'СЕТ СН'!$H$19</f>
        <v>2157.6896482700004</v>
      </c>
      <c r="V100" s="36">
        <f>SUMIFS(СВЦЭМ!$C$39:$C$758,СВЦЭМ!$A$39:$A$758,$A100,СВЦЭМ!$B$39:$B$758,V$83)+'СЕТ СН'!$H$9+СВЦЭМ!$D$10+'СЕТ СН'!$H$6-'СЕТ СН'!$H$19</f>
        <v>2127.1345708500003</v>
      </c>
      <c r="W100" s="36">
        <f>SUMIFS(СВЦЭМ!$C$39:$C$758,СВЦЭМ!$A$39:$A$758,$A100,СВЦЭМ!$B$39:$B$758,W$83)+'СЕТ СН'!$H$9+СВЦЭМ!$D$10+'СЕТ СН'!$H$6-'СЕТ СН'!$H$19</f>
        <v>2116.2641203900002</v>
      </c>
      <c r="X100" s="36">
        <f>SUMIFS(СВЦЭМ!$C$39:$C$758,СВЦЭМ!$A$39:$A$758,$A100,СВЦЭМ!$B$39:$B$758,X$83)+'СЕТ СН'!$H$9+СВЦЭМ!$D$10+'СЕТ СН'!$H$6-'СЕТ СН'!$H$19</f>
        <v>2168.0948085600003</v>
      </c>
      <c r="Y100" s="36">
        <f>SUMIFS(СВЦЭМ!$C$39:$C$758,СВЦЭМ!$A$39:$A$758,$A100,СВЦЭМ!$B$39:$B$758,Y$83)+'СЕТ СН'!$H$9+СВЦЭМ!$D$10+'СЕТ СН'!$H$6-'СЕТ СН'!$H$19</f>
        <v>2201.4441586399998</v>
      </c>
    </row>
    <row r="101" spans="1:25" ht="15.75" x14ac:dyDescent="0.2">
      <c r="A101" s="35">
        <f t="shared" si="2"/>
        <v>45400</v>
      </c>
      <c r="B101" s="36">
        <f>SUMIFS(СВЦЭМ!$C$39:$C$758,СВЦЭМ!$A$39:$A$758,$A101,СВЦЭМ!$B$39:$B$758,B$83)+'СЕТ СН'!$H$9+СВЦЭМ!$D$10+'СЕТ СН'!$H$6-'СЕТ СН'!$H$19</f>
        <v>2327.0200770800002</v>
      </c>
      <c r="C101" s="36">
        <f>SUMIFS(СВЦЭМ!$C$39:$C$758,СВЦЭМ!$A$39:$A$758,$A101,СВЦЭМ!$B$39:$B$758,C$83)+'СЕТ СН'!$H$9+СВЦЭМ!$D$10+'СЕТ СН'!$H$6-'СЕТ СН'!$H$19</f>
        <v>2309.9000236000002</v>
      </c>
      <c r="D101" s="36">
        <f>SUMIFS(СВЦЭМ!$C$39:$C$758,СВЦЭМ!$A$39:$A$758,$A101,СВЦЭМ!$B$39:$B$758,D$83)+'СЕТ СН'!$H$9+СВЦЭМ!$D$10+'СЕТ СН'!$H$6-'СЕТ СН'!$H$19</f>
        <v>2336.4095369300003</v>
      </c>
      <c r="E101" s="36">
        <f>SUMIFS(СВЦЭМ!$C$39:$C$758,СВЦЭМ!$A$39:$A$758,$A101,СВЦЭМ!$B$39:$B$758,E$83)+'СЕТ СН'!$H$9+СВЦЭМ!$D$10+'СЕТ СН'!$H$6-'СЕТ СН'!$H$19</f>
        <v>2343.2501438500003</v>
      </c>
      <c r="F101" s="36">
        <f>SUMIFS(СВЦЭМ!$C$39:$C$758,СВЦЭМ!$A$39:$A$758,$A101,СВЦЭМ!$B$39:$B$758,F$83)+'СЕТ СН'!$H$9+СВЦЭМ!$D$10+'СЕТ СН'!$H$6-'СЕТ СН'!$H$19</f>
        <v>2337.0247657499999</v>
      </c>
      <c r="G101" s="36">
        <f>SUMIFS(СВЦЭМ!$C$39:$C$758,СВЦЭМ!$A$39:$A$758,$A101,СВЦЭМ!$B$39:$B$758,G$83)+'СЕТ СН'!$H$9+СВЦЭМ!$D$10+'СЕТ СН'!$H$6-'СЕТ СН'!$H$19</f>
        <v>2319.7374070999999</v>
      </c>
      <c r="H101" s="36">
        <f>SUMIFS(СВЦЭМ!$C$39:$C$758,СВЦЭМ!$A$39:$A$758,$A101,СВЦЭМ!$B$39:$B$758,H$83)+'СЕТ СН'!$H$9+СВЦЭМ!$D$10+'СЕТ СН'!$H$6-'СЕТ СН'!$H$19</f>
        <v>2263.8500937099998</v>
      </c>
      <c r="I101" s="36">
        <f>SUMIFS(СВЦЭМ!$C$39:$C$758,СВЦЭМ!$A$39:$A$758,$A101,СВЦЭМ!$B$39:$B$758,I$83)+'СЕТ СН'!$H$9+СВЦЭМ!$D$10+'СЕТ СН'!$H$6-'СЕТ СН'!$H$19</f>
        <v>2187.4846969099999</v>
      </c>
      <c r="J101" s="36">
        <f>SUMIFS(СВЦЭМ!$C$39:$C$758,СВЦЭМ!$A$39:$A$758,$A101,СВЦЭМ!$B$39:$B$758,J$83)+'СЕТ СН'!$H$9+СВЦЭМ!$D$10+'СЕТ СН'!$H$6-'СЕТ СН'!$H$19</f>
        <v>2145.2383630700001</v>
      </c>
      <c r="K101" s="36">
        <f>SUMIFS(СВЦЭМ!$C$39:$C$758,СВЦЭМ!$A$39:$A$758,$A101,СВЦЭМ!$B$39:$B$758,K$83)+'СЕТ СН'!$H$9+СВЦЭМ!$D$10+'СЕТ СН'!$H$6-'СЕТ СН'!$H$19</f>
        <v>2104.9623869300003</v>
      </c>
      <c r="L101" s="36">
        <f>SUMIFS(СВЦЭМ!$C$39:$C$758,СВЦЭМ!$A$39:$A$758,$A101,СВЦЭМ!$B$39:$B$758,L$83)+'СЕТ СН'!$H$9+СВЦЭМ!$D$10+'СЕТ СН'!$H$6-'СЕТ СН'!$H$19</f>
        <v>2096.0100417599997</v>
      </c>
      <c r="M101" s="36">
        <f>SUMIFS(СВЦЭМ!$C$39:$C$758,СВЦЭМ!$A$39:$A$758,$A101,СВЦЭМ!$B$39:$B$758,M$83)+'СЕТ СН'!$H$9+СВЦЭМ!$D$10+'СЕТ СН'!$H$6-'СЕТ СН'!$H$19</f>
        <v>2177.7897087000001</v>
      </c>
      <c r="N101" s="36">
        <f>SUMIFS(СВЦЭМ!$C$39:$C$758,СВЦЭМ!$A$39:$A$758,$A101,СВЦЭМ!$B$39:$B$758,N$83)+'СЕТ СН'!$H$9+СВЦЭМ!$D$10+'СЕТ СН'!$H$6-'СЕТ СН'!$H$19</f>
        <v>2187.4265734199998</v>
      </c>
      <c r="O101" s="36">
        <f>SUMIFS(СВЦЭМ!$C$39:$C$758,СВЦЭМ!$A$39:$A$758,$A101,СВЦЭМ!$B$39:$B$758,O$83)+'СЕТ СН'!$H$9+СВЦЭМ!$D$10+'СЕТ СН'!$H$6-'СЕТ СН'!$H$19</f>
        <v>2205.6024546200001</v>
      </c>
      <c r="P101" s="36">
        <f>SUMIFS(СВЦЭМ!$C$39:$C$758,СВЦЭМ!$A$39:$A$758,$A101,СВЦЭМ!$B$39:$B$758,P$83)+'СЕТ СН'!$H$9+СВЦЭМ!$D$10+'СЕТ СН'!$H$6-'СЕТ СН'!$H$19</f>
        <v>2224.3680516499999</v>
      </c>
      <c r="Q101" s="36">
        <f>SUMIFS(СВЦЭМ!$C$39:$C$758,СВЦЭМ!$A$39:$A$758,$A101,СВЦЭМ!$B$39:$B$758,Q$83)+'СЕТ СН'!$H$9+СВЦЭМ!$D$10+'СЕТ СН'!$H$6-'СЕТ СН'!$H$19</f>
        <v>2241.9462039700002</v>
      </c>
      <c r="R101" s="36">
        <f>SUMIFS(СВЦЭМ!$C$39:$C$758,СВЦЭМ!$A$39:$A$758,$A101,СВЦЭМ!$B$39:$B$758,R$83)+'СЕТ СН'!$H$9+СВЦЭМ!$D$10+'СЕТ СН'!$H$6-'СЕТ СН'!$H$19</f>
        <v>2239.2619206600002</v>
      </c>
      <c r="S101" s="36">
        <f>SUMIFS(СВЦЭМ!$C$39:$C$758,СВЦЭМ!$A$39:$A$758,$A101,СВЦЭМ!$B$39:$B$758,S$83)+'СЕТ СН'!$H$9+СВЦЭМ!$D$10+'СЕТ СН'!$H$6-'СЕТ СН'!$H$19</f>
        <v>2240.46152545</v>
      </c>
      <c r="T101" s="36">
        <f>SUMIFS(СВЦЭМ!$C$39:$C$758,СВЦЭМ!$A$39:$A$758,$A101,СВЦЭМ!$B$39:$B$758,T$83)+'СЕТ СН'!$H$9+СВЦЭМ!$D$10+'СЕТ СН'!$H$6-'СЕТ СН'!$H$19</f>
        <v>2206.1252021600003</v>
      </c>
      <c r="U101" s="36">
        <f>SUMIFS(СВЦЭМ!$C$39:$C$758,СВЦЭМ!$A$39:$A$758,$A101,СВЦЭМ!$B$39:$B$758,U$83)+'СЕТ СН'!$H$9+СВЦЭМ!$D$10+'СЕТ СН'!$H$6-'СЕТ СН'!$H$19</f>
        <v>2208.9696020000001</v>
      </c>
      <c r="V101" s="36">
        <f>SUMIFS(СВЦЭМ!$C$39:$C$758,СВЦЭМ!$A$39:$A$758,$A101,СВЦЭМ!$B$39:$B$758,V$83)+'СЕТ СН'!$H$9+СВЦЭМ!$D$10+'СЕТ СН'!$H$6-'СЕТ СН'!$H$19</f>
        <v>2167.0719974499998</v>
      </c>
      <c r="W101" s="36">
        <f>SUMIFS(СВЦЭМ!$C$39:$C$758,СВЦЭМ!$A$39:$A$758,$A101,СВЦЭМ!$B$39:$B$758,W$83)+'СЕТ СН'!$H$9+СВЦЭМ!$D$10+'СЕТ СН'!$H$6-'СЕТ СН'!$H$19</f>
        <v>2135.40515456</v>
      </c>
      <c r="X101" s="36">
        <f>SUMIFS(СВЦЭМ!$C$39:$C$758,СВЦЭМ!$A$39:$A$758,$A101,СВЦЭМ!$B$39:$B$758,X$83)+'СЕТ СН'!$H$9+СВЦЭМ!$D$10+'СЕТ СН'!$H$6-'СЕТ СН'!$H$19</f>
        <v>2189.0085533299998</v>
      </c>
      <c r="Y101" s="36">
        <f>SUMIFS(СВЦЭМ!$C$39:$C$758,СВЦЭМ!$A$39:$A$758,$A101,СВЦЭМ!$B$39:$B$758,Y$83)+'СЕТ СН'!$H$9+СВЦЭМ!$D$10+'СЕТ СН'!$H$6-'СЕТ СН'!$H$19</f>
        <v>2259.2294670199999</v>
      </c>
    </row>
    <row r="102" spans="1:25" ht="15.75" x14ac:dyDescent="0.2">
      <c r="A102" s="35">
        <f t="shared" si="2"/>
        <v>45401</v>
      </c>
      <c r="B102" s="36">
        <f>SUMIFS(СВЦЭМ!$C$39:$C$758,СВЦЭМ!$A$39:$A$758,$A102,СВЦЭМ!$B$39:$B$758,B$83)+'СЕТ СН'!$H$9+СВЦЭМ!$D$10+'СЕТ СН'!$H$6-'СЕТ СН'!$H$19</f>
        <v>2289.4822282699997</v>
      </c>
      <c r="C102" s="36">
        <f>SUMIFS(СВЦЭМ!$C$39:$C$758,СВЦЭМ!$A$39:$A$758,$A102,СВЦЭМ!$B$39:$B$758,C$83)+'СЕТ СН'!$H$9+СВЦЭМ!$D$10+'СЕТ СН'!$H$6-'СЕТ СН'!$H$19</f>
        <v>2332.6512840800001</v>
      </c>
      <c r="D102" s="36">
        <f>SUMIFS(СВЦЭМ!$C$39:$C$758,СВЦЭМ!$A$39:$A$758,$A102,СВЦЭМ!$B$39:$B$758,D$83)+'СЕТ СН'!$H$9+СВЦЭМ!$D$10+'СЕТ СН'!$H$6-'СЕТ СН'!$H$19</f>
        <v>2351.3271283599997</v>
      </c>
      <c r="E102" s="36">
        <f>SUMIFS(СВЦЭМ!$C$39:$C$758,СВЦЭМ!$A$39:$A$758,$A102,СВЦЭМ!$B$39:$B$758,E$83)+'СЕТ СН'!$H$9+СВЦЭМ!$D$10+'СЕТ СН'!$H$6-'СЕТ СН'!$H$19</f>
        <v>2360.33295387</v>
      </c>
      <c r="F102" s="36">
        <f>SUMIFS(СВЦЭМ!$C$39:$C$758,СВЦЭМ!$A$39:$A$758,$A102,СВЦЭМ!$B$39:$B$758,F$83)+'СЕТ СН'!$H$9+СВЦЭМ!$D$10+'СЕТ СН'!$H$6-'СЕТ СН'!$H$19</f>
        <v>2331.5655031200004</v>
      </c>
      <c r="G102" s="36">
        <f>SUMIFS(СВЦЭМ!$C$39:$C$758,СВЦЭМ!$A$39:$A$758,$A102,СВЦЭМ!$B$39:$B$758,G$83)+'СЕТ СН'!$H$9+СВЦЭМ!$D$10+'СЕТ СН'!$H$6-'СЕТ СН'!$H$19</f>
        <v>2318.2786760399999</v>
      </c>
      <c r="H102" s="36">
        <f>SUMIFS(СВЦЭМ!$C$39:$C$758,СВЦЭМ!$A$39:$A$758,$A102,СВЦЭМ!$B$39:$B$758,H$83)+'СЕТ СН'!$H$9+СВЦЭМ!$D$10+'СЕТ СН'!$H$6-'СЕТ СН'!$H$19</f>
        <v>2238.5705509700001</v>
      </c>
      <c r="I102" s="36">
        <f>SUMIFS(СВЦЭМ!$C$39:$C$758,СВЦЭМ!$A$39:$A$758,$A102,СВЦЭМ!$B$39:$B$758,I$83)+'СЕТ СН'!$H$9+СВЦЭМ!$D$10+'СЕТ СН'!$H$6-'СЕТ СН'!$H$19</f>
        <v>2213.7443315099999</v>
      </c>
      <c r="J102" s="36">
        <f>SUMIFS(СВЦЭМ!$C$39:$C$758,СВЦЭМ!$A$39:$A$758,$A102,СВЦЭМ!$B$39:$B$758,J$83)+'СЕТ СН'!$H$9+СВЦЭМ!$D$10+'СЕТ СН'!$H$6-'СЕТ СН'!$H$19</f>
        <v>2161.3067063200001</v>
      </c>
      <c r="K102" s="36">
        <f>SUMIFS(СВЦЭМ!$C$39:$C$758,СВЦЭМ!$A$39:$A$758,$A102,СВЦЭМ!$B$39:$B$758,K$83)+'СЕТ СН'!$H$9+СВЦЭМ!$D$10+'СЕТ СН'!$H$6-'СЕТ СН'!$H$19</f>
        <v>2167.8099912299999</v>
      </c>
      <c r="L102" s="36">
        <f>SUMIFS(СВЦЭМ!$C$39:$C$758,СВЦЭМ!$A$39:$A$758,$A102,СВЦЭМ!$B$39:$B$758,L$83)+'СЕТ СН'!$H$9+СВЦЭМ!$D$10+'СЕТ СН'!$H$6-'СЕТ СН'!$H$19</f>
        <v>2155.17201574</v>
      </c>
      <c r="M102" s="36">
        <f>SUMIFS(СВЦЭМ!$C$39:$C$758,СВЦЭМ!$A$39:$A$758,$A102,СВЦЭМ!$B$39:$B$758,M$83)+'СЕТ СН'!$H$9+СВЦЭМ!$D$10+'СЕТ СН'!$H$6-'СЕТ СН'!$H$19</f>
        <v>2154.5130078900002</v>
      </c>
      <c r="N102" s="36">
        <f>SUMIFS(СВЦЭМ!$C$39:$C$758,СВЦЭМ!$A$39:$A$758,$A102,СВЦЭМ!$B$39:$B$758,N$83)+'СЕТ СН'!$H$9+СВЦЭМ!$D$10+'СЕТ СН'!$H$6-'СЕТ СН'!$H$19</f>
        <v>2163.17644647</v>
      </c>
      <c r="O102" s="36">
        <f>SUMIFS(СВЦЭМ!$C$39:$C$758,СВЦЭМ!$A$39:$A$758,$A102,СВЦЭМ!$B$39:$B$758,O$83)+'СЕТ СН'!$H$9+СВЦЭМ!$D$10+'СЕТ СН'!$H$6-'СЕТ СН'!$H$19</f>
        <v>2179.5652182200001</v>
      </c>
      <c r="P102" s="36">
        <f>SUMIFS(СВЦЭМ!$C$39:$C$758,СВЦЭМ!$A$39:$A$758,$A102,СВЦЭМ!$B$39:$B$758,P$83)+'СЕТ СН'!$H$9+СВЦЭМ!$D$10+'СЕТ СН'!$H$6-'СЕТ СН'!$H$19</f>
        <v>2193.82798323</v>
      </c>
      <c r="Q102" s="36">
        <f>SUMIFS(СВЦЭМ!$C$39:$C$758,СВЦЭМ!$A$39:$A$758,$A102,СВЦЭМ!$B$39:$B$758,Q$83)+'СЕТ СН'!$H$9+СВЦЭМ!$D$10+'СЕТ СН'!$H$6-'СЕТ СН'!$H$19</f>
        <v>2201.5722301800001</v>
      </c>
      <c r="R102" s="36">
        <f>SUMIFS(СВЦЭМ!$C$39:$C$758,СВЦЭМ!$A$39:$A$758,$A102,СВЦЭМ!$B$39:$B$758,R$83)+'СЕТ СН'!$H$9+СВЦЭМ!$D$10+'СЕТ СН'!$H$6-'СЕТ СН'!$H$19</f>
        <v>2203.2983857600002</v>
      </c>
      <c r="S102" s="36">
        <f>SUMIFS(СВЦЭМ!$C$39:$C$758,СВЦЭМ!$A$39:$A$758,$A102,СВЦЭМ!$B$39:$B$758,S$83)+'СЕТ СН'!$H$9+СВЦЭМ!$D$10+'СЕТ СН'!$H$6-'СЕТ СН'!$H$19</f>
        <v>2247.4507940000003</v>
      </c>
      <c r="T102" s="36">
        <f>SUMIFS(СВЦЭМ!$C$39:$C$758,СВЦЭМ!$A$39:$A$758,$A102,СВЦЭМ!$B$39:$B$758,T$83)+'СЕТ СН'!$H$9+СВЦЭМ!$D$10+'СЕТ СН'!$H$6-'СЕТ СН'!$H$19</f>
        <v>2224.5969392900001</v>
      </c>
      <c r="U102" s="36">
        <f>SUMIFS(СВЦЭМ!$C$39:$C$758,СВЦЭМ!$A$39:$A$758,$A102,СВЦЭМ!$B$39:$B$758,U$83)+'СЕТ СН'!$H$9+СВЦЭМ!$D$10+'СЕТ СН'!$H$6-'СЕТ СН'!$H$19</f>
        <v>2134.4503428099997</v>
      </c>
      <c r="V102" s="36">
        <f>SUMIFS(СВЦЭМ!$C$39:$C$758,СВЦЭМ!$A$39:$A$758,$A102,СВЦЭМ!$B$39:$B$758,V$83)+'СЕТ СН'!$H$9+СВЦЭМ!$D$10+'СЕТ СН'!$H$6-'СЕТ СН'!$H$19</f>
        <v>2142.70804017</v>
      </c>
      <c r="W102" s="36">
        <f>SUMIFS(СВЦЭМ!$C$39:$C$758,СВЦЭМ!$A$39:$A$758,$A102,СВЦЭМ!$B$39:$B$758,W$83)+'СЕТ СН'!$H$9+СВЦЭМ!$D$10+'СЕТ СН'!$H$6-'СЕТ СН'!$H$19</f>
        <v>2128.0983280400001</v>
      </c>
      <c r="X102" s="36">
        <f>SUMIFS(СВЦЭМ!$C$39:$C$758,СВЦЭМ!$A$39:$A$758,$A102,СВЦЭМ!$B$39:$B$758,X$83)+'СЕТ СН'!$H$9+СВЦЭМ!$D$10+'СЕТ СН'!$H$6-'СЕТ СН'!$H$19</f>
        <v>2214.2071767899997</v>
      </c>
      <c r="Y102" s="36">
        <f>SUMIFS(СВЦЭМ!$C$39:$C$758,СВЦЭМ!$A$39:$A$758,$A102,СВЦЭМ!$B$39:$B$758,Y$83)+'СЕТ СН'!$H$9+СВЦЭМ!$D$10+'СЕТ СН'!$H$6-'СЕТ СН'!$H$19</f>
        <v>2240.93177496</v>
      </c>
    </row>
    <row r="103" spans="1:25" ht="15.75" x14ac:dyDescent="0.2">
      <c r="A103" s="35">
        <f t="shared" si="2"/>
        <v>45402</v>
      </c>
      <c r="B103" s="36">
        <f>SUMIFS(СВЦЭМ!$C$39:$C$758,СВЦЭМ!$A$39:$A$758,$A103,СВЦЭМ!$B$39:$B$758,B$83)+'СЕТ СН'!$H$9+СВЦЭМ!$D$10+'СЕТ СН'!$H$6-'СЕТ СН'!$H$19</f>
        <v>2193.4189426100002</v>
      </c>
      <c r="C103" s="36">
        <f>SUMIFS(СВЦЭМ!$C$39:$C$758,СВЦЭМ!$A$39:$A$758,$A103,СВЦЭМ!$B$39:$B$758,C$83)+'СЕТ СН'!$H$9+СВЦЭМ!$D$10+'СЕТ СН'!$H$6-'СЕТ СН'!$H$19</f>
        <v>2326.28431133</v>
      </c>
      <c r="D103" s="36">
        <f>SUMIFS(СВЦЭМ!$C$39:$C$758,СВЦЭМ!$A$39:$A$758,$A103,СВЦЭМ!$B$39:$B$758,D$83)+'СЕТ СН'!$H$9+СВЦЭМ!$D$10+'СЕТ СН'!$H$6-'СЕТ СН'!$H$19</f>
        <v>2443.4719058599999</v>
      </c>
      <c r="E103" s="36">
        <f>SUMIFS(СВЦЭМ!$C$39:$C$758,СВЦЭМ!$A$39:$A$758,$A103,СВЦЭМ!$B$39:$B$758,E$83)+'СЕТ СН'!$H$9+СВЦЭМ!$D$10+'СЕТ СН'!$H$6-'СЕТ СН'!$H$19</f>
        <v>2468.5972647499998</v>
      </c>
      <c r="F103" s="36">
        <f>SUMIFS(СВЦЭМ!$C$39:$C$758,СВЦЭМ!$A$39:$A$758,$A103,СВЦЭМ!$B$39:$B$758,F$83)+'СЕТ СН'!$H$9+СВЦЭМ!$D$10+'СЕТ СН'!$H$6-'СЕТ СН'!$H$19</f>
        <v>2467.22902746</v>
      </c>
      <c r="G103" s="36">
        <f>SUMIFS(СВЦЭМ!$C$39:$C$758,СВЦЭМ!$A$39:$A$758,$A103,СВЦЭМ!$B$39:$B$758,G$83)+'СЕТ СН'!$H$9+СВЦЭМ!$D$10+'СЕТ СН'!$H$6-'СЕТ СН'!$H$19</f>
        <v>2461.6460670399997</v>
      </c>
      <c r="H103" s="36">
        <f>SUMIFS(СВЦЭМ!$C$39:$C$758,СВЦЭМ!$A$39:$A$758,$A103,СВЦЭМ!$B$39:$B$758,H$83)+'СЕТ СН'!$H$9+СВЦЭМ!$D$10+'СЕТ СН'!$H$6-'СЕТ СН'!$H$19</f>
        <v>2424.6402143799996</v>
      </c>
      <c r="I103" s="36">
        <f>SUMIFS(СВЦЭМ!$C$39:$C$758,СВЦЭМ!$A$39:$A$758,$A103,СВЦЭМ!$B$39:$B$758,I$83)+'СЕТ СН'!$H$9+СВЦЭМ!$D$10+'СЕТ СН'!$H$6-'СЕТ СН'!$H$19</f>
        <v>2382.7835608300002</v>
      </c>
      <c r="J103" s="36">
        <f>SUMIFS(СВЦЭМ!$C$39:$C$758,СВЦЭМ!$A$39:$A$758,$A103,СВЦЭМ!$B$39:$B$758,J$83)+'СЕТ СН'!$H$9+СВЦЭМ!$D$10+'СЕТ СН'!$H$6-'СЕТ СН'!$H$19</f>
        <v>2272.2008469399998</v>
      </c>
      <c r="K103" s="36">
        <f>SUMIFS(СВЦЭМ!$C$39:$C$758,СВЦЭМ!$A$39:$A$758,$A103,СВЦЭМ!$B$39:$B$758,K$83)+'СЕТ СН'!$H$9+СВЦЭМ!$D$10+'СЕТ СН'!$H$6-'СЕТ СН'!$H$19</f>
        <v>2235.8755411299999</v>
      </c>
      <c r="L103" s="36">
        <f>SUMIFS(СВЦЭМ!$C$39:$C$758,СВЦЭМ!$A$39:$A$758,$A103,СВЦЭМ!$B$39:$B$758,L$83)+'СЕТ СН'!$H$9+СВЦЭМ!$D$10+'СЕТ СН'!$H$6-'СЕТ СН'!$H$19</f>
        <v>2228.7255904399999</v>
      </c>
      <c r="M103" s="36">
        <f>SUMIFS(СВЦЭМ!$C$39:$C$758,СВЦЭМ!$A$39:$A$758,$A103,СВЦЭМ!$B$39:$B$758,M$83)+'СЕТ СН'!$H$9+СВЦЭМ!$D$10+'СЕТ СН'!$H$6-'СЕТ СН'!$H$19</f>
        <v>2214.8249200700002</v>
      </c>
      <c r="N103" s="36">
        <f>SUMIFS(СВЦЭМ!$C$39:$C$758,СВЦЭМ!$A$39:$A$758,$A103,СВЦЭМ!$B$39:$B$758,N$83)+'СЕТ СН'!$H$9+СВЦЭМ!$D$10+'СЕТ СН'!$H$6-'СЕТ СН'!$H$19</f>
        <v>2194.2193158299997</v>
      </c>
      <c r="O103" s="36">
        <f>SUMIFS(СВЦЭМ!$C$39:$C$758,СВЦЭМ!$A$39:$A$758,$A103,СВЦЭМ!$B$39:$B$758,O$83)+'СЕТ СН'!$H$9+СВЦЭМ!$D$10+'СЕТ СН'!$H$6-'СЕТ СН'!$H$19</f>
        <v>2180.23320001</v>
      </c>
      <c r="P103" s="36">
        <f>SUMIFS(СВЦЭМ!$C$39:$C$758,СВЦЭМ!$A$39:$A$758,$A103,СВЦЭМ!$B$39:$B$758,P$83)+'СЕТ СН'!$H$9+СВЦЭМ!$D$10+'СЕТ СН'!$H$6-'СЕТ СН'!$H$19</f>
        <v>2182.1925178399997</v>
      </c>
      <c r="Q103" s="36">
        <f>SUMIFS(СВЦЭМ!$C$39:$C$758,СВЦЭМ!$A$39:$A$758,$A103,СВЦЭМ!$B$39:$B$758,Q$83)+'СЕТ СН'!$H$9+СВЦЭМ!$D$10+'СЕТ СН'!$H$6-'СЕТ СН'!$H$19</f>
        <v>2194.5374834700001</v>
      </c>
      <c r="R103" s="36">
        <f>SUMIFS(СВЦЭМ!$C$39:$C$758,СВЦЭМ!$A$39:$A$758,$A103,СВЦЭМ!$B$39:$B$758,R$83)+'СЕТ СН'!$H$9+СВЦЭМ!$D$10+'СЕТ СН'!$H$6-'СЕТ СН'!$H$19</f>
        <v>2275.5485564400001</v>
      </c>
      <c r="S103" s="36">
        <f>SUMIFS(СВЦЭМ!$C$39:$C$758,СВЦЭМ!$A$39:$A$758,$A103,СВЦЭМ!$B$39:$B$758,S$83)+'СЕТ СН'!$H$9+СВЦЭМ!$D$10+'СЕТ СН'!$H$6-'СЕТ СН'!$H$19</f>
        <v>2249.5759397800002</v>
      </c>
      <c r="T103" s="36">
        <f>SUMIFS(СВЦЭМ!$C$39:$C$758,СВЦЭМ!$A$39:$A$758,$A103,СВЦЭМ!$B$39:$B$758,T$83)+'СЕТ СН'!$H$9+СВЦЭМ!$D$10+'СЕТ СН'!$H$6-'СЕТ СН'!$H$19</f>
        <v>2223.4453591199999</v>
      </c>
      <c r="U103" s="36">
        <f>SUMIFS(СВЦЭМ!$C$39:$C$758,СВЦЭМ!$A$39:$A$758,$A103,СВЦЭМ!$B$39:$B$758,U$83)+'СЕТ СН'!$H$9+СВЦЭМ!$D$10+'СЕТ СН'!$H$6-'СЕТ СН'!$H$19</f>
        <v>2220.9135089399997</v>
      </c>
      <c r="V103" s="36">
        <f>SUMIFS(СВЦЭМ!$C$39:$C$758,СВЦЭМ!$A$39:$A$758,$A103,СВЦЭМ!$B$39:$B$758,V$83)+'СЕТ СН'!$H$9+СВЦЭМ!$D$10+'СЕТ СН'!$H$6-'СЕТ СН'!$H$19</f>
        <v>2194.5432603500003</v>
      </c>
      <c r="W103" s="36">
        <f>SUMIFS(СВЦЭМ!$C$39:$C$758,СВЦЭМ!$A$39:$A$758,$A103,СВЦЭМ!$B$39:$B$758,W$83)+'СЕТ СН'!$H$9+СВЦЭМ!$D$10+'СЕТ СН'!$H$6-'СЕТ СН'!$H$19</f>
        <v>2176.9291550299999</v>
      </c>
      <c r="X103" s="36">
        <f>SUMIFS(СВЦЭМ!$C$39:$C$758,СВЦЭМ!$A$39:$A$758,$A103,СВЦЭМ!$B$39:$B$758,X$83)+'СЕТ СН'!$H$9+СВЦЭМ!$D$10+'СЕТ СН'!$H$6-'СЕТ СН'!$H$19</f>
        <v>2213.38773257</v>
      </c>
      <c r="Y103" s="36">
        <f>SUMIFS(СВЦЭМ!$C$39:$C$758,СВЦЭМ!$A$39:$A$758,$A103,СВЦЭМ!$B$39:$B$758,Y$83)+'СЕТ СН'!$H$9+СВЦЭМ!$D$10+'СЕТ СН'!$H$6-'СЕТ СН'!$H$19</f>
        <v>2250.41592214</v>
      </c>
    </row>
    <row r="104" spans="1:25" ht="15.75" x14ac:dyDescent="0.2">
      <c r="A104" s="35">
        <f t="shared" si="2"/>
        <v>45403</v>
      </c>
      <c r="B104" s="36">
        <f>SUMIFS(СВЦЭМ!$C$39:$C$758,СВЦЭМ!$A$39:$A$758,$A104,СВЦЭМ!$B$39:$B$758,B$83)+'СЕТ СН'!$H$9+СВЦЭМ!$D$10+'СЕТ СН'!$H$6-'СЕТ СН'!$H$19</f>
        <v>2345.17362972</v>
      </c>
      <c r="C104" s="36">
        <f>SUMIFS(СВЦЭМ!$C$39:$C$758,СВЦЭМ!$A$39:$A$758,$A104,СВЦЭМ!$B$39:$B$758,C$83)+'СЕТ СН'!$H$9+СВЦЭМ!$D$10+'СЕТ СН'!$H$6-'СЕТ СН'!$H$19</f>
        <v>2407.48983387</v>
      </c>
      <c r="D104" s="36">
        <f>SUMIFS(СВЦЭМ!$C$39:$C$758,СВЦЭМ!$A$39:$A$758,$A104,СВЦЭМ!$B$39:$B$758,D$83)+'СЕТ СН'!$H$9+СВЦЭМ!$D$10+'СЕТ СН'!$H$6-'СЕТ СН'!$H$19</f>
        <v>2428.2767221399999</v>
      </c>
      <c r="E104" s="36">
        <f>SUMIFS(СВЦЭМ!$C$39:$C$758,СВЦЭМ!$A$39:$A$758,$A104,СВЦЭМ!$B$39:$B$758,E$83)+'СЕТ СН'!$H$9+СВЦЭМ!$D$10+'СЕТ СН'!$H$6-'СЕТ СН'!$H$19</f>
        <v>2439.9295715199996</v>
      </c>
      <c r="F104" s="36">
        <f>SUMIFS(СВЦЭМ!$C$39:$C$758,СВЦЭМ!$A$39:$A$758,$A104,СВЦЭМ!$B$39:$B$758,F$83)+'СЕТ СН'!$H$9+СВЦЭМ!$D$10+'СЕТ СН'!$H$6-'СЕТ СН'!$H$19</f>
        <v>2441.8081240900001</v>
      </c>
      <c r="G104" s="36">
        <f>SUMIFS(СВЦЭМ!$C$39:$C$758,СВЦЭМ!$A$39:$A$758,$A104,СВЦЭМ!$B$39:$B$758,G$83)+'СЕТ СН'!$H$9+СВЦЭМ!$D$10+'СЕТ СН'!$H$6-'СЕТ СН'!$H$19</f>
        <v>2419.41685968</v>
      </c>
      <c r="H104" s="36">
        <f>SUMIFS(СВЦЭМ!$C$39:$C$758,СВЦЭМ!$A$39:$A$758,$A104,СВЦЭМ!$B$39:$B$758,H$83)+'СЕТ СН'!$H$9+СВЦЭМ!$D$10+'СЕТ СН'!$H$6-'СЕТ СН'!$H$19</f>
        <v>2409.5252748800003</v>
      </c>
      <c r="I104" s="36">
        <f>SUMIFS(СВЦЭМ!$C$39:$C$758,СВЦЭМ!$A$39:$A$758,$A104,СВЦЭМ!$B$39:$B$758,I$83)+'СЕТ СН'!$H$9+СВЦЭМ!$D$10+'СЕТ СН'!$H$6-'СЕТ СН'!$H$19</f>
        <v>2380.90518716</v>
      </c>
      <c r="J104" s="36">
        <f>SUMIFS(СВЦЭМ!$C$39:$C$758,СВЦЭМ!$A$39:$A$758,$A104,СВЦЭМ!$B$39:$B$758,J$83)+'СЕТ СН'!$H$9+СВЦЭМ!$D$10+'СЕТ СН'!$H$6-'СЕТ СН'!$H$19</f>
        <v>2231.8966053100003</v>
      </c>
      <c r="K104" s="36">
        <f>SUMIFS(СВЦЭМ!$C$39:$C$758,СВЦЭМ!$A$39:$A$758,$A104,СВЦЭМ!$B$39:$B$758,K$83)+'СЕТ СН'!$H$9+СВЦЭМ!$D$10+'СЕТ СН'!$H$6-'СЕТ СН'!$H$19</f>
        <v>2159.9985479300003</v>
      </c>
      <c r="L104" s="36">
        <f>SUMIFS(СВЦЭМ!$C$39:$C$758,СВЦЭМ!$A$39:$A$758,$A104,СВЦЭМ!$B$39:$B$758,L$83)+'СЕТ СН'!$H$9+СВЦЭМ!$D$10+'СЕТ СН'!$H$6-'СЕТ СН'!$H$19</f>
        <v>2148.9245573899998</v>
      </c>
      <c r="M104" s="36">
        <f>SUMIFS(СВЦЭМ!$C$39:$C$758,СВЦЭМ!$A$39:$A$758,$A104,СВЦЭМ!$B$39:$B$758,M$83)+'СЕТ СН'!$H$9+СВЦЭМ!$D$10+'СЕТ СН'!$H$6-'СЕТ СН'!$H$19</f>
        <v>2150.9653593100002</v>
      </c>
      <c r="N104" s="36">
        <f>SUMIFS(СВЦЭМ!$C$39:$C$758,СВЦЭМ!$A$39:$A$758,$A104,СВЦЭМ!$B$39:$B$758,N$83)+'СЕТ СН'!$H$9+СВЦЭМ!$D$10+'СЕТ СН'!$H$6-'СЕТ СН'!$H$19</f>
        <v>2184.7301470900002</v>
      </c>
      <c r="O104" s="36">
        <f>SUMIFS(СВЦЭМ!$C$39:$C$758,СВЦЭМ!$A$39:$A$758,$A104,СВЦЭМ!$B$39:$B$758,O$83)+'СЕТ СН'!$H$9+СВЦЭМ!$D$10+'СЕТ СН'!$H$6-'СЕТ СН'!$H$19</f>
        <v>2216.3879326300003</v>
      </c>
      <c r="P104" s="36">
        <f>SUMIFS(СВЦЭМ!$C$39:$C$758,СВЦЭМ!$A$39:$A$758,$A104,СВЦЭМ!$B$39:$B$758,P$83)+'СЕТ СН'!$H$9+СВЦЭМ!$D$10+'СЕТ СН'!$H$6-'СЕТ СН'!$H$19</f>
        <v>2258.61133445</v>
      </c>
      <c r="Q104" s="36">
        <f>SUMIFS(СВЦЭМ!$C$39:$C$758,СВЦЭМ!$A$39:$A$758,$A104,СВЦЭМ!$B$39:$B$758,Q$83)+'СЕТ СН'!$H$9+СВЦЭМ!$D$10+'СЕТ СН'!$H$6-'СЕТ СН'!$H$19</f>
        <v>2290.5449796900002</v>
      </c>
      <c r="R104" s="36">
        <f>SUMIFS(СВЦЭМ!$C$39:$C$758,СВЦЭМ!$A$39:$A$758,$A104,СВЦЭМ!$B$39:$B$758,R$83)+'СЕТ СН'!$H$9+СВЦЭМ!$D$10+'СЕТ СН'!$H$6-'СЕТ СН'!$H$19</f>
        <v>2322.0239945499998</v>
      </c>
      <c r="S104" s="36">
        <f>SUMIFS(СВЦЭМ!$C$39:$C$758,СВЦЭМ!$A$39:$A$758,$A104,СВЦЭМ!$B$39:$B$758,S$83)+'СЕТ СН'!$H$9+СВЦЭМ!$D$10+'СЕТ СН'!$H$6-'СЕТ СН'!$H$19</f>
        <v>2302.8469115799999</v>
      </c>
      <c r="T104" s="36">
        <f>SUMIFS(СВЦЭМ!$C$39:$C$758,СВЦЭМ!$A$39:$A$758,$A104,СВЦЭМ!$B$39:$B$758,T$83)+'СЕТ СН'!$H$9+СВЦЭМ!$D$10+'СЕТ СН'!$H$6-'СЕТ СН'!$H$19</f>
        <v>2257.47195113</v>
      </c>
      <c r="U104" s="36">
        <f>SUMIFS(СВЦЭМ!$C$39:$C$758,СВЦЭМ!$A$39:$A$758,$A104,СВЦЭМ!$B$39:$B$758,U$83)+'СЕТ СН'!$H$9+СВЦЭМ!$D$10+'СЕТ СН'!$H$6-'СЕТ СН'!$H$19</f>
        <v>2240.58510634</v>
      </c>
      <c r="V104" s="36">
        <f>SUMIFS(СВЦЭМ!$C$39:$C$758,СВЦЭМ!$A$39:$A$758,$A104,СВЦЭМ!$B$39:$B$758,V$83)+'СЕТ СН'!$H$9+СВЦЭМ!$D$10+'СЕТ СН'!$H$6-'СЕТ СН'!$H$19</f>
        <v>2197.6137118699999</v>
      </c>
      <c r="W104" s="36">
        <f>SUMIFS(СВЦЭМ!$C$39:$C$758,СВЦЭМ!$A$39:$A$758,$A104,СВЦЭМ!$B$39:$B$758,W$83)+'СЕТ СН'!$H$9+СВЦЭМ!$D$10+'СЕТ СН'!$H$6-'СЕТ СН'!$H$19</f>
        <v>2195.47405785</v>
      </c>
      <c r="X104" s="36">
        <f>SUMIFS(СВЦЭМ!$C$39:$C$758,СВЦЭМ!$A$39:$A$758,$A104,СВЦЭМ!$B$39:$B$758,X$83)+'СЕТ СН'!$H$9+СВЦЭМ!$D$10+'СЕТ СН'!$H$6-'СЕТ СН'!$H$19</f>
        <v>2262.4424083100002</v>
      </c>
      <c r="Y104" s="36">
        <f>SUMIFS(СВЦЭМ!$C$39:$C$758,СВЦЭМ!$A$39:$A$758,$A104,СВЦЭМ!$B$39:$B$758,Y$83)+'СЕТ СН'!$H$9+СВЦЭМ!$D$10+'СЕТ СН'!$H$6-'СЕТ СН'!$H$19</f>
        <v>2331.6345414500001</v>
      </c>
    </row>
    <row r="105" spans="1:25" ht="15.75" x14ac:dyDescent="0.2">
      <c r="A105" s="35">
        <f t="shared" si="2"/>
        <v>45404</v>
      </c>
      <c r="B105" s="36">
        <f>SUMIFS(СВЦЭМ!$C$39:$C$758,СВЦЭМ!$A$39:$A$758,$A105,СВЦЭМ!$B$39:$B$758,B$83)+'СЕТ СН'!$H$9+СВЦЭМ!$D$10+'СЕТ СН'!$H$6-'СЕТ СН'!$H$19</f>
        <v>2415.46173236</v>
      </c>
      <c r="C105" s="36">
        <f>SUMIFS(СВЦЭМ!$C$39:$C$758,СВЦЭМ!$A$39:$A$758,$A105,СВЦЭМ!$B$39:$B$758,C$83)+'СЕТ СН'!$H$9+СВЦЭМ!$D$10+'СЕТ СН'!$H$6-'СЕТ СН'!$H$19</f>
        <v>2436.2080094699995</v>
      </c>
      <c r="D105" s="36">
        <f>SUMIFS(СВЦЭМ!$C$39:$C$758,СВЦЭМ!$A$39:$A$758,$A105,СВЦЭМ!$B$39:$B$758,D$83)+'СЕТ СН'!$H$9+СВЦЭМ!$D$10+'СЕТ СН'!$H$6-'СЕТ СН'!$H$19</f>
        <v>2442.6958194899998</v>
      </c>
      <c r="E105" s="36">
        <f>SUMIFS(СВЦЭМ!$C$39:$C$758,СВЦЭМ!$A$39:$A$758,$A105,СВЦЭМ!$B$39:$B$758,E$83)+'СЕТ СН'!$H$9+СВЦЭМ!$D$10+'СЕТ СН'!$H$6-'СЕТ СН'!$H$19</f>
        <v>2460.0213646299999</v>
      </c>
      <c r="F105" s="36">
        <f>SUMIFS(СВЦЭМ!$C$39:$C$758,СВЦЭМ!$A$39:$A$758,$A105,СВЦЭМ!$B$39:$B$758,F$83)+'СЕТ СН'!$H$9+СВЦЭМ!$D$10+'СЕТ СН'!$H$6-'СЕТ СН'!$H$19</f>
        <v>2433.3757702799999</v>
      </c>
      <c r="G105" s="36">
        <f>SUMIFS(СВЦЭМ!$C$39:$C$758,СВЦЭМ!$A$39:$A$758,$A105,СВЦЭМ!$B$39:$B$758,G$83)+'СЕТ СН'!$H$9+СВЦЭМ!$D$10+'СЕТ СН'!$H$6-'СЕТ СН'!$H$19</f>
        <v>2406.7321066</v>
      </c>
      <c r="H105" s="36">
        <f>SUMIFS(СВЦЭМ!$C$39:$C$758,СВЦЭМ!$A$39:$A$758,$A105,СВЦЭМ!$B$39:$B$758,H$83)+'СЕТ СН'!$H$9+СВЦЭМ!$D$10+'СЕТ СН'!$H$6-'СЕТ СН'!$H$19</f>
        <v>2327.6209876600001</v>
      </c>
      <c r="I105" s="36">
        <f>SUMIFS(СВЦЭМ!$C$39:$C$758,СВЦЭМ!$A$39:$A$758,$A105,СВЦЭМ!$B$39:$B$758,I$83)+'СЕТ СН'!$H$9+СВЦЭМ!$D$10+'СЕТ СН'!$H$6-'СЕТ СН'!$H$19</f>
        <v>2253.1561597899999</v>
      </c>
      <c r="J105" s="36">
        <f>SUMIFS(СВЦЭМ!$C$39:$C$758,СВЦЭМ!$A$39:$A$758,$A105,СВЦЭМ!$B$39:$B$758,J$83)+'СЕТ СН'!$H$9+СВЦЭМ!$D$10+'СЕТ СН'!$H$6-'СЕТ СН'!$H$19</f>
        <v>2255.8723747700001</v>
      </c>
      <c r="K105" s="36">
        <f>SUMIFS(СВЦЭМ!$C$39:$C$758,СВЦЭМ!$A$39:$A$758,$A105,СВЦЭМ!$B$39:$B$758,K$83)+'СЕТ СН'!$H$9+СВЦЭМ!$D$10+'СЕТ СН'!$H$6-'СЕТ СН'!$H$19</f>
        <v>2228.7366160000001</v>
      </c>
      <c r="L105" s="36">
        <f>SUMIFS(СВЦЭМ!$C$39:$C$758,СВЦЭМ!$A$39:$A$758,$A105,СВЦЭМ!$B$39:$B$758,L$83)+'СЕТ СН'!$H$9+СВЦЭМ!$D$10+'СЕТ СН'!$H$6-'СЕТ СН'!$H$19</f>
        <v>2217.0933356200003</v>
      </c>
      <c r="M105" s="36">
        <f>SUMIFS(СВЦЭМ!$C$39:$C$758,СВЦЭМ!$A$39:$A$758,$A105,СВЦЭМ!$B$39:$B$758,M$83)+'СЕТ СН'!$H$9+СВЦЭМ!$D$10+'СЕТ СН'!$H$6-'СЕТ СН'!$H$19</f>
        <v>2245.0604283800003</v>
      </c>
      <c r="N105" s="36">
        <f>SUMIFS(СВЦЭМ!$C$39:$C$758,СВЦЭМ!$A$39:$A$758,$A105,СВЦЭМ!$B$39:$B$758,N$83)+'СЕТ СН'!$H$9+СВЦЭМ!$D$10+'СЕТ СН'!$H$6-'СЕТ СН'!$H$19</f>
        <v>2246.3628355199999</v>
      </c>
      <c r="O105" s="36">
        <f>SUMIFS(СВЦЭМ!$C$39:$C$758,СВЦЭМ!$A$39:$A$758,$A105,СВЦЭМ!$B$39:$B$758,O$83)+'СЕТ СН'!$H$9+СВЦЭМ!$D$10+'СЕТ СН'!$H$6-'СЕТ СН'!$H$19</f>
        <v>2285.4564878000001</v>
      </c>
      <c r="P105" s="36">
        <f>SUMIFS(СВЦЭМ!$C$39:$C$758,СВЦЭМ!$A$39:$A$758,$A105,СВЦЭМ!$B$39:$B$758,P$83)+'СЕТ СН'!$H$9+СВЦЭМ!$D$10+'СЕТ СН'!$H$6-'СЕТ СН'!$H$19</f>
        <v>2299.5121440399998</v>
      </c>
      <c r="Q105" s="36">
        <f>SUMIFS(СВЦЭМ!$C$39:$C$758,СВЦЭМ!$A$39:$A$758,$A105,СВЦЭМ!$B$39:$B$758,Q$83)+'СЕТ СН'!$H$9+СВЦЭМ!$D$10+'СЕТ СН'!$H$6-'СЕТ СН'!$H$19</f>
        <v>2304.8788699199999</v>
      </c>
      <c r="R105" s="36">
        <f>SUMIFS(СВЦЭМ!$C$39:$C$758,СВЦЭМ!$A$39:$A$758,$A105,СВЦЭМ!$B$39:$B$758,R$83)+'СЕТ СН'!$H$9+СВЦЭМ!$D$10+'СЕТ СН'!$H$6-'СЕТ СН'!$H$19</f>
        <v>2281.8388199600004</v>
      </c>
      <c r="S105" s="36">
        <f>SUMIFS(СВЦЭМ!$C$39:$C$758,СВЦЭМ!$A$39:$A$758,$A105,СВЦЭМ!$B$39:$B$758,S$83)+'СЕТ СН'!$H$9+СВЦЭМ!$D$10+'СЕТ СН'!$H$6-'СЕТ СН'!$H$19</f>
        <v>2284.24872349</v>
      </c>
      <c r="T105" s="36">
        <f>SUMIFS(СВЦЭМ!$C$39:$C$758,СВЦЭМ!$A$39:$A$758,$A105,СВЦЭМ!$B$39:$B$758,T$83)+'СЕТ СН'!$H$9+СВЦЭМ!$D$10+'СЕТ СН'!$H$6-'СЕТ СН'!$H$19</f>
        <v>2241.59905785</v>
      </c>
      <c r="U105" s="36">
        <f>SUMIFS(СВЦЭМ!$C$39:$C$758,СВЦЭМ!$A$39:$A$758,$A105,СВЦЭМ!$B$39:$B$758,U$83)+'СЕТ СН'!$H$9+СВЦЭМ!$D$10+'СЕТ СН'!$H$6-'СЕТ СН'!$H$19</f>
        <v>2199.8072170599999</v>
      </c>
      <c r="V105" s="36">
        <f>SUMIFS(СВЦЭМ!$C$39:$C$758,СВЦЭМ!$A$39:$A$758,$A105,СВЦЭМ!$B$39:$B$758,V$83)+'СЕТ СН'!$H$9+СВЦЭМ!$D$10+'СЕТ СН'!$H$6-'СЕТ СН'!$H$19</f>
        <v>2176.3826761700002</v>
      </c>
      <c r="W105" s="36">
        <f>SUMIFS(СВЦЭМ!$C$39:$C$758,СВЦЭМ!$A$39:$A$758,$A105,СВЦЭМ!$B$39:$B$758,W$83)+'СЕТ СН'!$H$9+СВЦЭМ!$D$10+'СЕТ СН'!$H$6-'СЕТ СН'!$H$19</f>
        <v>2195.0616941500002</v>
      </c>
      <c r="X105" s="36">
        <f>SUMIFS(СВЦЭМ!$C$39:$C$758,СВЦЭМ!$A$39:$A$758,$A105,СВЦЭМ!$B$39:$B$758,X$83)+'СЕТ СН'!$H$9+СВЦЭМ!$D$10+'СЕТ СН'!$H$6-'СЕТ СН'!$H$19</f>
        <v>2272.3233343900001</v>
      </c>
      <c r="Y105" s="36">
        <f>SUMIFS(СВЦЭМ!$C$39:$C$758,СВЦЭМ!$A$39:$A$758,$A105,СВЦЭМ!$B$39:$B$758,Y$83)+'СЕТ СН'!$H$9+СВЦЭМ!$D$10+'СЕТ СН'!$H$6-'СЕТ СН'!$H$19</f>
        <v>2309.1894610199997</v>
      </c>
    </row>
    <row r="106" spans="1:25" ht="15.75" x14ac:dyDescent="0.2">
      <c r="A106" s="35">
        <f t="shared" si="2"/>
        <v>45405</v>
      </c>
      <c r="B106" s="36">
        <f>SUMIFS(СВЦЭМ!$C$39:$C$758,СВЦЭМ!$A$39:$A$758,$A106,СВЦЭМ!$B$39:$B$758,B$83)+'СЕТ СН'!$H$9+СВЦЭМ!$D$10+'СЕТ СН'!$H$6-'СЕТ СН'!$H$19</f>
        <v>2317.8009036900003</v>
      </c>
      <c r="C106" s="36">
        <f>SUMIFS(СВЦЭМ!$C$39:$C$758,СВЦЭМ!$A$39:$A$758,$A106,СВЦЭМ!$B$39:$B$758,C$83)+'СЕТ СН'!$H$9+СВЦЭМ!$D$10+'СЕТ СН'!$H$6-'СЕТ СН'!$H$19</f>
        <v>2390.0012981500004</v>
      </c>
      <c r="D106" s="36">
        <f>SUMIFS(СВЦЭМ!$C$39:$C$758,СВЦЭМ!$A$39:$A$758,$A106,СВЦЭМ!$B$39:$B$758,D$83)+'СЕТ СН'!$H$9+СВЦЭМ!$D$10+'СЕТ СН'!$H$6-'СЕТ СН'!$H$19</f>
        <v>2419.4146788500002</v>
      </c>
      <c r="E106" s="36">
        <f>SUMIFS(СВЦЭМ!$C$39:$C$758,СВЦЭМ!$A$39:$A$758,$A106,СВЦЭМ!$B$39:$B$758,E$83)+'СЕТ СН'!$H$9+СВЦЭМ!$D$10+'СЕТ СН'!$H$6-'СЕТ СН'!$H$19</f>
        <v>2442.7306182599996</v>
      </c>
      <c r="F106" s="36">
        <f>SUMIFS(СВЦЭМ!$C$39:$C$758,СВЦЭМ!$A$39:$A$758,$A106,СВЦЭМ!$B$39:$B$758,F$83)+'СЕТ СН'!$H$9+СВЦЭМ!$D$10+'СЕТ СН'!$H$6-'СЕТ СН'!$H$19</f>
        <v>2451.5526096999997</v>
      </c>
      <c r="G106" s="36">
        <f>SUMIFS(СВЦЭМ!$C$39:$C$758,СВЦЭМ!$A$39:$A$758,$A106,СВЦЭМ!$B$39:$B$758,G$83)+'СЕТ СН'!$H$9+СВЦЭМ!$D$10+'СЕТ СН'!$H$6-'СЕТ СН'!$H$19</f>
        <v>2417.42788827</v>
      </c>
      <c r="H106" s="36">
        <f>SUMIFS(СВЦЭМ!$C$39:$C$758,СВЦЭМ!$A$39:$A$758,$A106,СВЦЭМ!$B$39:$B$758,H$83)+'СЕТ СН'!$H$9+СВЦЭМ!$D$10+'СЕТ СН'!$H$6-'СЕТ СН'!$H$19</f>
        <v>2344.0771226900001</v>
      </c>
      <c r="I106" s="36">
        <f>SUMIFS(СВЦЭМ!$C$39:$C$758,СВЦЭМ!$A$39:$A$758,$A106,СВЦЭМ!$B$39:$B$758,I$83)+'СЕТ СН'!$H$9+СВЦЭМ!$D$10+'СЕТ СН'!$H$6-'СЕТ СН'!$H$19</f>
        <v>2241.8787033400004</v>
      </c>
      <c r="J106" s="36">
        <f>SUMIFS(СВЦЭМ!$C$39:$C$758,СВЦЭМ!$A$39:$A$758,$A106,СВЦЭМ!$B$39:$B$758,J$83)+'СЕТ СН'!$H$9+СВЦЭМ!$D$10+'СЕТ СН'!$H$6-'СЕТ СН'!$H$19</f>
        <v>2169.0270070500001</v>
      </c>
      <c r="K106" s="36">
        <f>SUMIFS(СВЦЭМ!$C$39:$C$758,СВЦЭМ!$A$39:$A$758,$A106,СВЦЭМ!$B$39:$B$758,K$83)+'СЕТ СН'!$H$9+СВЦЭМ!$D$10+'СЕТ СН'!$H$6-'СЕТ СН'!$H$19</f>
        <v>2154.5552281499999</v>
      </c>
      <c r="L106" s="36">
        <f>SUMIFS(СВЦЭМ!$C$39:$C$758,СВЦЭМ!$A$39:$A$758,$A106,СВЦЭМ!$B$39:$B$758,L$83)+'СЕТ СН'!$H$9+СВЦЭМ!$D$10+'СЕТ СН'!$H$6-'СЕТ СН'!$H$19</f>
        <v>2141.5804950199999</v>
      </c>
      <c r="M106" s="36">
        <f>SUMIFS(СВЦЭМ!$C$39:$C$758,СВЦЭМ!$A$39:$A$758,$A106,СВЦЭМ!$B$39:$B$758,M$83)+'СЕТ СН'!$H$9+СВЦЭМ!$D$10+'СЕТ СН'!$H$6-'СЕТ СН'!$H$19</f>
        <v>2132.0921196899999</v>
      </c>
      <c r="N106" s="36">
        <f>SUMIFS(СВЦЭМ!$C$39:$C$758,СВЦЭМ!$A$39:$A$758,$A106,СВЦЭМ!$B$39:$B$758,N$83)+'СЕТ СН'!$H$9+СВЦЭМ!$D$10+'СЕТ СН'!$H$6-'СЕТ СН'!$H$19</f>
        <v>2125.7396866399999</v>
      </c>
      <c r="O106" s="36">
        <f>SUMIFS(СВЦЭМ!$C$39:$C$758,СВЦЭМ!$A$39:$A$758,$A106,СВЦЭМ!$B$39:$B$758,O$83)+'СЕТ СН'!$H$9+СВЦЭМ!$D$10+'СЕТ СН'!$H$6-'СЕТ СН'!$H$19</f>
        <v>2141.0339255899999</v>
      </c>
      <c r="P106" s="36">
        <f>SUMIFS(СВЦЭМ!$C$39:$C$758,СВЦЭМ!$A$39:$A$758,$A106,СВЦЭМ!$B$39:$B$758,P$83)+'СЕТ СН'!$H$9+СВЦЭМ!$D$10+'СЕТ СН'!$H$6-'СЕТ СН'!$H$19</f>
        <v>2157.1568965900001</v>
      </c>
      <c r="Q106" s="36">
        <f>SUMIFS(СВЦЭМ!$C$39:$C$758,СВЦЭМ!$A$39:$A$758,$A106,СВЦЭМ!$B$39:$B$758,Q$83)+'СЕТ СН'!$H$9+СВЦЭМ!$D$10+'СЕТ СН'!$H$6-'СЕТ СН'!$H$19</f>
        <v>2181.6714132300003</v>
      </c>
      <c r="R106" s="36">
        <f>SUMIFS(СВЦЭМ!$C$39:$C$758,СВЦЭМ!$A$39:$A$758,$A106,СВЦЭМ!$B$39:$B$758,R$83)+'СЕТ СН'!$H$9+СВЦЭМ!$D$10+'СЕТ СН'!$H$6-'СЕТ СН'!$H$19</f>
        <v>2196.7748484399999</v>
      </c>
      <c r="S106" s="36">
        <f>SUMIFS(СВЦЭМ!$C$39:$C$758,СВЦЭМ!$A$39:$A$758,$A106,СВЦЭМ!$B$39:$B$758,S$83)+'СЕТ СН'!$H$9+СВЦЭМ!$D$10+'СЕТ СН'!$H$6-'СЕТ СН'!$H$19</f>
        <v>2203.1690328</v>
      </c>
      <c r="T106" s="36">
        <f>SUMIFS(СВЦЭМ!$C$39:$C$758,СВЦЭМ!$A$39:$A$758,$A106,СВЦЭМ!$B$39:$B$758,T$83)+'СЕТ СН'!$H$9+СВЦЭМ!$D$10+'СЕТ СН'!$H$6-'СЕТ СН'!$H$19</f>
        <v>2164.7248356499999</v>
      </c>
      <c r="U106" s="36">
        <f>SUMIFS(СВЦЭМ!$C$39:$C$758,СВЦЭМ!$A$39:$A$758,$A106,СВЦЭМ!$B$39:$B$758,U$83)+'СЕТ СН'!$H$9+СВЦЭМ!$D$10+'СЕТ СН'!$H$6-'СЕТ СН'!$H$19</f>
        <v>2199.89410946</v>
      </c>
      <c r="V106" s="36">
        <f>SUMIFS(СВЦЭМ!$C$39:$C$758,СВЦЭМ!$A$39:$A$758,$A106,СВЦЭМ!$B$39:$B$758,V$83)+'СЕТ СН'!$H$9+СВЦЭМ!$D$10+'СЕТ СН'!$H$6-'СЕТ СН'!$H$19</f>
        <v>2161.6098019800002</v>
      </c>
      <c r="W106" s="36">
        <f>SUMIFS(СВЦЭМ!$C$39:$C$758,СВЦЭМ!$A$39:$A$758,$A106,СВЦЭМ!$B$39:$B$758,W$83)+'СЕТ СН'!$H$9+СВЦЭМ!$D$10+'СЕТ СН'!$H$6-'СЕТ СН'!$H$19</f>
        <v>2127.7059330000002</v>
      </c>
      <c r="X106" s="36">
        <f>SUMIFS(СВЦЭМ!$C$39:$C$758,СВЦЭМ!$A$39:$A$758,$A106,СВЦЭМ!$B$39:$B$758,X$83)+'СЕТ СН'!$H$9+СВЦЭМ!$D$10+'СЕТ СН'!$H$6-'СЕТ СН'!$H$19</f>
        <v>2181.70644971</v>
      </c>
      <c r="Y106" s="36">
        <f>SUMIFS(СВЦЭМ!$C$39:$C$758,СВЦЭМ!$A$39:$A$758,$A106,СВЦЭМ!$B$39:$B$758,Y$83)+'СЕТ СН'!$H$9+СВЦЭМ!$D$10+'СЕТ СН'!$H$6-'СЕТ СН'!$H$19</f>
        <v>2226.7919598799999</v>
      </c>
    </row>
    <row r="107" spans="1:25" ht="15.75" x14ac:dyDescent="0.2">
      <c r="A107" s="35">
        <f t="shared" si="2"/>
        <v>45406</v>
      </c>
      <c r="B107" s="36">
        <f>SUMIFS(СВЦЭМ!$C$39:$C$758,СВЦЭМ!$A$39:$A$758,$A107,СВЦЭМ!$B$39:$B$758,B$83)+'СЕТ СН'!$H$9+СВЦЭМ!$D$10+'СЕТ СН'!$H$6-'СЕТ СН'!$H$19</f>
        <v>2297.8922804700001</v>
      </c>
      <c r="C107" s="36">
        <f>SUMIFS(СВЦЭМ!$C$39:$C$758,СВЦЭМ!$A$39:$A$758,$A107,СВЦЭМ!$B$39:$B$758,C$83)+'СЕТ СН'!$H$9+СВЦЭМ!$D$10+'СЕТ СН'!$H$6-'СЕТ СН'!$H$19</f>
        <v>2345.8376380999998</v>
      </c>
      <c r="D107" s="36">
        <f>SUMIFS(СВЦЭМ!$C$39:$C$758,СВЦЭМ!$A$39:$A$758,$A107,СВЦЭМ!$B$39:$B$758,D$83)+'СЕТ СН'!$H$9+СВЦЭМ!$D$10+'СЕТ СН'!$H$6-'СЕТ СН'!$H$19</f>
        <v>2363.2288284599999</v>
      </c>
      <c r="E107" s="36">
        <f>SUMIFS(СВЦЭМ!$C$39:$C$758,СВЦЭМ!$A$39:$A$758,$A107,СВЦЭМ!$B$39:$B$758,E$83)+'СЕТ СН'!$H$9+СВЦЭМ!$D$10+'СЕТ СН'!$H$6-'СЕТ СН'!$H$19</f>
        <v>2373.9704989500001</v>
      </c>
      <c r="F107" s="36">
        <f>SUMIFS(СВЦЭМ!$C$39:$C$758,СВЦЭМ!$A$39:$A$758,$A107,СВЦЭМ!$B$39:$B$758,F$83)+'СЕТ СН'!$H$9+СВЦЭМ!$D$10+'СЕТ СН'!$H$6-'СЕТ СН'!$H$19</f>
        <v>2345.5657657399997</v>
      </c>
      <c r="G107" s="36">
        <f>SUMIFS(СВЦЭМ!$C$39:$C$758,СВЦЭМ!$A$39:$A$758,$A107,СВЦЭМ!$B$39:$B$758,G$83)+'СЕТ СН'!$H$9+СВЦЭМ!$D$10+'СЕТ СН'!$H$6-'СЕТ СН'!$H$19</f>
        <v>2311.0559131</v>
      </c>
      <c r="H107" s="36">
        <f>SUMIFS(СВЦЭМ!$C$39:$C$758,СВЦЭМ!$A$39:$A$758,$A107,СВЦЭМ!$B$39:$B$758,H$83)+'СЕТ СН'!$H$9+СВЦЭМ!$D$10+'СЕТ СН'!$H$6-'СЕТ СН'!$H$19</f>
        <v>2249.2257935299999</v>
      </c>
      <c r="I107" s="36">
        <f>SUMIFS(СВЦЭМ!$C$39:$C$758,СВЦЭМ!$A$39:$A$758,$A107,СВЦЭМ!$B$39:$B$758,I$83)+'СЕТ СН'!$H$9+СВЦЭМ!$D$10+'СЕТ СН'!$H$6-'СЕТ СН'!$H$19</f>
        <v>2206.2316829900001</v>
      </c>
      <c r="J107" s="36">
        <f>SUMIFS(СВЦЭМ!$C$39:$C$758,СВЦЭМ!$A$39:$A$758,$A107,СВЦЭМ!$B$39:$B$758,J$83)+'СЕТ СН'!$H$9+СВЦЭМ!$D$10+'СЕТ СН'!$H$6-'СЕТ СН'!$H$19</f>
        <v>2143.0134601199998</v>
      </c>
      <c r="K107" s="36">
        <f>SUMIFS(СВЦЭМ!$C$39:$C$758,СВЦЭМ!$A$39:$A$758,$A107,СВЦЭМ!$B$39:$B$758,K$83)+'СЕТ СН'!$H$9+СВЦЭМ!$D$10+'СЕТ СН'!$H$6-'СЕТ СН'!$H$19</f>
        <v>2145.8710901599998</v>
      </c>
      <c r="L107" s="36">
        <f>SUMIFS(СВЦЭМ!$C$39:$C$758,СВЦЭМ!$A$39:$A$758,$A107,СВЦЭМ!$B$39:$B$758,L$83)+'СЕТ СН'!$H$9+СВЦЭМ!$D$10+'СЕТ СН'!$H$6-'СЕТ СН'!$H$19</f>
        <v>2149.7539799699998</v>
      </c>
      <c r="M107" s="36">
        <f>SUMIFS(СВЦЭМ!$C$39:$C$758,СВЦЭМ!$A$39:$A$758,$A107,СВЦЭМ!$B$39:$B$758,M$83)+'СЕТ СН'!$H$9+СВЦЭМ!$D$10+'СЕТ СН'!$H$6-'СЕТ СН'!$H$19</f>
        <v>2152.67078236</v>
      </c>
      <c r="N107" s="36">
        <f>SUMIFS(СВЦЭМ!$C$39:$C$758,СВЦЭМ!$A$39:$A$758,$A107,СВЦЭМ!$B$39:$B$758,N$83)+'СЕТ СН'!$H$9+СВЦЭМ!$D$10+'СЕТ СН'!$H$6-'СЕТ СН'!$H$19</f>
        <v>2149.17075092</v>
      </c>
      <c r="O107" s="36">
        <f>SUMIFS(СВЦЭМ!$C$39:$C$758,СВЦЭМ!$A$39:$A$758,$A107,СВЦЭМ!$B$39:$B$758,O$83)+'СЕТ СН'!$H$9+СВЦЭМ!$D$10+'СЕТ СН'!$H$6-'СЕТ СН'!$H$19</f>
        <v>2165.9473339400001</v>
      </c>
      <c r="P107" s="36">
        <f>SUMIFS(СВЦЭМ!$C$39:$C$758,СВЦЭМ!$A$39:$A$758,$A107,СВЦЭМ!$B$39:$B$758,P$83)+'СЕТ СН'!$H$9+СВЦЭМ!$D$10+'СЕТ СН'!$H$6-'СЕТ СН'!$H$19</f>
        <v>2180.9238284100002</v>
      </c>
      <c r="Q107" s="36">
        <f>SUMIFS(СВЦЭМ!$C$39:$C$758,СВЦЭМ!$A$39:$A$758,$A107,СВЦЭМ!$B$39:$B$758,Q$83)+'СЕТ СН'!$H$9+СВЦЭМ!$D$10+'СЕТ СН'!$H$6-'СЕТ СН'!$H$19</f>
        <v>2205.79312067</v>
      </c>
      <c r="R107" s="36">
        <f>SUMIFS(СВЦЭМ!$C$39:$C$758,СВЦЭМ!$A$39:$A$758,$A107,СВЦЭМ!$B$39:$B$758,R$83)+'СЕТ СН'!$H$9+СВЦЭМ!$D$10+'СЕТ СН'!$H$6-'СЕТ СН'!$H$19</f>
        <v>2195.1945783700003</v>
      </c>
      <c r="S107" s="36">
        <f>SUMIFS(СВЦЭМ!$C$39:$C$758,СВЦЭМ!$A$39:$A$758,$A107,СВЦЭМ!$B$39:$B$758,S$83)+'СЕТ СН'!$H$9+СВЦЭМ!$D$10+'СЕТ СН'!$H$6-'СЕТ СН'!$H$19</f>
        <v>2161.30395512</v>
      </c>
      <c r="T107" s="36">
        <f>SUMIFS(СВЦЭМ!$C$39:$C$758,СВЦЭМ!$A$39:$A$758,$A107,СВЦЭМ!$B$39:$B$758,T$83)+'СЕТ СН'!$H$9+СВЦЭМ!$D$10+'СЕТ СН'!$H$6-'СЕТ СН'!$H$19</f>
        <v>2139.0007314100003</v>
      </c>
      <c r="U107" s="36">
        <f>SUMIFS(СВЦЭМ!$C$39:$C$758,СВЦЭМ!$A$39:$A$758,$A107,СВЦЭМ!$B$39:$B$758,U$83)+'СЕТ СН'!$H$9+СВЦЭМ!$D$10+'СЕТ СН'!$H$6-'СЕТ СН'!$H$19</f>
        <v>2098.8576520500001</v>
      </c>
      <c r="V107" s="36">
        <f>SUMIFS(СВЦЭМ!$C$39:$C$758,СВЦЭМ!$A$39:$A$758,$A107,СВЦЭМ!$B$39:$B$758,V$83)+'СЕТ СН'!$H$9+СВЦЭМ!$D$10+'СЕТ СН'!$H$6-'СЕТ СН'!$H$19</f>
        <v>2073.7577397599998</v>
      </c>
      <c r="W107" s="36">
        <f>SUMIFS(СВЦЭМ!$C$39:$C$758,СВЦЭМ!$A$39:$A$758,$A107,СВЦЭМ!$B$39:$B$758,W$83)+'СЕТ СН'!$H$9+СВЦЭМ!$D$10+'СЕТ СН'!$H$6-'СЕТ СН'!$H$19</f>
        <v>2084.21649815</v>
      </c>
      <c r="X107" s="36">
        <f>SUMIFS(СВЦЭМ!$C$39:$C$758,СВЦЭМ!$A$39:$A$758,$A107,СВЦЭМ!$B$39:$B$758,X$83)+'СЕТ СН'!$H$9+СВЦЭМ!$D$10+'СЕТ СН'!$H$6-'СЕТ СН'!$H$19</f>
        <v>2152.63860922</v>
      </c>
      <c r="Y107" s="36">
        <f>SUMIFS(СВЦЭМ!$C$39:$C$758,СВЦЭМ!$A$39:$A$758,$A107,СВЦЭМ!$B$39:$B$758,Y$83)+'СЕТ СН'!$H$9+СВЦЭМ!$D$10+'СЕТ СН'!$H$6-'СЕТ СН'!$H$19</f>
        <v>2196.33947812</v>
      </c>
    </row>
    <row r="108" spans="1:25" ht="15.75" x14ac:dyDescent="0.2">
      <c r="A108" s="35">
        <f t="shared" si="2"/>
        <v>45407</v>
      </c>
      <c r="B108" s="36">
        <f>SUMIFS(СВЦЭМ!$C$39:$C$758,СВЦЭМ!$A$39:$A$758,$A108,СВЦЭМ!$B$39:$B$758,B$83)+'СЕТ СН'!$H$9+СВЦЭМ!$D$10+'СЕТ СН'!$H$6-'СЕТ СН'!$H$19</f>
        <v>2252.2942331300001</v>
      </c>
      <c r="C108" s="36">
        <f>SUMIFS(СВЦЭМ!$C$39:$C$758,СВЦЭМ!$A$39:$A$758,$A108,СВЦЭМ!$B$39:$B$758,C$83)+'СЕТ СН'!$H$9+СВЦЭМ!$D$10+'СЕТ СН'!$H$6-'СЕТ СН'!$H$19</f>
        <v>2319.6537482799999</v>
      </c>
      <c r="D108" s="36">
        <f>SUMIFS(СВЦЭМ!$C$39:$C$758,СВЦЭМ!$A$39:$A$758,$A108,СВЦЭМ!$B$39:$B$758,D$83)+'СЕТ СН'!$H$9+СВЦЭМ!$D$10+'СЕТ СН'!$H$6-'СЕТ СН'!$H$19</f>
        <v>2390.93091757</v>
      </c>
      <c r="E108" s="36">
        <f>SUMIFS(СВЦЭМ!$C$39:$C$758,СВЦЭМ!$A$39:$A$758,$A108,СВЦЭМ!$B$39:$B$758,E$83)+'СЕТ СН'!$H$9+СВЦЭМ!$D$10+'СЕТ СН'!$H$6-'СЕТ СН'!$H$19</f>
        <v>2398.89500585</v>
      </c>
      <c r="F108" s="36">
        <f>SUMIFS(СВЦЭМ!$C$39:$C$758,СВЦЭМ!$A$39:$A$758,$A108,СВЦЭМ!$B$39:$B$758,F$83)+'СЕТ СН'!$H$9+СВЦЭМ!$D$10+'СЕТ СН'!$H$6-'СЕТ СН'!$H$19</f>
        <v>2395.0702479399997</v>
      </c>
      <c r="G108" s="36">
        <f>SUMIFS(СВЦЭМ!$C$39:$C$758,СВЦЭМ!$A$39:$A$758,$A108,СВЦЭМ!$B$39:$B$758,G$83)+'СЕТ СН'!$H$9+СВЦЭМ!$D$10+'СЕТ СН'!$H$6-'СЕТ СН'!$H$19</f>
        <v>2394.9141077499999</v>
      </c>
      <c r="H108" s="36">
        <f>SUMIFS(СВЦЭМ!$C$39:$C$758,СВЦЭМ!$A$39:$A$758,$A108,СВЦЭМ!$B$39:$B$758,H$83)+'СЕТ СН'!$H$9+СВЦЭМ!$D$10+'СЕТ СН'!$H$6-'СЕТ СН'!$H$19</f>
        <v>2263.25727104</v>
      </c>
      <c r="I108" s="36">
        <f>SUMIFS(СВЦЭМ!$C$39:$C$758,СВЦЭМ!$A$39:$A$758,$A108,СВЦЭМ!$B$39:$B$758,I$83)+'СЕТ СН'!$H$9+СВЦЭМ!$D$10+'СЕТ СН'!$H$6-'СЕТ СН'!$H$19</f>
        <v>2243.5185315600002</v>
      </c>
      <c r="J108" s="36">
        <f>SUMIFS(СВЦЭМ!$C$39:$C$758,СВЦЭМ!$A$39:$A$758,$A108,СВЦЭМ!$B$39:$B$758,J$83)+'СЕТ СН'!$H$9+СВЦЭМ!$D$10+'СЕТ СН'!$H$6-'СЕТ СН'!$H$19</f>
        <v>2213.2210002700003</v>
      </c>
      <c r="K108" s="36">
        <f>SUMIFS(СВЦЭМ!$C$39:$C$758,СВЦЭМ!$A$39:$A$758,$A108,СВЦЭМ!$B$39:$B$758,K$83)+'СЕТ СН'!$H$9+СВЦЭМ!$D$10+'СЕТ СН'!$H$6-'СЕТ СН'!$H$19</f>
        <v>2219.7033475600001</v>
      </c>
      <c r="L108" s="36">
        <f>SUMIFS(СВЦЭМ!$C$39:$C$758,СВЦЭМ!$A$39:$A$758,$A108,СВЦЭМ!$B$39:$B$758,L$83)+'СЕТ СН'!$H$9+СВЦЭМ!$D$10+'СЕТ СН'!$H$6-'СЕТ СН'!$H$19</f>
        <v>2226.4573268900003</v>
      </c>
      <c r="M108" s="36">
        <f>SUMIFS(СВЦЭМ!$C$39:$C$758,СВЦЭМ!$A$39:$A$758,$A108,СВЦЭМ!$B$39:$B$758,M$83)+'СЕТ СН'!$H$9+СВЦЭМ!$D$10+'СЕТ СН'!$H$6-'СЕТ СН'!$H$19</f>
        <v>2222.39028826</v>
      </c>
      <c r="N108" s="36">
        <f>SUMIFS(СВЦЭМ!$C$39:$C$758,СВЦЭМ!$A$39:$A$758,$A108,СВЦЭМ!$B$39:$B$758,N$83)+'СЕТ СН'!$H$9+СВЦЭМ!$D$10+'СЕТ СН'!$H$6-'СЕТ СН'!$H$19</f>
        <v>2211.8139105600003</v>
      </c>
      <c r="O108" s="36">
        <f>SUMIFS(СВЦЭМ!$C$39:$C$758,СВЦЭМ!$A$39:$A$758,$A108,СВЦЭМ!$B$39:$B$758,O$83)+'СЕТ СН'!$H$9+СВЦЭМ!$D$10+'СЕТ СН'!$H$6-'СЕТ СН'!$H$19</f>
        <v>2256.0731825900002</v>
      </c>
      <c r="P108" s="36">
        <f>SUMIFS(СВЦЭМ!$C$39:$C$758,СВЦЭМ!$A$39:$A$758,$A108,СВЦЭМ!$B$39:$B$758,P$83)+'СЕТ СН'!$H$9+СВЦЭМ!$D$10+'СЕТ СН'!$H$6-'СЕТ СН'!$H$19</f>
        <v>2266.8823825300001</v>
      </c>
      <c r="Q108" s="36">
        <f>SUMIFS(СВЦЭМ!$C$39:$C$758,СВЦЭМ!$A$39:$A$758,$A108,СВЦЭМ!$B$39:$B$758,Q$83)+'СЕТ СН'!$H$9+СВЦЭМ!$D$10+'СЕТ СН'!$H$6-'СЕТ СН'!$H$19</f>
        <v>2283.0075747400001</v>
      </c>
      <c r="R108" s="36">
        <f>SUMIFS(СВЦЭМ!$C$39:$C$758,СВЦЭМ!$A$39:$A$758,$A108,СВЦЭМ!$B$39:$B$758,R$83)+'СЕТ СН'!$H$9+СВЦЭМ!$D$10+'СЕТ СН'!$H$6-'СЕТ СН'!$H$19</f>
        <v>2277.9750872100003</v>
      </c>
      <c r="S108" s="36">
        <f>SUMIFS(СВЦЭМ!$C$39:$C$758,СВЦЭМ!$A$39:$A$758,$A108,СВЦЭМ!$B$39:$B$758,S$83)+'СЕТ СН'!$H$9+СВЦЭМ!$D$10+'СЕТ СН'!$H$6-'СЕТ СН'!$H$19</f>
        <v>2266.3104641499999</v>
      </c>
      <c r="T108" s="36">
        <f>SUMIFS(СВЦЭМ!$C$39:$C$758,СВЦЭМ!$A$39:$A$758,$A108,СВЦЭМ!$B$39:$B$758,T$83)+'СЕТ СН'!$H$9+СВЦЭМ!$D$10+'СЕТ СН'!$H$6-'СЕТ СН'!$H$19</f>
        <v>2203.85533665</v>
      </c>
      <c r="U108" s="36">
        <f>SUMIFS(СВЦЭМ!$C$39:$C$758,СВЦЭМ!$A$39:$A$758,$A108,СВЦЭМ!$B$39:$B$758,U$83)+'СЕТ СН'!$H$9+СВЦЭМ!$D$10+'СЕТ СН'!$H$6-'СЕТ СН'!$H$19</f>
        <v>2163.0715889200001</v>
      </c>
      <c r="V108" s="36">
        <f>SUMIFS(СВЦЭМ!$C$39:$C$758,СВЦЭМ!$A$39:$A$758,$A108,СВЦЭМ!$B$39:$B$758,V$83)+'СЕТ СН'!$H$9+СВЦЭМ!$D$10+'СЕТ СН'!$H$6-'СЕТ СН'!$H$19</f>
        <v>2146.6105979399999</v>
      </c>
      <c r="W108" s="36">
        <f>SUMIFS(СВЦЭМ!$C$39:$C$758,СВЦЭМ!$A$39:$A$758,$A108,СВЦЭМ!$B$39:$B$758,W$83)+'СЕТ СН'!$H$9+СВЦЭМ!$D$10+'СЕТ СН'!$H$6-'СЕТ СН'!$H$19</f>
        <v>2171.4855771100001</v>
      </c>
      <c r="X108" s="36">
        <f>SUMIFS(СВЦЭМ!$C$39:$C$758,СВЦЭМ!$A$39:$A$758,$A108,СВЦЭМ!$B$39:$B$758,X$83)+'СЕТ СН'!$H$9+СВЦЭМ!$D$10+'СЕТ СН'!$H$6-'СЕТ СН'!$H$19</f>
        <v>2226.05311063</v>
      </c>
      <c r="Y108" s="36">
        <f>SUMIFS(СВЦЭМ!$C$39:$C$758,СВЦЭМ!$A$39:$A$758,$A108,СВЦЭМ!$B$39:$B$758,Y$83)+'СЕТ СН'!$H$9+СВЦЭМ!$D$10+'СЕТ СН'!$H$6-'СЕТ СН'!$H$19</f>
        <v>2262.8563853699998</v>
      </c>
    </row>
    <row r="109" spans="1:25" ht="15.75" x14ac:dyDescent="0.2">
      <c r="A109" s="35">
        <f t="shared" si="2"/>
        <v>45408</v>
      </c>
      <c r="B109" s="36">
        <f>SUMIFS(СВЦЭМ!$C$39:$C$758,СВЦЭМ!$A$39:$A$758,$A109,СВЦЭМ!$B$39:$B$758,B$83)+'СЕТ СН'!$H$9+СВЦЭМ!$D$10+'СЕТ СН'!$H$6-'СЕТ СН'!$H$19</f>
        <v>2281.35503569</v>
      </c>
      <c r="C109" s="36">
        <f>SUMIFS(СВЦЭМ!$C$39:$C$758,СВЦЭМ!$A$39:$A$758,$A109,СВЦЭМ!$B$39:$B$758,C$83)+'СЕТ СН'!$H$9+СВЦЭМ!$D$10+'СЕТ СН'!$H$6-'СЕТ СН'!$H$19</f>
        <v>2341.9536077399998</v>
      </c>
      <c r="D109" s="36">
        <f>SUMIFS(СВЦЭМ!$C$39:$C$758,СВЦЭМ!$A$39:$A$758,$A109,СВЦЭМ!$B$39:$B$758,D$83)+'СЕТ СН'!$H$9+СВЦЭМ!$D$10+'СЕТ СН'!$H$6-'СЕТ СН'!$H$19</f>
        <v>2401.4429123099999</v>
      </c>
      <c r="E109" s="36">
        <f>SUMIFS(СВЦЭМ!$C$39:$C$758,СВЦЭМ!$A$39:$A$758,$A109,СВЦЭМ!$B$39:$B$758,E$83)+'СЕТ СН'!$H$9+СВЦЭМ!$D$10+'СЕТ СН'!$H$6-'СЕТ СН'!$H$19</f>
        <v>2420.8620390699998</v>
      </c>
      <c r="F109" s="36">
        <f>SUMIFS(СВЦЭМ!$C$39:$C$758,СВЦЭМ!$A$39:$A$758,$A109,СВЦЭМ!$B$39:$B$758,F$83)+'СЕТ СН'!$H$9+СВЦЭМ!$D$10+'СЕТ СН'!$H$6-'СЕТ СН'!$H$19</f>
        <v>2415.2489906400001</v>
      </c>
      <c r="G109" s="36">
        <f>SUMIFS(СВЦЭМ!$C$39:$C$758,СВЦЭМ!$A$39:$A$758,$A109,СВЦЭМ!$B$39:$B$758,G$83)+'СЕТ СН'!$H$9+СВЦЭМ!$D$10+'СЕТ СН'!$H$6-'СЕТ СН'!$H$19</f>
        <v>2392.7761015599999</v>
      </c>
      <c r="H109" s="36">
        <f>SUMIFS(СВЦЭМ!$C$39:$C$758,СВЦЭМ!$A$39:$A$758,$A109,СВЦЭМ!$B$39:$B$758,H$83)+'СЕТ СН'!$H$9+СВЦЭМ!$D$10+'СЕТ СН'!$H$6-'СЕТ СН'!$H$19</f>
        <v>2325.48157249</v>
      </c>
      <c r="I109" s="36">
        <f>SUMIFS(СВЦЭМ!$C$39:$C$758,СВЦЭМ!$A$39:$A$758,$A109,СВЦЭМ!$B$39:$B$758,I$83)+'СЕТ СН'!$H$9+СВЦЭМ!$D$10+'СЕТ СН'!$H$6-'СЕТ СН'!$H$19</f>
        <v>2257.6429036899999</v>
      </c>
      <c r="J109" s="36">
        <f>SUMIFS(СВЦЭМ!$C$39:$C$758,СВЦЭМ!$A$39:$A$758,$A109,СВЦЭМ!$B$39:$B$758,J$83)+'СЕТ СН'!$H$9+СВЦЭМ!$D$10+'СЕТ СН'!$H$6-'СЕТ СН'!$H$19</f>
        <v>2214.5670852000003</v>
      </c>
      <c r="K109" s="36">
        <f>SUMIFS(СВЦЭМ!$C$39:$C$758,СВЦЭМ!$A$39:$A$758,$A109,СВЦЭМ!$B$39:$B$758,K$83)+'СЕТ СН'!$H$9+СВЦЭМ!$D$10+'СЕТ СН'!$H$6-'СЕТ СН'!$H$19</f>
        <v>2205.0738778899999</v>
      </c>
      <c r="L109" s="36">
        <f>SUMIFS(СВЦЭМ!$C$39:$C$758,СВЦЭМ!$A$39:$A$758,$A109,СВЦЭМ!$B$39:$B$758,L$83)+'СЕТ СН'!$H$9+СВЦЭМ!$D$10+'СЕТ СН'!$H$6-'СЕТ СН'!$H$19</f>
        <v>2186.6878177200001</v>
      </c>
      <c r="M109" s="36">
        <f>SUMIFS(СВЦЭМ!$C$39:$C$758,СВЦЭМ!$A$39:$A$758,$A109,СВЦЭМ!$B$39:$B$758,M$83)+'СЕТ СН'!$H$9+СВЦЭМ!$D$10+'СЕТ СН'!$H$6-'СЕТ СН'!$H$19</f>
        <v>2192.8664880300003</v>
      </c>
      <c r="N109" s="36">
        <f>SUMIFS(СВЦЭМ!$C$39:$C$758,СВЦЭМ!$A$39:$A$758,$A109,СВЦЭМ!$B$39:$B$758,N$83)+'СЕТ СН'!$H$9+СВЦЭМ!$D$10+'СЕТ СН'!$H$6-'СЕТ СН'!$H$19</f>
        <v>2195.1078933700001</v>
      </c>
      <c r="O109" s="36">
        <f>SUMIFS(СВЦЭМ!$C$39:$C$758,СВЦЭМ!$A$39:$A$758,$A109,СВЦЭМ!$B$39:$B$758,O$83)+'СЕТ СН'!$H$9+СВЦЭМ!$D$10+'СЕТ СН'!$H$6-'СЕТ СН'!$H$19</f>
        <v>2201.2777788900003</v>
      </c>
      <c r="P109" s="36">
        <f>SUMIFS(СВЦЭМ!$C$39:$C$758,СВЦЭМ!$A$39:$A$758,$A109,СВЦЭМ!$B$39:$B$758,P$83)+'СЕТ СН'!$H$9+СВЦЭМ!$D$10+'СЕТ СН'!$H$6-'СЕТ СН'!$H$19</f>
        <v>2170.66563503</v>
      </c>
      <c r="Q109" s="36">
        <f>SUMIFS(СВЦЭМ!$C$39:$C$758,СВЦЭМ!$A$39:$A$758,$A109,СВЦЭМ!$B$39:$B$758,Q$83)+'СЕТ СН'!$H$9+СВЦЭМ!$D$10+'СЕТ СН'!$H$6-'СЕТ СН'!$H$19</f>
        <v>2188.9982840399998</v>
      </c>
      <c r="R109" s="36">
        <f>SUMIFS(СВЦЭМ!$C$39:$C$758,СВЦЭМ!$A$39:$A$758,$A109,СВЦЭМ!$B$39:$B$758,R$83)+'СЕТ СН'!$H$9+СВЦЭМ!$D$10+'СЕТ СН'!$H$6-'СЕТ СН'!$H$19</f>
        <v>2221.8861401499998</v>
      </c>
      <c r="S109" s="36">
        <f>SUMIFS(СВЦЭМ!$C$39:$C$758,СВЦЭМ!$A$39:$A$758,$A109,СВЦЭМ!$B$39:$B$758,S$83)+'СЕТ СН'!$H$9+СВЦЭМ!$D$10+'СЕТ СН'!$H$6-'СЕТ СН'!$H$19</f>
        <v>2226.7174434999997</v>
      </c>
      <c r="T109" s="36">
        <f>SUMIFS(СВЦЭМ!$C$39:$C$758,СВЦЭМ!$A$39:$A$758,$A109,СВЦЭМ!$B$39:$B$758,T$83)+'СЕТ СН'!$H$9+СВЦЭМ!$D$10+'СЕТ СН'!$H$6-'СЕТ СН'!$H$19</f>
        <v>2197.6766050900001</v>
      </c>
      <c r="U109" s="36">
        <f>SUMIFS(СВЦЭМ!$C$39:$C$758,СВЦЭМ!$A$39:$A$758,$A109,СВЦЭМ!$B$39:$B$758,U$83)+'СЕТ СН'!$H$9+СВЦЭМ!$D$10+'СЕТ СН'!$H$6-'СЕТ СН'!$H$19</f>
        <v>2187.4338963</v>
      </c>
      <c r="V109" s="36">
        <f>SUMIFS(СВЦЭМ!$C$39:$C$758,СВЦЭМ!$A$39:$A$758,$A109,СВЦЭМ!$B$39:$B$758,V$83)+'СЕТ СН'!$H$9+СВЦЭМ!$D$10+'СЕТ СН'!$H$6-'СЕТ СН'!$H$19</f>
        <v>2163.1175874299997</v>
      </c>
      <c r="W109" s="36">
        <f>SUMIFS(СВЦЭМ!$C$39:$C$758,СВЦЭМ!$A$39:$A$758,$A109,СВЦЭМ!$B$39:$B$758,W$83)+'СЕТ СН'!$H$9+СВЦЭМ!$D$10+'СЕТ СН'!$H$6-'СЕТ СН'!$H$19</f>
        <v>2153.04481988</v>
      </c>
      <c r="X109" s="36">
        <f>SUMIFS(СВЦЭМ!$C$39:$C$758,СВЦЭМ!$A$39:$A$758,$A109,СВЦЭМ!$B$39:$B$758,X$83)+'СЕТ СН'!$H$9+СВЦЭМ!$D$10+'СЕТ СН'!$H$6-'СЕТ СН'!$H$19</f>
        <v>2161.1725582099998</v>
      </c>
      <c r="Y109" s="36">
        <f>SUMIFS(СВЦЭМ!$C$39:$C$758,СВЦЭМ!$A$39:$A$758,$A109,СВЦЭМ!$B$39:$B$758,Y$83)+'СЕТ СН'!$H$9+СВЦЭМ!$D$10+'СЕТ СН'!$H$6-'СЕТ СН'!$H$19</f>
        <v>2220.43670591</v>
      </c>
    </row>
    <row r="110" spans="1:25" ht="15.75" x14ac:dyDescent="0.2">
      <c r="A110" s="35">
        <f t="shared" si="2"/>
        <v>45409</v>
      </c>
      <c r="B110" s="36">
        <f>SUMIFS(СВЦЭМ!$C$39:$C$758,СВЦЭМ!$A$39:$A$758,$A110,СВЦЭМ!$B$39:$B$758,B$83)+'СЕТ СН'!$H$9+СВЦЭМ!$D$10+'СЕТ СН'!$H$6-'СЕТ СН'!$H$19</f>
        <v>2319.1378213500002</v>
      </c>
      <c r="C110" s="36">
        <f>SUMIFS(СВЦЭМ!$C$39:$C$758,СВЦЭМ!$A$39:$A$758,$A110,СВЦЭМ!$B$39:$B$758,C$83)+'СЕТ СН'!$H$9+СВЦЭМ!$D$10+'СЕТ СН'!$H$6-'СЕТ СН'!$H$19</f>
        <v>2423.8889939400001</v>
      </c>
      <c r="D110" s="36">
        <f>SUMIFS(СВЦЭМ!$C$39:$C$758,СВЦЭМ!$A$39:$A$758,$A110,СВЦЭМ!$B$39:$B$758,D$83)+'СЕТ СН'!$H$9+СВЦЭМ!$D$10+'СЕТ СН'!$H$6-'СЕТ СН'!$H$19</f>
        <v>2427.8126249299999</v>
      </c>
      <c r="E110" s="36">
        <f>SUMIFS(СВЦЭМ!$C$39:$C$758,СВЦЭМ!$A$39:$A$758,$A110,СВЦЭМ!$B$39:$B$758,E$83)+'СЕТ СН'!$H$9+СВЦЭМ!$D$10+'СЕТ СН'!$H$6-'СЕТ СН'!$H$19</f>
        <v>2426.3144925299998</v>
      </c>
      <c r="F110" s="36">
        <f>SUMIFS(СВЦЭМ!$C$39:$C$758,СВЦЭМ!$A$39:$A$758,$A110,СВЦЭМ!$B$39:$B$758,F$83)+'СЕТ СН'!$H$9+СВЦЭМ!$D$10+'СЕТ СН'!$H$6-'СЕТ СН'!$H$19</f>
        <v>2426.9733819499997</v>
      </c>
      <c r="G110" s="36">
        <f>SUMIFS(СВЦЭМ!$C$39:$C$758,СВЦЭМ!$A$39:$A$758,$A110,СВЦЭМ!$B$39:$B$758,G$83)+'СЕТ СН'!$H$9+СВЦЭМ!$D$10+'СЕТ СН'!$H$6-'СЕТ СН'!$H$19</f>
        <v>2437.2836049099997</v>
      </c>
      <c r="H110" s="36">
        <f>SUMIFS(СВЦЭМ!$C$39:$C$758,СВЦЭМ!$A$39:$A$758,$A110,СВЦЭМ!$B$39:$B$758,H$83)+'СЕТ СН'!$H$9+СВЦЭМ!$D$10+'СЕТ СН'!$H$6-'СЕТ СН'!$H$19</f>
        <v>2356.76558436</v>
      </c>
      <c r="I110" s="36">
        <f>SUMIFS(СВЦЭМ!$C$39:$C$758,СВЦЭМ!$A$39:$A$758,$A110,СВЦЭМ!$B$39:$B$758,I$83)+'СЕТ СН'!$H$9+СВЦЭМ!$D$10+'СЕТ СН'!$H$6-'СЕТ СН'!$H$19</f>
        <v>2343.5115874900002</v>
      </c>
      <c r="J110" s="36">
        <f>SUMIFS(СВЦЭМ!$C$39:$C$758,СВЦЭМ!$A$39:$A$758,$A110,СВЦЭМ!$B$39:$B$758,J$83)+'СЕТ СН'!$H$9+СВЦЭМ!$D$10+'СЕТ СН'!$H$6-'СЕТ СН'!$H$19</f>
        <v>2264.3382027500002</v>
      </c>
      <c r="K110" s="36">
        <f>SUMIFS(СВЦЭМ!$C$39:$C$758,СВЦЭМ!$A$39:$A$758,$A110,СВЦЭМ!$B$39:$B$758,K$83)+'СЕТ СН'!$H$9+СВЦЭМ!$D$10+'СЕТ СН'!$H$6-'СЕТ СН'!$H$19</f>
        <v>2260.4500398199998</v>
      </c>
      <c r="L110" s="36">
        <f>SUMIFS(СВЦЭМ!$C$39:$C$758,СВЦЭМ!$A$39:$A$758,$A110,СВЦЭМ!$B$39:$B$758,L$83)+'СЕТ СН'!$H$9+СВЦЭМ!$D$10+'СЕТ СН'!$H$6-'СЕТ СН'!$H$19</f>
        <v>2222.0995674999999</v>
      </c>
      <c r="M110" s="36">
        <f>SUMIFS(СВЦЭМ!$C$39:$C$758,СВЦЭМ!$A$39:$A$758,$A110,СВЦЭМ!$B$39:$B$758,M$83)+'СЕТ СН'!$H$9+СВЦЭМ!$D$10+'СЕТ СН'!$H$6-'СЕТ СН'!$H$19</f>
        <v>2250.83438252</v>
      </c>
      <c r="N110" s="36">
        <f>SUMIFS(СВЦЭМ!$C$39:$C$758,СВЦЭМ!$A$39:$A$758,$A110,СВЦЭМ!$B$39:$B$758,N$83)+'СЕТ СН'!$H$9+СВЦЭМ!$D$10+'СЕТ СН'!$H$6-'СЕТ СН'!$H$19</f>
        <v>2238.0306221199999</v>
      </c>
      <c r="O110" s="36">
        <f>SUMIFS(СВЦЭМ!$C$39:$C$758,СВЦЭМ!$A$39:$A$758,$A110,СВЦЭМ!$B$39:$B$758,O$83)+'СЕТ СН'!$H$9+СВЦЭМ!$D$10+'СЕТ СН'!$H$6-'СЕТ СН'!$H$19</f>
        <v>2257.3967958900002</v>
      </c>
      <c r="P110" s="36">
        <f>SUMIFS(СВЦЭМ!$C$39:$C$758,СВЦЭМ!$A$39:$A$758,$A110,СВЦЭМ!$B$39:$B$758,P$83)+'СЕТ СН'!$H$9+СВЦЭМ!$D$10+'СЕТ СН'!$H$6-'СЕТ СН'!$H$19</f>
        <v>2276.1076746399999</v>
      </c>
      <c r="Q110" s="36">
        <f>SUMIFS(СВЦЭМ!$C$39:$C$758,СВЦЭМ!$A$39:$A$758,$A110,СВЦЭМ!$B$39:$B$758,Q$83)+'СЕТ СН'!$H$9+СВЦЭМ!$D$10+'СЕТ СН'!$H$6-'СЕТ СН'!$H$19</f>
        <v>2282.0643517200001</v>
      </c>
      <c r="R110" s="36">
        <f>SUMIFS(СВЦЭМ!$C$39:$C$758,СВЦЭМ!$A$39:$A$758,$A110,СВЦЭМ!$B$39:$B$758,R$83)+'СЕТ СН'!$H$9+СВЦЭМ!$D$10+'СЕТ СН'!$H$6-'СЕТ СН'!$H$19</f>
        <v>2284.33056614</v>
      </c>
      <c r="S110" s="36">
        <f>SUMIFS(СВЦЭМ!$C$39:$C$758,СВЦЭМ!$A$39:$A$758,$A110,СВЦЭМ!$B$39:$B$758,S$83)+'СЕТ СН'!$H$9+СВЦЭМ!$D$10+'СЕТ СН'!$H$6-'СЕТ СН'!$H$19</f>
        <v>2242.6684166800001</v>
      </c>
      <c r="T110" s="36">
        <f>SUMIFS(СВЦЭМ!$C$39:$C$758,СВЦЭМ!$A$39:$A$758,$A110,СВЦЭМ!$B$39:$B$758,T$83)+'СЕТ СН'!$H$9+СВЦЭМ!$D$10+'СЕТ СН'!$H$6-'СЕТ СН'!$H$19</f>
        <v>2259.4265067000001</v>
      </c>
      <c r="U110" s="36">
        <f>SUMIFS(СВЦЭМ!$C$39:$C$758,СВЦЭМ!$A$39:$A$758,$A110,СВЦЭМ!$B$39:$B$758,U$83)+'СЕТ СН'!$H$9+СВЦЭМ!$D$10+'СЕТ СН'!$H$6-'СЕТ СН'!$H$19</f>
        <v>2191.1355201699998</v>
      </c>
      <c r="V110" s="36">
        <f>SUMIFS(СВЦЭМ!$C$39:$C$758,СВЦЭМ!$A$39:$A$758,$A110,СВЦЭМ!$B$39:$B$758,V$83)+'СЕТ СН'!$H$9+СВЦЭМ!$D$10+'СЕТ СН'!$H$6-'СЕТ СН'!$H$19</f>
        <v>2232.1059209300001</v>
      </c>
      <c r="W110" s="36">
        <f>SUMIFS(СВЦЭМ!$C$39:$C$758,СВЦЭМ!$A$39:$A$758,$A110,СВЦЭМ!$B$39:$B$758,W$83)+'СЕТ СН'!$H$9+СВЦЭМ!$D$10+'СЕТ СН'!$H$6-'СЕТ СН'!$H$19</f>
        <v>2227.3653512299998</v>
      </c>
      <c r="X110" s="36">
        <f>SUMIFS(СВЦЭМ!$C$39:$C$758,СВЦЭМ!$A$39:$A$758,$A110,СВЦЭМ!$B$39:$B$758,X$83)+'СЕТ СН'!$H$9+СВЦЭМ!$D$10+'СЕТ СН'!$H$6-'СЕТ СН'!$H$19</f>
        <v>2320.5193348100001</v>
      </c>
      <c r="Y110" s="36">
        <f>SUMIFS(СВЦЭМ!$C$39:$C$758,СВЦЭМ!$A$39:$A$758,$A110,СВЦЭМ!$B$39:$B$758,Y$83)+'СЕТ СН'!$H$9+СВЦЭМ!$D$10+'СЕТ СН'!$H$6-'СЕТ СН'!$H$19</f>
        <v>2410.2103446199999</v>
      </c>
    </row>
    <row r="111" spans="1:25" ht="15.75" x14ac:dyDescent="0.2">
      <c r="A111" s="35">
        <f t="shared" si="2"/>
        <v>45410</v>
      </c>
      <c r="B111" s="36">
        <f>SUMIFS(СВЦЭМ!$C$39:$C$758,СВЦЭМ!$A$39:$A$758,$A111,СВЦЭМ!$B$39:$B$758,B$83)+'СЕТ СН'!$H$9+СВЦЭМ!$D$10+'СЕТ СН'!$H$6-'СЕТ СН'!$H$19</f>
        <v>2457.6501744500001</v>
      </c>
      <c r="C111" s="36">
        <f>SUMIFS(СВЦЭМ!$C$39:$C$758,СВЦЭМ!$A$39:$A$758,$A111,СВЦЭМ!$B$39:$B$758,C$83)+'СЕТ СН'!$H$9+СВЦЭМ!$D$10+'СЕТ СН'!$H$6-'СЕТ СН'!$H$19</f>
        <v>2259.7248263199999</v>
      </c>
      <c r="D111" s="36">
        <f>SUMIFS(СВЦЭМ!$C$39:$C$758,СВЦЭМ!$A$39:$A$758,$A111,СВЦЭМ!$B$39:$B$758,D$83)+'СЕТ СН'!$H$9+СВЦЭМ!$D$10+'СЕТ СН'!$H$6-'СЕТ СН'!$H$19</f>
        <v>2291.9391923900002</v>
      </c>
      <c r="E111" s="36">
        <f>SUMIFS(СВЦЭМ!$C$39:$C$758,СВЦЭМ!$A$39:$A$758,$A111,СВЦЭМ!$B$39:$B$758,E$83)+'СЕТ СН'!$H$9+СВЦЭМ!$D$10+'СЕТ СН'!$H$6-'СЕТ СН'!$H$19</f>
        <v>2306.0859714500002</v>
      </c>
      <c r="F111" s="36">
        <f>SUMIFS(СВЦЭМ!$C$39:$C$758,СВЦЭМ!$A$39:$A$758,$A111,СВЦЭМ!$B$39:$B$758,F$83)+'СЕТ СН'!$H$9+СВЦЭМ!$D$10+'СЕТ СН'!$H$6-'СЕТ СН'!$H$19</f>
        <v>2328.0261539800003</v>
      </c>
      <c r="G111" s="36">
        <f>SUMIFS(СВЦЭМ!$C$39:$C$758,СВЦЭМ!$A$39:$A$758,$A111,СВЦЭМ!$B$39:$B$758,G$83)+'СЕТ СН'!$H$9+СВЦЭМ!$D$10+'СЕТ СН'!$H$6-'СЕТ СН'!$H$19</f>
        <v>2315.5318622</v>
      </c>
      <c r="H111" s="36">
        <f>SUMIFS(СВЦЭМ!$C$39:$C$758,СВЦЭМ!$A$39:$A$758,$A111,СВЦЭМ!$B$39:$B$758,H$83)+'СЕТ СН'!$H$9+СВЦЭМ!$D$10+'СЕТ СН'!$H$6-'СЕТ СН'!$H$19</f>
        <v>2420.0366937399999</v>
      </c>
      <c r="I111" s="36">
        <f>SUMIFS(СВЦЭМ!$C$39:$C$758,СВЦЭМ!$A$39:$A$758,$A111,СВЦЭМ!$B$39:$B$758,I$83)+'СЕТ СН'!$H$9+СВЦЭМ!$D$10+'СЕТ СН'!$H$6-'СЕТ СН'!$H$19</f>
        <v>2354.3258143200001</v>
      </c>
      <c r="J111" s="36">
        <f>SUMIFS(СВЦЭМ!$C$39:$C$758,СВЦЭМ!$A$39:$A$758,$A111,СВЦЭМ!$B$39:$B$758,J$83)+'СЕТ СН'!$H$9+СВЦЭМ!$D$10+'СЕТ СН'!$H$6-'СЕТ СН'!$H$19</f>
        <v>2222.90979393</v>
      </c>
      <c r="K111" s="36">
        <f>SUMIFS(СВЦЭМ!$C$39:$C$758,СВЦЭМ!$A$39:$A$758,$A111,СВЦЭМ!$B$39:$B$758,K$83)+'СЕТ СН'!$H$9+СВЦЭМ!$D$10+'СЕТ СН'!$H$6-'СЕТ СН'!$H$19</f>
        <v>2170.8437094199999</v>
      </c>
      <c r="L111" s="36">
        <f>SUMIFS(СВЦЭМ!$C$39:$C$758,СВЦЭМ!$A$39:$A$758,$A111,СВЦЭМ!$B$39:$B$758,L$83)+'СЕТ СН'!$H$9+СВЦЭМ!$D$10+'СЕТ СН'!$H$6-'СЕТ СН'!$H$19</f>
        <v>2161.6021702500002</v>
      </c>
      <c r="M111" s="36">
        <f>SUMIFS(СВЦЭМ!$C$39:$C$758,СВЦЭМ!$A$39:$A$758,$A111,СВЦЭМ!$B$39:$B$758,M$83)+'СЕТ СН'!$H$9+СВЦЭМ!$D$10+'СЕТ СН'!$H$6-'СЕТ СН'!$H$19</f>
        <v>2198.8474795299999</v>
      </c>
      <c r="N111" s="36">
        <f>SUMIFS(СВЦЭМ!$C$39:$C$758,СВЦЭМ!$A$39:$A$758,$A111,СВЦЭМ!$B$39:$B$758,N$83)+'СЕТ СН'!$H$9+СВЦЭМ!$D$10+'СЕТ СН'!$H$6-'СЕТ СН'!$H$19</f>
        <v>2201.6559084</v>
      </c>
      <c r="O111" s="36">
        <f>SUMIFS(СВЦЭМ!$C$39:$C$758,СВЦЭМ!$A$39:$A$758,$A111,СВЦЭМ!$B$39:$B$758,O$83)+'СЕТ СН'!$H$9+СВЦЭМ!$D$10+'СЕТ СН'!$H$6-'СЕТ СН'!$H$19</f>
        <v>2226.7073699800003</v>
      </c>
      <c r="P111" s="36">
        <f>SUMIFS(СВЦЭМ!$C$39:$C$758,СВЦЭМ!$A$39:$A$758,$A111,СВЦЭМ!$B$39:$B$758,P$83)+'СЕТ СН'!$H$9+СВЦЭМ!$D$10+'СЕТ СН'!$H$6-'СЕТ СН'!$H$19</f>
        <v>2241.96220722</v>
      </c>
      <c r="Q111" s="36">
        <f>SUMIFS(СВЦЭМ!$C$39:$C$758,СВЦЭМ!$A$39:$A$758,$A111,СВЦЭМ!$B$39:$B$758,Q$83)+'СЕТ СН'!$H$9+СВЦЭМ!$D$10+'СЕТ СН'!$H$6-'СЕТ СН'!$H$19</f>
        <v>2246.9043796699998</v>
      </c>
      <c r="R111" s="36">
        <f>SUMIFS(СВЦЭМ!$C$39:$C$758,СВЦЭМ!$A$39:$A$758,$A111,СВЦЭМ!$B$39:$B$758,R$83)+'СЕТ СН'!$H$9+СВЦЭМ!$D$10+'СЕТ СН'!$H$6-'СЕТ СН'!$H$19</f>
        <v>2286.3953533200001</v>
      </c>
      <c r="S111" s="36">
        <f>SUMIFS(СВЦЭМ!$C$39:$C$758,СВЦЭМ!$A$39:$A$758,$A111,СВЦЭМ!$B$39:$B$758,S$83)+'СЕТ СН'!$H$9+СВЦЭМ!$D$10+'СЕТ СН'!$H$6-'СЕТ СН'!$H$19</f>
        <v>2269.1137885899998</v>
      </c>
      <c r="T111" s="36">
        <f>SUMIFS(СВЦЭМ!$C$39:$C$758,СВЦЭМ!$A$39:$A$758,$A111,СВЦЭМ!$B$39:$B$758,T$83)+'СЕТ СН'!$H$9+СВЦЭМ!$D$10+'СЕТ СН'!$H$6-'СЕТ СН'!$H$19</f>
        <v>2237.6095597100002</v>
      </c>
      <c r="U111" s="36">
        <f>SUMIFS(СВЦЭМ!$C$39:$C$758,СВЦЭМ!$A$39:$A$758,$A111,СВЦЭМ!$B$39:$B$758,U$83)+'СЕТ СН'!$H$9+СВЦЭМ!$D$10+'СЕТ СН'!$H$6-'СЕТ СН'!$H$19</f>
        <v>2222.9716930899999</v>
      </c>
      <c r="V111" s="36">
        <f>SUMIFS(СВЦЭМ!$C$39:$C$758,СВЦЭМ!$A$39:$A$758,$A111,СВЦЭМ!$B$39:$B$758,V$83)+'СЕТ СН'!$H$9+СВЦЭМ!$D$10+'СЕТ СН'!$H$6-'СЕТ СН'!$H$19</f>
        <v>2183.3186228499999</v>
      </c>
      <c r="W111" s="36">
        <f>SUMIFS(СВЦЭМ!$C$39:$C$758,СВЦЭМ!$A$39:$A$758,$A111,СВЦЭМ!$B$39:$B$758,W$83)+'СЕТ СН'!$H$9+СВЦЭМ!$D$10+'СЕТ СН'!$H$6-'СЕТ СН'!$H$19</f>
        <v>2161.6066103900002</v>
      </c>
      <c r="X111" s="36">
        <f>SUMIFS(СВЦЭМ!$C$39:$C$758,СВЦЭМ!$A$39:$A$758,$A111,СВЦЭМ!$B$39:$B$758,X$83)+'СЕТ СН'!$H$9+СВЦЭМ!$D$10+'СЕТ СН'!$H$6-'СЕТ СН'!$H$19</f>
        <v>2194.02116634</v>
      </c>
      <c r="Y111" s="36">
        <f>SUMIFS(СВЦЭМ!$C$39:$C$758,СВЦЭМ!$A$39:$A$758,$A111,СВЦЭМ!$B$39:$B$758,Y$83)+'СЕТ СН'!$H$9+СВЦЭМ!$D$10+'СЕТ СН'!$H$6-'СЕТ СН'!$H$19</f>
        <v>2268.3734550199997</v>
      </c>
    </row>
    <row r="112" spans="1:25" ht="15.75" x14ac:dyDescent="0.2">
      <c r="A112" s="35">
        <f t="shared" si="2"/>
        <v>45411</v>
      </c>
      <c r="B112" s="36">
        <f>SUMIFS(СВЦЭМ!$C$39:$C$758,СВЦЭМ!$A$39:$A$758,$A112,СВЦЭМ!$B$39:$B$758,B$83)+'СЕТ СН'!$H$9+СВЦЭМ!$D$10+'СЕТ СН'!$H$6-'СЕТ СН'!$H$19</f>
        <v>2144.3908387199999</v>
      </c>
      <c r="C112" s="36">
        <f>SUMIFS(СВЦЭМ!$C$39:$C$758,СВЦЭМ!$A$39:$A$758,$A112,СВЦЭМ!$B$39:$B$758,C$83)+'СЕТ СН'!$H$9+СВЦЭМ!$D$10+'СЕТ СН'!$H$6-'СЕТ СН'!$H$19</f>
        <v>2222.0015069299998</v>
      </c>
      <c r="D112" s="36">
        <f>SUMIFS(СВЦЭМ!$C$39:$C$758,СВЦЭМ!$A$39:$A$758,$A112,СВЦЭМ!$B$39:$B$758,D$83)+'СЕТ СН'!$H$9+СВЦЭМ!$D$10+'СЕТ СН'!$H$6-'СЕТ СН'!$H$19</f>
        <v>2287.2350075599998</v>
      </c>
      <c r="E112" s="36">
        <f>SUMIFS(СВЦЭМ!$C$39:$C$758,СВЦЭМ!$A$39:$A$758,$A112,СВЦЭМ!$B$39:$B$758,E$83)+'СЕТ СН'!$H$9+СВЦЭМ!$D$10+'СЕТ СН'!$H$6-'СЕТ СН'!$H$19</f>
        <v>2300.91781859</v>
      </c>
      <c r="F112" s="36">
        <f>SUMIFS(СВЦЭМ!$C$39:$C$758,СВЦЭМ!$A$39:$A$758,$A112,СВЦЭМ!$B$39:$B$758,F$83)+'СЕТ СН'!$H$9+СВЦЭМ!$D$10+'СЕТ СН'!$H$6-'СЕТ СН'!$H$19</f>
        <v>2317.7514540500001</v>
      </c>
      <c r="G112" s="36">
        <f>SUMIFS(СВЦЭМ!$C$39:$C$758,СВЦЭМ!$A$39:$A$758,$A112,СВЦЭМ!$B$39:$B$758,G$83)+'СЕТ СН'!$H$9+СВЦЭМ!$D$10+'СЕТ СН'!$H$6-'СЕТ СН'!$H$19</f>
        <v>2298.93985965</v>
      </c>
      <c r="H112" s="36">
        <f>SUMIFS(СВЦЭМ!$C$39:$C$758,СВЦЭМ!$A$39:$A$758,$A112,СВЦЭМ!$B$39:$B$758,H$83)+'СЕТ СН'!$H$9+СВЦЭМ!$D$10+'СЕТ СН'!$H$6-'СЕТ СН'!$H$19</f>
        <v>2277.4546271099998</v>
      </c>
      <c r="I112" s="36">
        <f>SUMIFS(СВЦЭМ!$C$39:$C$758,СВЦЭМ!$A$39:$A$758,$A112,СВЦЭМ!$B$39:$B$758,I$83)+'СЕТ СН'!$H$9+СВЦЭМ!$D$10+'СЕТ СН'!$H$6-'СЕТ СН'!$H$19</f>
        <v>2240.1608653200001</v>
      </c>
      <c r="J112" s="36">
        <f>SUMIFS(СВЦЭМ!$C$39:$C$758,СВЦЭМ!$A$39:$A$758,$A112,СВЦЭМ!$B$39:$B$758,J$83)+'СЕТ СН'!$H$9+СВЦЭМ!$D$10+'СЕТ СН'!$H$6-'СЕТ СН'!$H$19</f>
        <v>2138.1611885800003</v>
      </c>
      <c r="K112" s="36">
        <f>SUMIFS(СВЦЭМ!$C$39:$C$758,СВЦЭМ!$A$39:$A$758,$A112,СВЦЭМ!$B$39:$B$758,K$83)+'СЕТ СН'!$H$9+СВЦЭМ!$D$10+'СЕТ СН'!$H$6-'СЕТ СН'!$H$19</f>
        <v>2087.5656162499999</v>
      </c>
      <c r="L112" s="36">
        <f>SUMIFS(СВЦЭМ!$C$39:$C$758,СВЦЭМ!$A$39:$A$758,$A112,СВЦЭМ!$B$39:$B$758,L$83)+'СЕТ СН'!$H$9+СВЦЭМ!$D$10+'СЕТ СН'!$H$6-'СЕТ СН'!$H$19</f>
        <v>2042.0849387999999</v>
      </c>
      <c r="M112" s="36">
        <f>SUMIFS(СВЦЭМ!$C$39:$C$758,СВЦЭМ!$A$39:$A$758,$A112,СВЦЭМ!$B$39:$B$758,M$83)+'СЕТ СН'!$H$9+СВЦЭМ!$D$10+'СЕТ СН'!$H$6-'СЕТ СН'!$H$19</f>
        <v>2036.97971416</v>
      </c>
      <c r="N112" s="36">
        <f>SUMIFS(СВЦЭМ!$C$39:$C$758,СВЦЭМ!$A$39:$A$758,$A112,СВЦЭМ!$B$39:$B$758,N$83)+'СЕТ СН'!$H$9+СВЦЭМ!$D$10+'СЕТ СН'!$H$6-'СЕТ СН'!$H$19</f>
        <v>2068.7342525499998</v>
      </c>
      <c r="O112" s="36">
        <f>SUMIFS(СВЦЭМ!$C$39:$C$758,СВЦЭМ!$A$39:$A$758,$A112,СВЦЭМ!$B$39:$B$758,O$83)+'СЕТ СН'!$H$9+СВЦЭМ!$D$10+'СЕТ СН'!$H$6-'СЕТ СН'!$H$19</f>
        <v>2074.64649457</v>
      </c>
      <c r="P112" s="36">
        <f>SUMIFS(СВЦЭМ!$C$39:$C$758,СВЦЭМ!$A$39:$A$758,$A112,СВЦЭМ!$B$39:$B$758,P$83)+'СЕТ СН'!$H$9+СВЦЭМ!$D$10+'СЕТ СН'!$H$6-'СЕТ СН'!$H$19</f>
        <v>2085.8786009</v>
      </c>
      <c r="Q112" s="36">
        <f>SUMIFS(СВЦЭМ!$C$39:$C$758,СВЦЭМ!$A$39:$A$758,$A112,СВЦЭМ!$B$39:$B$758,Q$83)+'СЕТ СН'!$H$9+СВЦЭМ!$D$10+'СЕТ СН'!$H$6-'СЕТ СН'!$H$19</f>
        <v>2113.53286368</v>
      </c>
      <c r="R112" s="36">
        <f>SUMIFS(СВЦЭМ!$C$39:$C$758,СВЦЭМ!$A$39:$A$758,$A112,СВЦЭМ!$B$39:$B$758,R$83)+'СЕТ СН'!$H$9+СВЦЭМ!$D$10+'СЕТ СН'!$H$6-'СЕТ СН'!$H$19</f>
        <v>2136.22552821</v>
      </c>
      <c r="S112" s="36">
        <f>SUMIFS(СВЦЭМ!$C$39:$C$758,СВЦЭМ!$A$39:$A$758,$A112,СВЦЭМ!$B$39:$B$758,S$83)+'СЕТ СН'!$H$9+СВЦЭМ!$D$10+'СЕТ СН'!$H$6-'СЕТ СН'!$H$19</f>
        <v>2125.79510953</v>
      </c>
      <c r="T112" s="36">
        <f>SUMIFS(СВЦЭМ!$C$39:$C$758,СВЦЭМ!$A$39:$A$758,$A112,СВЦЭМ!$B$39:$B$758,T$83)+'СЕТ СН'!$H$9+СВЦЭМ!$D$10+'СЕТ СН'!$H$6-'СЕТ СН'!$H$19</f>
        <v>2106.8620207000004</v>
      </c>
      <c r="U112" s="36">
        <f>SUMIFS(СВЦЭМ!$C$39:$C$758,СВЦЭМ!$A$39:$A$758,$A112,СВЦЭМ!$B$39:$B$758,U$83)+'СЕТ СН'!$H$9+СВЦЭМ!$D$10+'СЕТ СН'!$H$6-'СЕТ СН'!$H$19</f>
        <v>2120.6449562299999</v>
      </c>
      <c r="V112" s="36">
        <f>SUMIFS(СВЦЭМ!$C$39:$C$758,СВЦЭМ!$A$39:$A$758,$A112,СВЦЭМ!$B$39:$B$758,V$83)+'СЕТ СН'!$H$9+СВЦЭМ!$D$10+'СЕТ СН'!$H$6-'СЕТ СН'!$H$19</f>
        <v>2071.8573336700001</v>
      </c>
      <c r="W112" s="36">
        <f>SUMIFS(СВЦЭМ!$C$39:$C$758,СВЦЭМ!$A$39:$A$758,$A112,СВЦЭМ!$B$39:$B$758,W$83)+'СЕТ СН'!$H$9+СВЦЭМ!$D$10+'СЕТ СН'!$H$6-'СЕТ СН'!$H$19</f>
        <v>2056.6154770499998</v>
      </c>
      <c r="X112" s="36">
        <f>SUMIFS(СВЦЭМ!$C$39:$C$758,СВЦЭМ!$A$39:$A$758,$A112,СВЦЭМ!$B$39:$B$758,X$83)+'СЕТ СН'!$H$9+СВЦЭМ!$D$10+'СЕТ СН'!$H$6-'СЕТ СН'!$H$19</f>
        <v>2087.1797357599999</v>
      </c>
      <c r="Y112" s="36">
        <f>SUMIFS(СВЦЭМ!$C$39:$C$758,СВЦЭМ!$A$39:$A$758,$A112,СВЦЭМ!$B$39:$B$758,Y$83)+'СЕТ СН'!$H$9+СВЦЭМ!$D$10+'СЕТ СН'!$H$6-'СЕТ СН'!$H$19</f>
        <v>2166.6444804499997</v>
      </c>
    </row>
    <row r="113" spans="1:27" ht="15.75" x14ac:dyDescent="0.2">
      <c r="A113" s="35">
        <f t="shared" si="2"/>
        <v>45412</v>
      </c>
      <c r="B113" s="36">
        <f>SUMIFS(СВЦЭМ!$C$39:$C$758,СВЦЭМ!$A$39:$A$758,$A113,СВЦЭМ!$B$39:$B$758,B$83)+'СЕТ СН'!$H$9+СВЦЭМ!$D$10+'СЕТ СН'!$H$6-'СЕТ СН'!$H$19</f>
        <v>2231.1604807799999</v>
      </c>
      <c r="C113" s="36">
        <f>SUMIFS(СВЦЭМ!$C$39:$C$758,СВЦЭМ!$A$39:$A$758,$A113,СВЦЭМ!$B$39:$B$758,C$83)+'СЕТ СН'!$H$9+СВЦЭМ!$D$10+'СЕТ СН'!$H$6-'СЕТ СН'!$H$19</f>
        <v>2322.2305759299998</v>
      </c>
      <c r="D113" s="36">
        <f>SUMIFS(СВЦЭМ!$C$39:$C$758,СВЦЭМ!$A$39:$A$758,$A113,СВЦЭМ!$B$39:$B$758,D$83)+'СЕТ СН'!$H$9+СВЦЭМ!$D$10+'СЕТ СН'!$H$6-'СЕТ СН'!$H$19</f>
        <v>2368.6833524399999</v>
      </c>
      <c r="E113" s="36">
        <f>SUMIFS(СВЦЭМ!$C$39:$C$758,СВЦЭМ!$A$39:$A$758,$A113,СВЦЭМ!$B$39:$B$758,E$83)+'СЕТ СН'!$H$9+СВЦЭМ!$D$10+'СЕТ СН'!$H$6-'СЕТ СН'!$H$19</f>
        <v>2390.0425996700001</v>
      </c>
      <c r="F113" s="36">
        <f>SUMIFS(СВЦЭМ!$C$39:$C$758,СВЦЭМ!$A$39:$A$758,$A113,СВЦЭМ!$B$39:$B$758,F$83)+'СЕТ СН'!$H$9+СВЦЭМ!$D$10+'СЕТ СН'!$H$6-'СЕТ СН'!$H$19</f>
        <v>2397.26989852</v>
      </c>
      <c r="G113" s="36">
        <f>SUMIFS(СВЦЭМ!$C$39:$C$758,СВЦЭМ!$A$39:$A$758,$A113,СВЦЭМ!$B$39:$B$758,G$83)+'СЕТ СН'!$H$9+СВЦЭМ!$D$10+'СЕТ СН'!$H$6-'СЕТ СН'!$H$19</f>
        <v>2391.4893477400001</v>
      </c>
      <c r="H113" s="36">
        <f>SUMIFS(СВЦЭМ!$C$39:$C$758,СВЦЭМ!$A$39:$A$758,$A113,СВЦЭМ!$B$39:$B$758,H$83)+'СЕТ СН'!$H$9+СВЦЭМ!$D$10+'СЕТ СН'!$H$6-'СЕТ СН'!$H$19</f>
        <v>2371.8019346000001</v>
      </c>
      <c r="I113" s="36">
        <f>SUMIFS(СВЦЭМ!$C$39:$C$758,СВЦЭМ!$A$39:$A$758,$A113,СВЦЭМ!$B$39:$B$758,I$83)+'СЕТ СН'!$H$9+СВЦЭМ!$D$10+'СЕТ СН'!$H$6-'СЕТ СН'!$H$19</f>
        <v>2280.7845538000001</v>
      </c>
      <c r="J113" s="36">
        <f>SUMIFS(СВЦЭМ!$C$39:$C$758,СВЦЭМ!$A$39:$A$758,$A113,СВЦЭМ!$B$39:$B$758,J$83)+'СЕТ СН'!$H$9+СВЦЭМ!$D$10+'СЕТ СН'!$H$6-'СЕТ СН'!$H$19</f>
        <v>2205.9556451099998</v>
      </c>
      <c r="K113" s="36">
        <f>SUMIFS(СВЦЭМ!$C$39:$C$758,СВЦЭМ!$A$39:$A$758,$A113,СВЦЭМ!$B$39:$B$758,K$83)+'СЕТ СН'!$H$9+СВЦЭМ!$D$10+'СЕТ СН'!$H$6-'СЕТ СН'!$H$19</f>
        <v>2160.5700060899999</v>
      </c>
      <c r="L113" s="36">
        <f>SUMIFS(СВЦЭМ!$C$39:$C$758,СВЦЭМ!$A$39:$A$758,$A113,СВЦЭМ!$B$39:$B$758,L$83)+'СЕТ СН'!$H$9+СВЦЭМ!$D$10+'СЕТ СН'!$H$6-'СЕТ СН'!$H$19</f>
        <v>2108.2710211900003</v>
      </c>
      <c r="M113" s="36">
        <f>SUMIFS(СВЦЭМ!$C$39:$C$758,СВЦЭМ!$A$39:$A$758,$A113,СВЦЭМ!$B$39:$B$758,M$83)+'СЕТ СН'!$H$9+СВЦЭМ!$D$10+'СЕТ СН'!$H$6-'СЕТ СН'!$H$19</f>
        <v>2102.9123069699999</v>
      </c>
      <c r="N113" s="36">
        <f>SUMIFS(СВЦЭМ!$C$39:$C$758,СВЦЭМ!$A$39:$A$758,$A113,СВЦЭМ!$B$39:$B$758,N$83)+'СЕТ СН'!$H$9+СВЦЭМ!$D$10+'СЕТ СН'!$H$6-'СЕТ СН'!$H$19</f>
        <v>2145.2776143000001</v>
      </c>
      <c r="O113" s="36">
        <f>SUMIFS(СВЦЭМ!$C$39:$C$758,СВЦЭМ!$A$39:$A$758,$A113,СВЦЭМ!$B$39:$B$758,O$83)+'СЕТ СН'!$H$9+СВЦЭМ!$D$10+'СЕТ СН'!$H$6-'СЕТ СН'!$H$19</f>
        <v>2146.8163138</v>
      </c>
      <c r="P113" s="36">
        <f>SUMIFS(СВЦЭМ!$C$39:$C$758,СВЦЭМ!$A$39:$A$758,$A113,СВЦЭМ!$B$39:$B$758,P$83)+'СЕТ СН'!$H$9+СВЦЭМ!$D$10+'СЕТ СН'!$H$6-'СЕТ СН'!$H$19</f>
        <v>2155.79480225</v>
      </c>
      <c r="Q113" s="36">
        <f>SUMIFS(СВЦЭМ!$C$39:$C$758,СВЦЭМ!$A$39:$A$758,$A113,СВЦЭМ!$B$39:$B$758,Q$83)+'СЕТ СН'!$H$9+СВЦЭМ!$D$10+'СЕТ СН'!$H$6-'СЕТ СН'!$H$19</f>
        <v>2176.3512706299998</v>
      </c>
      <c r="R113" s="36">
        <f>SUMIFS(СВЦЭМ!$C$39:$C$758,СВЦЭМ!$A$39:$A$758,$A113,СВЦЭМ!$B$39:$B$758,R$83)+'СЕТ СН'!$H$9+СВЦЭМ!$D$10+'СЕТ СН'!$H$6-'СЕТ СН'!$H$19</f>
        <v>2196.302909</v>
      </c>
      <c r="S113" s="36">
        <f>SUMIFS(СВЦЭМ!$C$39:$C$758,СВЦЭМ!$A$39:$A$758,$A113,СВЦЭМ!$B$39:$B$758,S$83)+'СЕТ СН'!$H$9+СВЦЭМ!$D$10+'СЕТ СН'!$H$6-'СЕТ СН'!$H$19</f>
        <v>2194.9753703000001</v>
      </c>
      <c r="T113" s="36">
        <f>SUMIFS(СВЦЭМ!$C$39:$C$758,СВЦЭМ!$A$39:$A$758,$A113,СВЦЭМ!$B$39:$B$758,T$83)+'СЕТ СН'!$H$9+СВЦЭМ!$D$10+'СЕТ СН'!$H$6-'СЕТ СН'!$H$19</f>
        <v>2162.82433021</v>
      </c>
      <c r="U113" s="36">
        <f>SUMIFS(СВЦЭМ!$C$39:$C$758,СВЦЭМ!$A$39:$A$758,$A113,СВЦЭМ!$B$39:$B$758,U$83)+'СЕТ СН'!$H$9+СВЦЭМ!$D$10+'СЕТ СН'!$H$6-'СЕТ СН'!$H$19</f>
        <v>2165.0028431400001</v>
      </c>
      <c r="V113" s="36">
        <f>SUMIFS(СВЦЭМ!$C$39:$C$758,СВЦЭМ!$A$39:$A$758,$A113,СВЦЭМ!$B$39:$B$758,V$83)+'СЕТ СН'!$H$9+СВЦЭМ!$D$10+'СЕТ СН'!$H$6-'СЕТ СН'!$H$19</f>
        <v>2114.7138456100001</v>
      </c>
      <c r="W113" s="36">
        <f>SUMIFS(СВЦЭМ!$C$39:$C$758,СВЦЭМ!$A$39:$A$758,$A113,СВЦЭМ!$B$39:$B$758,W$83)+'СЕТ СН'!$H$9+СВЦЭМ!$D$10+'СЕТ СН'!$H$6-'СЕТ СН'!$H$19</f>
        <v>2093.8178167699998</v>
      </c>
      <c r="X113" s="36">
        <f>SUMIFS(СВЦЭМ!$C$39:$C$758,СВЦЭМ!$A$39:$A$758,$A113,СВЦЭМ!$B$39:$B$758,X$83)+'СЕТ СН'!$H$9+СВЦЭМ!$D$10+'СЕТ СН'!$H$6-'СЕТ СН'!$H$19</f>
        <v>2143.1932130499999</v>
      </c>
      <c r="Y113" s="36">
        <f>SUMIFS(СВЦЭМ!$C$39:$C$758,СВЦЭМ!$A$39:$A$758,$A113,СВЦЭМ!$B$39:$B$758,Y$83)+'СЕТ СН'!$H$9+СВЦЭМ!$D$10+'СЕТ СН'!$H$6-'СЕТ СН'!$H$19</f>
        <v>2173.9171405799998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01.04.2024</v>
      </c>
      <c r="B120" s="36">
        <f>SUMIFS(СВЦЭМ!$C$39:$C$758,СВЦЭМ!$A$39:$A$758,$A120,СВЦЭМ!$B$39:$B$758,B$119)+'СЕТ СН'!$I$9+СВЦЭМ!$D$10+'СЕТ СН'!$I$6-'СЕТ СН'!$I$19</f>
        <v>3074.9891154100001</v>
      </c>
      <c r="C120" s="36">
        <f>SUMIFS(СВЦЭМ!$C$39:$C$758,СВЦЭМ!$A$39:$A$758,$A120,СВЦЭМ!$B$39:$B$758,C$119)+'СЕТ СН'!$I$9+СВЦЭМ!$D$10+'СЕТ СН'!$I$6-'СЕТ СН'!$I$19</f>
        <v>3089.7955348199998</v>
      </c>
      <c r="D120" s="36">
        <f>SUMIFS(СВЦЭМ!$C$39:$C$758,СВЦЭМ!$A$39:$A$758,$A120,СВЦЭМ!$B$39:$B$758,D$119)+'СЕТ СН'!$I$9+СВЦЭМ!$D$10+'СЕТ СН'!$I$6-'СЕТ СН'!$I$19</f>
        <v>3103.90823241</v>
      </c>
      <c r="E120" s="36">
        <f>SUMIFS(СВЦЭМ!$C$39:$C$758,СВЦЭМ!$A$39:$A$758,$A120,СВЦЭМ!$B$39:$B$758,E$119)+'СЕТ СН'!$I$9+СВЦЭМ!$D$10+'СЕТ СН'!$I$6-'СЕТ СН'!$I$19</f>
        <v>3119.92925023</v>
      </c>
      <c r="F120" s="36">
        <f>SUMIFS(СВЦЭМ!$C$39:$C$758,СВЦЭМ!$A$39:$A$758,$A120,СВЦЭМ!$B$39:$B$758,F$119)+'СЕТ СН'!$I$9+СВЦЭМ!$D$10+'СЕТ СН'!$I$6-'СЕТ СН'!$I$19</f>
        <v>3097.9707505699998</v>
      </c>
      <c r="G120" s="36">
        <f>SUMIFS(СВЦЭМ!$C$39:$C$758,СВЦЭМ!$A$39:$A$758,$A120,СВЦЭМ!$B$39:$B$758,G$119)+'СЕТ СН'!$I$9+СВЦЭМ!$D$10+'СЕТ СН'!$I$6-'СЕТ СН'!$I$19</f>
        <v>3136.1978244299999</v>
      </c>
      <c r="H120" s="36">
        <f>SUMIFS(СВЦЭМ!$C$39:$C$758,СВЦЭМ!$A$39:$A$758,$A120,СВЦЭМ!$B$39:$B$758,H$119)+'СЕТ СН'!$I$9+СВЦЭМ!$D$10+'СЕТ СН'!$I$6-'СЕТ СН'!$I$19</f>
        <v>3029.3804651199998</v>
      </c>
      <c r="I120" s="36">
        <f>SUMIFS(СВЦЭМ!$C$39:$C$758,СВЦЭМ!$A$39:$A$758,$A120,СВЦЭМ!$B$39:$B$758,I$119)+'СЕТ СН'!$I$9+СВЦЭМ!$D$10+'СЕТ СН'!$I$6-'СЕТ СН'!$I$19</f>
        <v>2961.3293179699999</v>
      </c>
      <c r="J120" s="36">
        <f>SUMIFS(СВЦЭМ!$C$39:$C$758,СВЦЭМ!$A$39:$A$758,$A120,СВЦЭМ!$B$39:$B$758,J$119)+'СЕТ СН'!$I$9+СВЦЭМ!$D$10+'СЕТ СН'!$I$6-'СЕТ СН'!$I$19</f>
        <v>2919.0346243700001</v>
      </c>
      <c r="K120" s="36">
        <f>SUMIFS(СВЦЭМ!$C$39:$C$758,СВЦЭМ!$A$39:$A$758,$A120,СВЦЭМ!$B$39:$B$758,K$119)+'СЕТ СН'!$I$9+СВЦЭМ!$D$10+'СЕТ СН'!$I$6-'СЕТ СН'!$I$19</f>
        <v>2876.2995785000003</v>
      </c>
      <c r="L120" s="36">
        <f>SUMIFS(СВЦЭМ!$C$39:$C$758,СВЦЭМ!$A$39:$A$758,$A120,СВЦЭМ!$B$39:$B$758,L$119)+'СЕТ СН'!$I$9+СВЦЭМ!$D$10+'СЕТ СН'!$I$6-'СЕТ СН'!$I$19</f>
        <v>2895.48465326</v>
      </c>
      <c r="M120" s="36">
        <f>SUMIFS(СВЦЭМ!$C$39:$C$758,СВЦЭМ!$A$39:$A$758,$A120,СВЦЭМ!$B$39:$B$758,M$119)+'СЕТ СН'!$I$9+СВЦЭМ!$D$10+'СЕТ СН'!$I$6-'СЕТ СН'!$I$19</f>
        <v>2918.9576151199999</v>
      </c>
      <c r="N120" s="36">
        <f>SUMIFS(СВЦЭМ!$C$39:$C$758,СВЦЭМ!$A$39:$A$758,$A120,СВЦЭМ!$B$39:$B$758,N$119)+'СЕТ СН'!$I$9+СВЦЭМ!$D$10+'СЕТ СН'!$I$6-'СЕТ СН'!$I$19</f>
        <v>2933.4376981699997</v>
      </c>
      <c r="O120" s="36">
        <f>SUMIFS(СВЦЭМ!$C$39:$C$758,СВЦЭМ!$A$39:$A$758,$A120,СВЦЭМ!$B$39:$B$758,O$119)+'СЕТ СН'!$I$9+СВЦЭМ!$D$10+'СЕТ СН'!$I$6-'СЕТ СН'!$I$19</f>
        <v>2959.7369271799998</v>
      </c>
      <c r="P120" s="36">
        <f>SUMIFS(СВЦЭМ!$C$39:$C$758,СВЦЭМ!$A$39:$A$758,$A120,СВЦЭМ!$B$39:$B$758,P$119)+'СЕТ СН'!$I$9+СВЦЭМ!$D$10+'СЕТ СН'!$I$6-'СЕТ СН'!$I$19</f>
        <v>2987.6608185299997</v>
      </c>
      <c r="Q120" s="36">
        <f>SUMIFS(СВЦЭМ!$C$39:$C$758,СВЦЭМ!$A$39:$A$758,$A120,СВЦЭМ!$B$39:$B$758,Q$119)+'СЕТ СН'!$I$9+СВЦЭМ!$D$10+'СЕТ СН'!$I$6-'СЕТ СН'!$I$19</f>
        <v>2994.4866378399997</v>
      </c>
      <c r="R120" s="36">
        <f>SUMIFS(СВЦЭМ!$C$39:$C$758,СВЦЭМ!$A$39:$A$758,$A120,СВЦЭМ!$B$39:$B$758,R$119)+'СЕТ СН'!$I$9+СВЦЭМ!$D$10+'СЕТ СН'!$I$6-'СЕТ СН'!$I$19</f>
        <v>2995.4996202299999</v>
      </c>
      <c r="S120" s="36">
        <f>SUMIFS(СВЦЭМ!$C$39:$C$758,СВЦЭМ!$A$39:$A$758,$A120,СВЦЭМ!$B$39:$B$758,S$119)+'СЕТ СН'!$I$9+СВЦЭМ!$D$10+'СЕТ СН'!$I$6-'СЕТ СН'!$I$19</f>
        <v>2972.6420948199998</v>
      </c>
      <c r="T120" s="36">
        <f>SUMIFS(СВЦЭМ!$C$39:$C$758,СВЦЭМ!$A$39:$A$758,$A120,СВЦЭМ!$B$39:$B$758,T$119)+'СЕТ СН'!$I$9+СВЦЭМ!$D$10+'СЕТ СН'!$I$6-'СЕТ СН'!$I$19</f>
        <v>2926.5392025599999</v>
      </c>
      <c r="U120" s="36">
        <f>SUMIFS(СВЦЭМ!$C$39:$C$758,СВЦЭМ!$A$39:$A$758,$A120,СВЦЭМ!$B$39:$B$758,U$119)+'СЕТ СН'!$I$9+СВЦЭМ!$D$10+'СЕТ СН'!$I$6-'СЕТ СН'!$I$19</f>
        <v>2884.79733403</v>
      </c>
      <c r="V120" s="36">
        <f>SUMIFS(СВЦЭМ!$C$39:$C$758,СВЦЭМ!$A$39:$A$758,$A120,СВЦЭМ!$B$39:$B$758,V$119)+'СЕТ СН'!$I$9+СВЦЭМ!$D$10+'СЕТ СН'!$I$6-'СЕТ СН'!$I$19</f>
        <v>2877.23600506</v>
      </c>
      <c r="W120" s="36">
        <f>SUMIFS(СВЦЭМ!$C$39:$C$758,СВЦЭМ!$A$39:$A$758,$A120,СВЦЭМ!$B$39:$B$758,W$119)+'СЕТ СН'!$I$9+СВЦЭМ!$D$10+'СЕТ СН'!$I$6-'СЕТ СН'!$I$19</f>
        <v>2868.7192095800001</v>
      </c>
      <c r="X120" s="36">
        <f>SUMIFS(СВЦЭМ!$C$39:$C$758,СВЦЭМ!$A$39:$A$758,$A120,СВЦЭМ!$B$39:$B$758,X$119)+'СЕТ СН'!$I$9+СВЦЭМ!$D$10+'СЕТ СН'!$I$6-'СЕТ СН'!$I$19</f>
        <v>2906.5733012199998</v>
      </c>
      <c r="Y120" s="36">
        <f>SUMIFS(СВЦЭМ!$C$39:$C$758,СВЦЭМ!$A$39:$A$758,$A120,СВЦЭМ!$B$39:$B$758,Y$119)+'СЕТ СН'!$I$9+СВЦЭМ!$D$10+'СЕТ СН'!$I$6-'СЕТ СН'!$I$19</f>
        <v>2947.0065513899999</v>
      </c>
    </row>
    <row r="121" spans="1:27" ht="15.75" x14ac:dyDescent="0.2">
      <c r="A121" s="35">
        <f>A120+1</f>
        <v>45384</v>
      </c>
      <c r="B121" s="36">
        <f>SUMIFS(СВЦЭМ!$C$39:$C$758,СВЦЭМ!$A$39:$A$758,$A121,СВЦЭМ!$B$39:$B$758,B$119)+'СЕТ СН'!$I$9+СВЦЭМ!$D$10+'СЕТ СН'!$I$6-'СЕТ СН'!$I$19</f>
        <v>2866.1320661600002</v>
      </c>
      <c r="C121" s="36">
        <f>SUMIFS(СВЦЭМ!$C$39:$C$758,СВЦЭМ!$A$39:$A$758,$A121,СВЦЭМ!$B$39:$B$758,C$119)+'СЕТ СН'!$I$9+СВЦЭМ!$D$10+'СЕТ СН'!$I$6-'СЕТ СН'!$I$19</f>
        <v>2929.65563299</v>
      </c>
      <c r="D121" s="36">
        <f>SUMIFS(СВЦЭМ!$C$39:$C$758,СВЦЭМ!$A$39:$A$758,$A121,СВЦЭМ!$B$39:$B$758,D$119)+'СЕТ СН'!$I$9+СВЦЭМ!$D$10+'СЕТ СН'!$I$6-'СЕТ СН'!$I$19</f>
        <v>2989.0682503599996</v>
      </c>
      <c r="E121" s="36">
        <f>SUMIFS(СВЦЭМ!$C$39:$C$758,СВЦЭМ!$A$39:$A$758,$A121,СВЦЭМ!$B$39:$B$758,E$119)+'СЕТ СН'!$I$9+СВЦЭМ!$D$10+'СЕТ СН'!$I$6-'СЕТ СН'!$I$19</f>
        <v>3006.7143376499998</v>
      </c>
      <c r="F121" s="36">
        <f>SUMIFS(СВЦЭМ!$C$39:$C$758,СВЦЭМ!$A$39:$A$758,$A121,СВЦЭМ!$B$39:$B$758,F$119)+'СЕТ СН'!$I$9+СВЦЭМ!$D$10+'СЕТ СН'!$I$6-'СЕТ СН'!$I$19</f>
        <v>3002.3784823199999</v>
      </c>
      <c r="G121" s="36">
        <f>SUMIFS(СВЦЭМ!$C$39:$C$758,СВЦЭМ!$A$39:$A$758,$A121,СВЦЭМ!$B$39:$B$758,G$119)+'СЕТ СН'!$I$9+СВЦЭМ!$D$10+'СЕТ СН'!$I$6-'СЕТ СН'!$I$19</f>
        <v>2998.2610150400001</v>
      </c>
      <c r="H121" s="36">
        <f>SUMIFS(СВЦЭМ!$C$39:$C$758,СВЦЭМ!$A$39:$A$758,$A121,СВЦЭМ!$B$39:$B$758,H$119)+'СЕТ СН'!$I$9+СВЦЭМ!$D$10+'СЕТ СН'!$I$6-'СЕТ СН'!$I$19</f>
        <v>2942.9478730899996</v>
      </c>
      <c r="I121" s="36">
        <f>SUMIFS(СВЦЭМ!$C$39:$C$758,СВЦЭМ!$A$39:$A$758,$A121,СВЦЭМ!$B$39:$B$758,I$119)+'СЕТ СН'!$I$9+СВЦЭМ!$D$10+'СЕТ СН'!$I$6-'СЕТ СН'!$I$19</f>
        <v>2907.2024759800001</v>
      </c>
      <c r="J121" s="36">
        <f>SUMIFS(СВЦЭМ!$C$39:$C$758,СВЦЭМ!$A$39:$A$758,$A121,СВЦЭМ!$B$39:$B$758,J$119)+'СЕТ СН'!$I$9+СВЦЭМ!$D$10+'СЕТ СН'!$I$6-'СЕТ СН'!$I$19</f>
        <v>2879.47897487</v>
      </c>
      <c r="K121" s="36">
        <f>SUMIFS(СВЦЭМ!$C$39:$C$758,СВЦЭМ!$A$39:$A$758,$A121,СВЦЭМ!$B$39:$B$758,K$119)+'СЕТ СН'!$I$9+СВЦЭМ!$D$10+'СЕТ СН'!$I$6-'СЕТ СН'!$I$19</f>
        <v>2831.5656275600004</v>
      </c>
      <c r="L121" s="36">
        <f>SUMIFS(СВЦЭМ!$C$39:$C$758,СВЦЭМ!$A$39:$A$758,$A121,СВЦЭМ!$B$39:$B$758,L$119)+'СЕТ СН'!$I$9+СВЦЭМ!$D$10+'СЕТ СН'!$I$6-'СЕТ СН'!$I$19</f>
        <v>2861.3884292000002</v>
      </c>
      <c r="M121" s="36">
        <f>SUMIFS(СВЦЭМ!$C$39:$C$758,СВЦЭМ!$A$39:$A$758,$A121,СВЦЭМ!$B$39:$B$758,M$119)+'СЕТ СН'!$I$9+СВЦЭМ!$D$10+'СЕТ СН'!$I$6-'СЕТ СН'!$I$19</f>
        <v>2884.1914474200003</v>
      </c>
      <c r="N121" s="36">
        <f>SUMIFS(СВЦЭМ!$C$39:$C$758,СВЦЭМ!$A$39:$A$758,$A121,СВЦЭМ!$B$39:$B$758,N$119)+'СЕТ СН'!$I$9+СВЦЭМ!$D$10+'СЕТ СН'!$I$6-'СЕТ СН'!$I$19</f>
        <v>2897.9526541800001</v>
      </c>
      <c r="O121" s="36">
        <f>SUMIFS(СВЦЭМ!$C$39:$C$758,СВЦЭМ!$A$39:$A$758,$A121,СВЦЭМ!$B$39:$B$758,O$119)+'СЕТ СН'!$I$9+СВЦЭМ!$D$10+'СЕТ СН'!$I$6-'СЕТ СН'!$I$19</f>
        <v>2923.4147873500001</v>
      </c>
      <c r="P121" s="36">
        <f>SUMIFS(СВЦЭМ!$C$39:$C$758,СВЦЭМ!$A$39:$A$758,$A121,СВЦЭМ!$B$39:$B$758,P$119)+'СЕТ СН'!$I$9+СВЦЭМ!$D$10+'СЕТ СН'!$I$6-'СЕТ СН'!$I$19</f>
        <v>2933.6096769800001</v>
      </c>
      <c r="Q121" s="36">
        <f>SUMIFS(СВЦЭМ!$C$39:$C$758,СВЦЭМ!$A$39:$A$758,$A121,СВЦЭМ!$B$39:$B$758,Q$119)+'СЕТ СН'!$I$9+СВЦЭМ!$D$10+'СЕТ СН'!$I$6-'СЕТ СН'!$I$19</f>
        <v>2942.7005729899997</v>
      </c>
      <c r="R121" s="36">
        <f>SUMIFS(СВЦЭМ!$C$39:$C$758,СВЦЭМ!$A$39:$A$758,$A121,СВЦЭМ!$B$39:$B$758,R$119)+'СЕТ СН'!$I$9+СВЦЭМ!$D$10+'СЕТ СН'!$I$6-'СЕТ СН'!$I$19</f>
        <v>2945.9576468799996</v>
      </c>
      <c r="S121" s="36">
        <f>SUMIFS(СВЦЭМ!$C$39:$C$758,СВЦЭМ!$A$39:$A$758,$A121,СВЦЭМ!$B$39:$B$758,S$119)+'СЕТ СН'!$I$9+СВЦЭМ!$D$10+'СЕТ СН'!$I$6-'СЕТ СН'!$I$19</f>
        <v>2933.4926914100001</v>
      </c>
      <c r="T121" s="36">
        <f>SUMIFS(СВЦЭМ!$C$39:$C$758,СВЦЭМ!$A$39:$A$758,$A121,СВЦЭМ!$B$39:$B$758,T$119)+'СЕТ СН'!$I$9+СВЦЭМ!$D$10+'СЕТ СН'!$I$6-'СЕТ СН'!$I$19</f>
        <v>2894.1086292999998</v>
      </c>
      <c r="U121" s="36">
        <f>SUMIFS(СВЦЭМ!$C$39:$C$758,СВЦЭМ!$A$39:$A$758,$A121,СВЦЭМ!$B$39:$B$758,U$119)+'СЕТ СН'!$I$9+СВЦЭМ!$D$10+'СЕТ СН'!$I$6-'СЕТ СН'!$I$19</f>
        <v>2870.0896515700001</v>
      </c>
      <c r="V121" s="36">
        <f>SUMIFS(СВЦЭМ!$C$39:$C$758,СВЦЭМ!$A$39:$A$758,$A121,СВЦЭМ!$B$39:$B$758,V$119)+'СЕТ СН'!$I$9+СВЦЭМ!$D$10+'СЕТ СН'!$I$6-'СЕТ СН'!$I$19</f>
        <v>2836.7725938399999</v>
      </c>
      <c r="W121" s="36">
        <f>SUMIFS(СВЦЭМ!$C$39:$C$758,СВЦЭМ!$A$39:$A$758,$A121,СВЦЭМ!$B$39:$B$758,W$119)+'СЕТ СН'!$I$9+СВЦЭМ!$D$10+'СЕТ СН'!$I$6-'СЕТ СН'!$I$19</f>
        <v>2823.6710255200001</v>
      </c>
      <c r="X121" s="36">
        <f>SUMIFS(СВЦЭМ!$C$39:$C$758,СВЦЭМ!$A$39:$A$758,$A121,СВЦЭМ!$B$39:$B$758,X$119)+'СЕТ СН'!$I$9+СВЦЭМ!$D$10+'СЕТ СН'!$I$6-'СЕТ СН'!$I$19</f>
        <v>2871.1608740000001</v>
      </c>
      <c r="Y121" s="36">
        <f>SUMIFS(СВЦЭМ!$C$39:$C$758,СВЦЭМ!$A$39:$A$758,$A121,СВЦЭМ!$B$39:$B$758,Y$119)+'СЕТ СН'!$I$9+СВЦЭМ!$D$10+'СЕТ СН'!$I$6-'СЕТ СН'!$I$19</f>
        <v>2924.1600610499995</v>
      </c>
    </row>
    <row r="122" spans="1:27" ht="15.75" x14ac:dyDescent="0.2">
      <c r="A122" s="35">
        <f t="shared" ref="A122:A150" si="3">A121+1</f>
        <v>45385</v>
      </c>
      <c r="B122" s="36">
        <f>SUMIFS(СВЦЭМ!$C$39:$C$758,СВЦЭМ!$A$39:$A$758,$A122,СВЦЭМ!$B$39:$B$758,B$119)+'СЕТ СН'!$I$9+СВЦЭМ!$D$10+'СЕТ СН'!$I$6-'СЕТ СН'!$I$19</f>
        <v>2882.8906989100001</v>
      </c>
      <c r="C122" s="36">
        <f>SUMIFS(СВЦЭМ!$C$39:$C$758,СВЦЭМ!$A$39:$A$758,$A122,СВЦЭМ!$B$39:$B$758,C$119)+'СЕТ СН'!$I$9+СВЦЭМ!$D$10+'СЕТ СН'!$I$6-'СЕТ СН'!$I$19</f>
        <v>2931.9076609600002</v>
      </c>
      <c r="D122" s="36">
        <f>SUMIFS(СВЦЭМ!$C$39:$C$758,СВЦЭМ!$A$39:$A$758,$A122,СВЦЭМ!$B$39:$B$758,D$119)+'СЕТ СН'!$I$9+СВЦЭМ!$D$10+'СЕТ СН'!$I$6-'СЕТ СН'!$I$19</f>
        <v>2978.6917530199999</v>
      </c>
      <c r="E122" s="36">
        <f>SUMIFS(СВЦЭМ!$C$39:$C$758,СВЦЭМ!$A$39:$A$758,$A122,СВЦЭМ!$B$39:$B$758,E$119)+'СЕТ СН'!$I$9+СВЦЭМ!$D$10+'СЕТ СН'!$I$6-'СЕТ СН'!$I$19</f>
        <v>2980.4632513699999</v>
      </c>
      <c r="F122" s="36">
        <f>SUMIFS(СВЦЭМ!$C$39:$C$758,СВЦЭМ!$A$39:$A$758,$A122,СВЦЭМ!$B$39:$B$758,F$119)+'СЕТ СН'!$I$9+СВЦЭМ!$D$10+'СЕТ СН'!$I$6-'СЕТ СН'!$I$19</f>
        <v>2950.27154612</v>
      </c>
      <c r="G122" s="36">
        <f>SUMIFS(СВЦЭМ!$C$39:$C$758,СВЦЭМ!$A$39:$A$758,$A122,СВЦЭМ!$B$39:$B$758,G$119)+'СЕТ СН'!$I$9+СВЦЭМ!$D$10+'СЕТ СН'!$I$6-'СЕТ СН'!$I$19</f>
        <v>2939.69001291</v>
      </c>
      <c r="H122" s="36">
        <f>SUMIFS(СВЦЭМ!$C$39:$C$758,СВЦЭМ!$A$39:$A$758,$A122,СВЦЭМ!$B$39:$B$758,H$119)+'СЕТ СН'!$I$9+СВЦЭМ!$D$10+'СЕТ СН'!$I$6-'СЕТ СН'!$I$19</f>
        <v>2917.4059050199999</v>
      </c>
      <c r="I122" s="36">
        <f>SUMIFS(СВЦЭМ!$C$39:$C$758,СВЦЭМ!$A$39:$A$758,$A122,СВЦЭМ!$B$39:$B$758,I$119)+'СЕТ СН'!$I$9+СВЦЭМ!$D$10+'СЕТ СН'!$I$6-'СЕТ СН'!$I$19</f>
        <v>2871.5739648200001</v>
      </c>
      <c r="J122" s="36">
        <f>SUMIFS(СВЦЭМ!$C$39:$C$758,СВЦЭМ!$A$39:$A$758,$A122,СВЦЭМ!$B$39:$B$758,J$119)+'СЕТ СН'!$I$9+СВЦЭМ!$D$10+'СЕТ СН'!$I$6-'СЕТ СН'!$I$19</f>
        <v>2809.50779169</v>
      </c>
      <c r="K122" s="36">
        <f>SUMIFS(СВЦЭМ!$C$39:$C$758,СВЦЭМ!$A$39:$A$758,$A122,СВЦЭМ!$B$39:$B$758,K$119)+'СЕТ СН'!$I$9+СВЦЭМ!$D$10+'СЕТ СН'!$I$6-'СЕТ СН'!$I$19</f>
        <v>2782.8017362199998</v>
      </c>
      <c r="L122" s="36">
        <f>SUMIFS(СВЦЭМ!$C$39:$C$758,СВЦЭМ!$A$39:$A$758,$A122,СВЦЭМ!$B$39:$B$758,L$119)+'СЕТ СН'!$I$9+СВЦЭМ!$D$10+'СЕТ СН'!$I$6-'СЕТ СН'!$I$19</f>
        <v>2772.8088464399998</v>
      </c>
      <c r="M122" s="36">
        <f>SUMIFS(СВЦЭМ!$C$39:$C$758,СВЦЭМ!$A$39:$A$758,$A122,СВЦЭМ!$B$39:$B$758,M$119)+'СЕТ СН'!$I$9+СВЦЭМ!$D$10+'СЕТ СН'!$I$6-'СЕТ СН'!$I$19</f>
        <v>2775.8585799000002</v>
      </c>
      <c r="N122" s="36">
        <f>SUMIFS(СВЦЭМ!$C$39:$C$758,СВЦЭМ!$A$39:$A$758,$A122,СВЦЭМ!$B$39:$B$758,N$119)+'СЕТ СН'!$I$9+СВЦЭМ!$D$10+'СЕТ СН'!$I$6-'СЕТ СН'!$I$19</f>
        <v>2796.22935349</v>
      </c>
      <c r="O122" s="36">
        <f>SUMIFS(СВЦЭМ!$C$39:$C$758,СВЦЭМ!$A$39:$A$758,$A122,СВЦЭМ!$B$39:$B$758,O$119)+'СЕТ СН'!$I$9+СВЦЭМ!$D$10+'СЕТ СН'!$I$6-'СЕТ СН'!$I$19</f>
        <v>2804.2117089900003</v>
      </c>
      <c r="P122" s="36">
        <f>SUMIFS(СВЦЭМ!$C$39:$C$758,СВЦЭМ!$A$39:$A$758,$A122,СВЦЭМ!$B$39:$B$758,P$119)+'СЕТ СН'!$I$9+СВЦЭМ!$D$10+'СЕТ СН'!$I$6-'СЕТ СН'!$I$19</f>
        <v>2842.4458742300003</v>
      </c>
      <c r="Q122" s="36">
        <f>SUMIFS(СВЦЭМ!$C$39:$C$758,СВЦЭМ!$A$39:$A$758,$A122,СВЦЭМ!$B$39:$B$758,Q$119)+'СЕТ СН'!$I$9+СВЦЭМ!$D$10+'СЕТ СН'!$I$6-'СЕТ СН'!$I$19</f>
        <v>2863.8810072000001</v>
      </c>
      <c r="R122" s="36">
        <f>SUMIFS(СВЦЭМ!$C$39:$C$758,СВЦЭМ!$A$39:$A$758,$A122,СВЦЭМ!$B$39:$B$758,R$119)+'СЕТ СН'!$I$9+СВЦЭМ!$D$10+'СЕТ СН'!$I$6-'СЕТ СН'!$I$19</f>
        <v>2877.9547041800001</v>
      </c>
      <c r="S122" s="36">
        <f>SUMIFS(СВЦЭМ!$C$39:$C$758,СВЦЭМ!$A$39:$A$758,$A122,СВЦЭМ!$B$39:$B$758,S$119)+'СЕТ СН'!$I$9+СВЦЭМ!$D$10+'СЕТ СН'!$I$6-'СЕТ СН'!$I$19</f>
        <v>2858.8456650600001</v>
      </c>
      <c r="T122" s="36">
        <f>SUMIFS(СВЦЭМ!$C$39:$C$758,СВЦЭМ!$A$39:$A$758,$A122,СВЦЭМ!$B$39:$B$758,T$119)+'СЕТ СН'!$I$9+СВЦЭМ!$D$10+'СЕТ СН'!$I$6-'СЕТ СН'!$I$19</f>
        <v>2833.8495572500001</v>
      </c>
      <c r="U122" s="36">
        <f>SUMIFS(СВЦЭМ!$C$39:$C$758,СВЦЭМ!$A$39:$A$758,$A122,СВЦЭМ!$B$39:$B$758,U$119)+'СЕТ СН'!$I$9+СВЦЭМ!$D$10+'СЕТ СН'!$I$6-'СЕТ СН'!$I$19</f>
        <v>2804.8091351900002</v>
      </c>
      <c r="V122" s="36">
        <f>SUMIFS(СВЦЭМ!$C$39:$C$758,СВЦЭМ!$A$39:$A$758,$A122,СВЦЭМ!$B$39:$B$758,V$119)+'СЕТ СН'!$I$9+СВЦЭМ!$D$10+'СЕТ СН'!$I$6-'СЕТ СН'!$I$19</f>
        <v>2779.4617252200001</v>
      </c>
      <c r="W122" s="36">
        <f>SUMIFS(СВЦЭМ!$C$39:$C$758,СВЦЭМ!$A$39:$A$758,$A122,СВЦЭМ!$B$39:$B$758,W$119)+'СЕТ СН'!$I$9+СВЦЭМ!$D$10+'СЕТ СН'!$I$6-'СЕТ СН'!$I$19</f>
        <v>2767.50126155</v>
      </c>
      <c r="X122" s="36">
        <f>SUMIFS(СВЦЭМ!$C$39:$C$758,СВЦЭМ!$A$39:$A$758,$A122,СВЦЭМ!$B$39:$B$758,X$119)+'СЕТ СН'!$I$9+СВЦЭМ!$D$10+'СЕТ СН'!$I$6-'СЕТ СН'!$I$19</f>
        <v>2807.2484812100001</v>
      </c>
      <c r="Y122" s="36">
        <f>SUMIFS(СВЦЭМ!$C$39:$C$758,СВЦЭМ!$A$39:$A$758,$A122,СВЦЭМ!$B$39:$B$758,Y$119)+'СЕТ СН'!$I$9+СВЦЭМ!$D$10+'СЕТ СН'!$I$6-'СЕТ СН'!$I$19</f>
        <v>2869.3260165900001</v>
      </c>
    </row>
    <row r="123" spans="1:27" ht="15.75" x14ac:dyDescent="0.2">
      <c r="A123" s="35">
        <f t="shared" si="3"/>
        <v>45386</v>
      </c>
      <c r="B123" s="36">
        <f>SUMIFS(СВЦЭМ!$C$39:$C$758,СВЦЭМ!$A$39:$A$758,$A123,СВЦЭМ!$B$39:$B$758,B$119)+'СЕТ СН'!$I$9+СВЦЭМ!$D$10+'СЕТ СН'!$I$6-'СЕТ СН'!$I$19</f>
        <v>3045.5538462699997</v>
      </c>
      <c r="C123" s="36">
        <f>SUMIFS(СВЦЭМ!$C$39:$C$758,СВЦЭМ!$A$39:$A$758,$A123,СВЦЭМ!$B$39:$B$758,C$119)+'СЕТ СН'!$I$9+СВЦЭМ!$D$10+'СЕТ СН'!$I$6-'СЕТ СН'!$I$19</f>
        <v>3004.57539189</v>
      </c>
      <c r="D123" s="36">
        <f>SUMIFS(СВЦЭМ!$C$39:$C$758,СВЦЭМ!$A$39:$A$758,$A123,СВЦЭМ!$B$39:$B$758,D$119)+'СЕТ СН'!$I$9+СВЦЭМ!$D$10+'СЕТ СН'!$I$6-'СЕТ СН'!$I$19</f>
        <v>3032.9265138399996</v>
      </c>
      <c r="E123" s="36">
        <f>SUMIFS(СВЦЭМ!$C$39:$C$758,СВЦЭМ!$A$39:$A$758,$A123,СВЦЭМ!$B$39:$B$758,E$119)+'СЕТ СН'!$I$9+СВЦЭМ!$D$10+'СЕТ СН'!$I$6-'СЕТ СН'!$I$19</f>
        <v>3047.3998922999999</v>
      </c>
      <c r="F123" s="36">
        <f>SUMIFS(СВЦЭМ!$C$39:$C$758,СВЦЭМ!$A$39:$A$758,$A123,СВЦЭМ!$B$39:$B$758,F$119)+'СЕТ СН'!$I$9+СВЦЭМ!$D$10+'СЕТ СН'!$I$6-'СЕТ СН'!$I$19</f>
        <v>3037.2175906399998</v>
      </c>
      <c r="G123" s="36">
        <f>SUMIFS(СВЦЭМ!$C$39:$C$758,СВЦЭМ!$A$39:$A$758,$A123,СВЦЭМ!$B$39:$B$758,G$119)+'СЕТ СН'!$I$9+СВЦЭМ!$D$10+'СЕТ СН'!$I$6-'СЕТ СН'!$I$19</f>
        <v>2996.6113457299998</v>
      </c>
      <c r="H123" s="36">
        <f>SUMIFS(СВЦЭМ!$C$39:$C$758,СВЦЭМ!$A$39:$A$758,$A123,СВЦЭМ!$B$39:$B$758,H$119)+'СЕТ СН'!$I$9+СВЦЭМ!$D$10+'СЕТ СН'!$I$6-'СЕТ СН'!$I$19</f>
        <v>2942.6106200700001</v>
      </c>
      <c r="I123" s="36">
        <f>SUMIFS(СВЦЭМ!$C$39:$C$758,СВЦЭМ!$A$39:$A$758,$A123,СВЦЭМ!$B$39:$B$758,I$119)+'СЕТ СН'!$I$9+СВЦЭМ!$D$10+'СЕТ СН'!$I$6-'СЕТ СН'!$I$19</f>
        <v>2884.5456655600001</v>
      </c>
      <c r="J123" s="36">
        <f>SUMIFS(СВЦЭМ!$C$39:$C$758,СВЦЭМ!$A$39:$A$758,$A123,СВЦЭМ!$B$39:$B$758,J$119)+'СЕТ СН'!$I$9+СВЦЭМ!$D$10+'СЕТ СН'!$I$6-'СЕТ СН'!$I$19</f>
        <v>2863.1719995399999</v>
      </c>
      <c r="K123" s="36">
        <f>SUMIFS(СВЦЭМ!$C$39:$C$758,СВЦЭМ!$A$39:$A$758,$A123,СВЦЭМ!$B$39:$B$758,K$119)+'СЕТ СН'!$I$9+СВЦЭМ!$D$10+'СЕТ СН'!$I$6-'СЕТ СН'!$I$19</f>
        <v>2854.8136784400003</v>
      </c>
      <c r="L123" s="36">
        <f>SUMIFS(СВЦЭМ!$C$39:$C$758,СВЦЭМ!$A$39:$A$758,$A123,СВЦЭМ!$B$39:$B$758,L$119)+'СЕТ СН'!$I$9+СВЦЭМ!$D$10+'СЕТ СН'!$I$6-'СЕТ СН'!$I$19</f>
        <v>2873.6248965</v>
      </c>
      <c r="M123" s="36">
        <f>SUMIFS(СВЦЭМ!$C$39:$C$758,СВЦЭМ!$A$39:$A$758,$A123,СВЦЭМ!$B$39:$B$758,M$119)+'СЕТ СН'!$I$9+СВЦЭМ!$D$10+'СЕТ СН'!$I$6-'СЕТ СН'!$I$19</f>
        <v>2918.1296609599999</v>
      </c>
      <c r="N123" s="36">
        <f>SUMIFS(СВЦЭМ!$C$39:$C$758,СВЦЭМ!$A$39:$A$758,$A123,СВЦЭМ!$B$39:$B$758,N$119)+'СЕТ СН'!$I$9+СВЦЭМ!$D$10+'СЕТ СН'!$I$6-'СЕТ СН'!$I$19</f>
        <v>2923.4169062999999</v>
      </c>
      <c r="O123" s="36">
        <f>SUMIFS(СВЦЭМ!$C$39:$C$758,СВЦЭМ!$A$39:$A$758,$A123,СВЦЭМ!$B$39:$B$758,O$119)+'СЕТ СН'!$I$9+СВЦЭМ!$D$10+'СЕТ СН'!$I$6-'СЕТ СН'!$I$19</f>
        <v>2935.3949524699997</v>
      </c>
      <c r="P123" s="36">
        <f>SUMIFS(СВЦЭМ!$C$39:$C$758,СВЦЭМ!$A$39:$A$758,$A123,СВЦЭМ!$B$39:$B$758,P$119)+'СЕТ СН'!$I$9+СВЦЭМ!$D$10+'СЕТ СН'!$I$6-'СЕТ СН'!$I$19</f>
        <v>2936.8207540600001</v>
      </c>
      <c r="Q123" s="36">
        <f>SUMIFS(СВЦЭМ!$C$39:$C$758,СВЦЭМ!$A$39:$A$758,$A123,СВЦЭМ!$B$39:$B$758,Q$119)+'СЕТ СН'!$I$9+СВЦЭМ!$D$10+'СЕТ СН'!$I$6-'СЕТ СН'!$I$19</f>
        <v>2994.2744644300001</v>
      </c>
      <c r="R123" s="36">
        <f>SUMIFS(СВЦЭМ!$C$39:$C$758,СВЦЭМ!$A$39:$A$758,$A123,СВЦЭМ!$B$39:$B$758,R$119)+'СЕТ СН'!$I$9+СВЦЭМ!$D$10+'СЕТ СН'!$I$6-'СЕТ СН'!$I$19</f>
        <v>2994.5037036799999</v>
      </c>
      <c r="S123" s="36">
        <f>SUMIFS(СВЦЭМ!$C$39:$C$758,СВЦЭМ!$A$39:$A$758,$A123,СВЦЭМ!$B$39:$B$758,S$119)+'СЕТ СН'!$I$9+СВЦЭМ!$D$10+'СЕТ СН'!$I$6-'СЕТ СН'!$I$19</f>
        <v>2954.9185063999998</v>
      </c>
      <c r="T123" s="36">
        <f>SUMIFS(СВЦЭМ!$C$39:$C$758,СВЦЭМ!$A$39:$A$758,$A123,СВЦЭМ!$B$39:$B$758,T$119)+'СЕТ СН'!$I$9+СВЦЭМ!$D$10+'СЕТ СН'!$I$6-'СЕТ СН'!$I$19</f>
        <v>2885.2637112100001</v>
      </c>
      <c r="U123" s="36">
        <f>SUMIFS(СВЦЭМ!$C$39:$C$758,СВЦЭМ!$A$39:$A$758,$A123,СВЦЭМ!$B$39:$B$758,U$119)+'СЕТ СН'!$I$9+СВЦЭМ!$D$10+'СЕТ СН'!$I$6-'СЕТ СН'!$I$19</f>
        <v>2851.77389434</v>
      </c>
      <c r="V123" s="36">
        <f>SUMIFS(СВЦЭМ!$C$39:$C$758,СВЦЭМ!$A$39:$A$758,$A123,СВЦЭМ!$B$39:$B$758,V$119)+'СЕТ СН'!$I$9+СВЦЭМ!$D$10+'СЕТ СН'!$I$6-'СЕТ СН'!$I$19</f>
        <v>2831.5058595400001</v>
      </c>
      <c r="W123" s="36">
        <f>SUMIFS(СВЦЭМ!$C$39:$C$758,СВЦЭМ!$A$39:$A$758,$A123,СВЦЭМ!$B$39:$B$758,W$119)+'СЕТ СН'!$I$9+СВЦЭМ!$D$10+'СЕТ СН'!$I$6-'СЕТ СН'!$I$19</f>
        <v>2829.3776714699998</v>
      </c>
      <c r="X123" s="36">
        <f>SUMIFS(СВЦЭМ!$C$39:$C$758,СВЦЭМ!$A$39:$A$758,$A123,СВЦЭМ!$B$39:$B$758,X$119)+'СЕТ СН'!$I$9+СВЦЭМ!$D$10+'СЕТ СН'!$I$6-'СЕТ СН'!$I$19</f>
        <v>2867.6090735300004</v>
      </c>
      <c r="Y123" s="36">
        <f>SUMIFS(СВЦЭМ!$C$39:$C$758,СВЦЭМ!$A$39:$A$758,$A123,СВЦЭМ!$B$39:$B$758,Y$119)+'СЕТ СН'!$I$9+СВЦЭМ!$D$10+'СЕТ СН'!$I$6-'СЕТ СН'!$I$19</f>
        <v>2926.7101174599998</v>
      </c>
    </row>
    <row r="124" spans="1:27" ht="15.75" x14ac:dyDescent="0.2">
      <c r="A124" s="35">
        <f t="shared" si="3"/>
        <v>45387</v>
      </c>
      <c r="B124" s="36">
        <f>SUMIFS(СВЦЭМ!$C$39:$C$758,СВЦЭМ!$A$39:$A$758,$A124,СВЦЭМ!$B$39:$B$758,B$119)+'СЕТ СН'!$I$9+СВЦЭМ!$D$10+'СЕТ СН'!$I$6-'СЕТ СН'!$I$19</f>
        <v>2913.28143606</v>
      </c>
      <c r="C124" s="36">
        <f>SUMIFS(СВЦЭМ!$C$39:$C$758,СВЦЭМ!$A$39:$A$758,$A124,СВЦЭМ!$B$39:$B$758,C$119)+'СЕТ СН'!$I$9+СВЦЭМ!$D$10+'СЕТ СН'!$I$6-'СЕТ СН'!$I$19</f>
        <v>2945.5797208599997</v>
      </c>
      <c r="D124" s="36">
        <f>SUMIFS(СВЦЭМ!$C$39:$C$758,СВЦЭМ!$A$39:$A$758,$A124,СВЦЭМ!$B$39:$B$758,D$119)+'СЕТ СН'!$I$9+СВЦЭМ!$D$10+'СЕТ СН'!$I$6-'СЕТ СН'!$I$19</f>
        <v>2974.0771335499999</v>
      </c>
      <c r="E124" s="36">
        <f>SUMIFS(СВЦЭМ!$C$39:$C$758,СВЦЭМ!$A$39:$A$758,$A124,СВЦЭМ!$B$39:$B$758,E$119)+'СЕТ СН'!$I$9+СВЦЭМ!$D$10+'СЕТ СН'!$I$6-'СЕТ СН'!$I$19</f>
        <v>2989.3618424399997</v>
      </c>
      <c r="F124" s="36">
        <f>SUMIFS(СВЦЭМ!$C$39:$C$758,СВЦЭМ!$A$39:$A$758,$A124,СВЦЭМ!$B$39:$B$758,F$119)+'СЕТ СН'!$I$9+СВЦЭМ!$D$10+'СЕТ СН'!$I$6-'СЕТ СН'!$I$19</f>
        <v>2970.2000464999996</v>
      </c>
      <c r="G124" s="36">
        <f>SUMIFS(СВЦЭМ!$C$39:$C$758,СВЦЭМ!$A$39:$A$758,$A124,СВЦЭМ!$B$39:$B$758,G$119)+'СЕТ СН'!$I$9+СВЦЭМ!$D$10+'СЕТ СН'!$I$6-'СЕТ СН'!$I$19</f>
        <v>2943.9791584399995</v>
      </c>
      <c r="H124" s="36">
        <f>SUMIFS(СВЦЭМ!$C$39:$C$758,СВЦЭМ!$A$39:$A$758,$A124,СВЦЭМ!$B$39:$B$758,H$119)+'СЕТ СН'!$I$9+СВЦЭМ!$D$10+'СЕТ СН'!$I$6-'СЕТ СН'!$I$19</f>
        <v>2885.6744309300002</v>
      </c>
      <c r="I124" s="36">
        <f>SUMIFS(СВЦЭМ!$C$39:$C$758,СВЦЭМ!$A$39:$A$758,$A124,СВЦЭМ!$B$39:$B$758,I$119)+'СЕТ СН'!$I$9+СВЦЭМ!$D$10+'СЕТ СН'!$I$6-'СЕТ СН'!$I$19</f>
        <v>2867.8500979199998</v>
      </c>
      <c r="J124" s="36">
        <f>SUMIFS(СВЦЭМ!$C$39:$C$758,СВЦЭМ!$A$39:$A$758,$A124,СВЦЭМ!$B$39:$B$758,J$119)+'СЕТ СН'!$I$9+СВЦЭМ!$D$10+'СЕТ СН'!$I$6-'СЕТ СН'!$I$19</f>
        <v>2824.68396463</v>
      </c>
      <c r="K124" s="36">
        <f>SUMIFS(СВЦЭМ!$C$39:$C$758,СВЦЭМ!$A$39:$A$758,$A124,СВЦЭМ!$B$39:$B$758,K$119)+'СЕТ СН'!$I$9+СВЦЭМ!$D$10+'СЕТ СН'!$I$6-'СЕТ СН'!$I$19</f>
        <v>2812.9935805200003</v>
      </c>
      <c r="L124" s="36">
        <f>SUMIFS(СВЦЭМ!$C$39:$C$758,СВЦЭМ!$A$39:$A$758,$A124,СВЦЭМ!$B$39:$B$758,L$119)+'СЕТ СН'!$I$9+СВЦЭМ!$D$10+'СЕТ СН'!$I$6-'СЕТ СН'!$I$19</f>
        <v>2816.4435862999999</v>
      </c>
      <c r="M124" s="36">
        <f>SUMIFS(СВЦЭМ!$C$39:$C$758,СВЦЭМ!$A$39:$A$758,$A124,СВЦЭМ!$B$39:$B$758,M$119)+'СЕТ СН'!$I$9+СВЦЭМ!$D$10+'СЕТ СН'!$I$6-'СЕТ СН'!$I$19</f>
        <v>2840.59366486</v>
      </c>
      <c r="N124" s="36">
        <f>SUMIFS(СВЦЭМ!$C$39:$C$758,СВЦЭМ!$A$39:$A$758,$A124,СВЦЭМ!$B$39:$B$758,N$119)+'СЕТ СН'!$I$9+СВЦЭМ!$D$10+'СЕТ СН'!$I$6-'СЕТ СН'!$I$19</f>
        <v>2856.0441984200002</v>
      </c>
      <c r="O124" s="36">
        <f>SUMIFS(СВЦЭМ!$C$39:$C$758,СВЦЭМ!$A$39:$A$758,$A124,СВЦЭМ!$B$39:$B$758,O$119)+'СЕТ СН'!$I$9+СВЦЭМ!$D$10+'СЕТ СН'!$I$6-'СЕТ СН'!$I$19</f>
        <v>2860.3231547699997</v>
      </c>
      <c r="P124" s="36">
        <f>SUMIFS(СВЦЭМ!$C$39:$C$758,СВЦЭМ!$A$39:$A$758,$A124,СВЦЭМ!$B$39:$B$758,P$119)+'СЕТ СН'!$I$9+СВЦЭМ!$D$10+'СЕТ СН'!$I$6-'СЕТ СН'!$I$19</f>
        <v>2897.7822345999998</v>
      </c>
      <c r="Q124" s="36">
        <f>SUMIFS(СВЦЭМ!$C$39:$C$758,СВЦЭМ!$A$39:$A$758,$A124,СВЦЭМ!$B$39:$B$758,Q$119)+'СЕТ СН'!$I$9+СВЦЭМ!$D$10+'СЕТ СН'!$I$6-'СЕТ СН'!$I$19</f>
        <v>2929.1187895399999</v>
      </c>
      <c r="R124" s="36">
        <f>SUMIFS(СВЦЭМ!$C$39:$C$758,СВЦЭМ!$A$39:$A$758,$A124,СВЦЭМ!$B$39:$B$758,R$119)+'СЕТ СН'!$I$9+СВЦЭМ!$D$10+'СЕТ СН'!$I$6-'СЕТ СН'!$I$19</f>
        <v>2891.1644432100002</v>
      </c>
      <c r="S124" s="36">
        <f>SUMIFS(СВЦЭМ!$C$39:$C$758,СВЦЭМ!$A$39:$A$758,$A124,СВЦЭМ!$B$39:$B$758,S$119)+'СЕТ СН'!$I$9+СВЦЭМ!$D$10+'СЕТ СН'!$I$6-'СЕТ СН'!$I$19</f>
        <v>2879.2608526000004</v>
      </c>
      <c r="T124" s="36">
        <f>SUMIFS(СВЦЭМ!$C$39:$C$758,СВЦЭМ!$A$39:$A$758,$A124,СВЦЭМ!$B$39:$B$758,T$119)+'СЕТ СН'!$I$9+СВЦЭМ!$D$10+'СЕТ СН'!$I$6-'СЕТ СН'!$I$19</f>
        <v>2851.2968661300001</v>
      </c>
      <c r="U124" s="36">
        <f>SUMIFS(СВЦЭМ!$C$39:$C$758,СВЦЭМ!$A$39:$A$758,$A124,СВЦЭМ!$B$39:$B$758,U$119)+'СЕТ СН'!$I$9+СВЦЭМ!$D$10+'СЕТ СН'!$I$6-'СЕТ СН'!$I$19</f>
        <v>2833.3953784599998</v>
      </c>
      <c r="V124" s="36">
        <f>SUMIFS(СВЦЭМ!$C$39:$C$758,СВЦЭМ!$A$39:$A$758,$A124,СВЦЭМ!$B$39:$B$758,V$119)+'СЕТ СН'!$I$9+СВЦЭМ!$D$10+'СЕТ СН'!$I$6-'СЕТ СН'!$I$19</f>
        <v>2830.41056015</v>
      </c>
      <c r="W124" s="36">
        <f>SUMIFS(СВЦЭМ!$C$39:$C$758,СВЦЭМ!$A$39:$A$758,$A124,СВЦЭМ!$B$39:$B$758,W$119)+'СЕТ СН'!$I$9+СВЦЭМ!$D$10+'СЕТ СН'!$I$6-'СЕТ СН'!$I$19</f>
        <v>2834.0114747600001</v>
      </c>
      <c r="X124" s="36">
        <f>SUMIFS(СВЦЭМ!$C$39:$C$758,СВЦЭМ!$A$39:$A$758,$A124,СВЦЭМ!$B$39:$B$758,X$119)+'СЕТ СН'!$I$9+СВЦЭМ!$D$10+'СЕТ СН'!$I$6-'СЕТ СН'!$I$19</f>
        <v>2857.0706935400003</v>
      </c>
      <c r="Y124" s="36">
        <f>SUMIFS(СВЦЭМ!$C$39:$C$758,СВЦЭМ!$A$39:$A$758,$A124,СВЦЭМ!$B$39:$B$758,Y$119)+'СЕТ СН'!$I$9+СВЦЭМ!$D$10+'СЕТ СН'!$I$6-'СЕТ СН'!$I$19</f>
        <v>2894.9806531199997</v>
      </c>
    </row>
    <row r="125" spans="1:27" ht="15.75" x14ac:dyDescent="0.2">
      <c r="A125" s="35">
        <f t="shared" si="3"/>
        <v>45388</v>
      </c>
      <c r="B125" s="36">
        <f>SUMIFS(СВЦЭМ!$C$39:$C$758,СВЦЭМ!$A$39:$A$758,$A125,СВЦЭМ!$B$39:$B$758,B$119)+'СЕТ СН'!$I$9+СВЦЭМ!$D$10+'СЕТ СН'!$I$6-'СЕТ СН'!$I$19</f>
        <v>2947.4114161399998</v>
      </c>
      <c r="C125" s="36">
        <f>SUMIFS(СВЦЭМ!$C$39:$C$758,СВЦЭМ!$A$39:$A$758,$A125,СВЦЭМ!$B$39:$B$758,C$119)+'СЕТ СН'!$I$9+СВЦЭМ!$D$10+'СЕТ СН'!$I$6-'СЕТ СН'!$I$19</f>
        <v>2963.8634760999998</v>
      </c>
      <c r="D125" s="36">
        <f>SUMIFS(СВЦЭМ!$C$39:$C$758,СВЦЭМ!$A$39:$A$758,$A125,СВЦЭМ!$B$39:$B$758,D$119)+'СЕТ СН'!$I$9+СВЦЭМ!$D$10+'СЕТ СН'!$I$6-'СЕТ СН'!$I$19</f>
        <v>2964.1851312099998</v>
      </c>
      <c r="E125" s="36">
        <f>SUMIFS(СВЦЭМ!$C$39:$C$758,СВЦЭМ!$A$39:$A$758,$A125,СВЦЭМ!$B$39:$B$758,E$119)+'СЕТ СН'!$I$9+СВЦЭМ!$D$10+'СЕТ СН'!$I$6-'СЕТ СН'!$I$19</f>
        <v>2991.8441250199999</v>
      </c>
      <c r="F125" s="36">
        <f>SUMIFS(СВЦЭМ!$C$39:$C$758,СВЦЭМ!$A$39:$A$758,$A125,СВЦЭМ!$B$39:$B$758,F$119)+'СЕТ СН'!$I$9+СВЦЭМ!$D$10+'СЕТ СН'!$I$6-'СЕТ СН'!$I$19</f>
        <v>2995.3033339799999</v>
      </c>
      <c r="G125" s="36">
        <f>SUMIFS(СВЦЭМ!$C$39:$C$758,СВЦЭМ!$A$39:$A$758,$A125,СВЦЭМ!$B$39:$B$758,G$119)+'СЕТ СН'!$I$9+СВЦЭМ!$D$10+'СЕТ СН'!$I$6-'СЕТ СН'!$I$19</f>
        <v>2982.97001202</v>
      </c>
      <c r="H125" s="36">
        <f>SUMIFS(СВЦЭМ!$C$39:$C$758,СВЦЭМ!$A$39:$A$758,$A125,СВЦЭМ!$B$39:$B$758,H$119)+'СЕТ СН'!$I$9+СВЦЭМ!$D$10+'СЕТ СН'!$I$6-'СЕТ СН'!$I$19</f>
        <v>2958.7916672399997</v>
      </c>
      <c r="I125" s="36">
        <f>SUMIFS(СВЦЭМ!$C$39:$C$758,СВЦЭМ!$A$39:$A$758,$A125,СВЦЭМ!$B$39:$B$758,I$119)+'СЕТ СН'!$I$9+СВЦЭМ!$D$10+'СЕТ СН'!$I$6-'СЕТ СН'!$I$19</f>
        <v>2894.4424969799998</v>
      </c>
      <c r="J125" s="36">
        <f>SUMIFS(СВЦЭМ!$C$39:$C$758,СВЦЭМ!$A$39:$A$758,$A125,СВЦЭМ!$B$39:$B$758,J$119)+'СЕТ СН'!$I$9+СВЦЭМ!$D$10+'СЕТ СН'!$I$6-'СЕТ СН'!$I$19</f>
        <v>2868.0822586700001</v>
      </c>
      <c r="K125" s="36">
        <f>SUMIFS(СВЦЭМ!$C$39:$C$758,СВЦЭМ!$A$39:$A$758,$A125,СВЦЭМ!$B$39:$B$758,K$119)+'СЕТ СН'!$I$9+СВЦЭМ!$D$10+'СЕТ СН'!$I$6-'СЕТ СН'!$I$19</f>
        <v>2823.4353348599998</v>
      </c>
      <c r="L125" s="36">
        <f>SUMIFS(СВЦЭМ!$C$39:$C$758,СВЦЭМ!$A$39:$A$758,$A125,СВЦЭМ!$B$39:$B$758,L$119)+'СЕТ СН'!$I$9+СВЦЭМ!$D$10+'СЕТ СН'!$I$6-'СЕТ СН'!$I$19</f>
        <v>2812.0403501000001</v>
      </c>
      <c r="M125" s="36">
        <f>SUMIFS(СВЦЭМ!$C$39:$C$758,СВЦЭМ!$A$39:$A$758,$A125,СВЦЭМ!$B$39:$B$758,M$119)+'СЕТ СН'!$I$9+СВЦЭМ!$D$10+'СЕТ СН'!$I$6-'СЕТ СН'!$I$19</f>
        <v>2815.8659245899998</v>
      </c>
      <c r="N125" s="36">
        <f>SUMIFS(СВЦЭМ!$C$39:$C$758,СВЦЭМ!$A$39:$A$758,$A125,СВЦЭМ!$B$39:$B$758,N$119)+'СЕТ СН'!$I$9+СВЦЭМ!$D$10+'СЕТ СН'!$I$6-'СЕТ СН'!$I$19</f>
        <v>2819.52157016</v>
      </c>
      <c r="O125" s="36">
        <f>SUMIFS(СВЦЭМ!$C$39:$C$758,СВЦЭМ!$A$39:$A$758,$A125,СВЦЭМ!$B$39:$B$758,O$119)+'СЕТ СН'!$I$9+СВЦЭМ!$D$10+'СЕТ СН'!$I$6-'СЕТ СН'!$I$19</f>
        <v>2834.5662525600001</v>
      </c>
      <c r="P125" s="36">
        <f>SUMIFS(СВЦЭМ!$C$39:$C$758,СВЦЭМ!$A$39:$A$758,$A125,СВЦЭМ!$B$39:$B$758,P$119)+'СЕТ СН'!$I$9+СВЦЭМ!$D$10+'СЕТ СН'!$I$6-'СЕТ СН'!$I$19</f>
        <v>2855.5329328400003</v>
      </c>
      <c r="Q125" s="36">
        <f>SUMIFS(СВЦЭМ!$C$39:$C$758,СВЦЭМ!$A$39:$A$758,$A125,СВЦЭМ!$B$39:$B$758,Q$119)+'СЕТ СН'!$I$9+СВЦЭМ!$D$10+'СЕТ СН'!$I$6-'СЕТ СН'!$I$19</f>
        <v>2861.2593257200001</v>
      </c>
      <c r="R125" s="36">
        <f>SUMIFS(СВЦЭМ!$C$39:$C$758,СВЦЭМ!$A$39:$A$758,$A125,СВЦЭМ!$B$39:$B$758,R$119)+'СЕТ СН'!$I$9+СВЦЭМ!$D$10+'СЕТ СН'!$I$6-'СЕТ СН'!$I$19</f>
        <v>2868.6676047199999</v>
      </c>
      <c r="S125" s="36">
        <f>SUMIFS(СВЦЭМ!$C$39:$C$758,СВЦЭМ!$A$39:$A$758,$A125,СВЦЭМ!$B$39:$B$758,S$119)+'СЕТ СН'!$I$9+СВЦЭМ!$D$10+'СЕТ СН'!$I$6-'СЕТ СН'!$I$19</f>
        <v>2838.6523878200001</v>
      </c>
      <c r="T125" s="36">
        <f>SUMIFS(СВЦЭМ!$C$39:$C$758,СВЦЭМ!$A$39:$A$758,$A125,СВЦЭМ!$B$39:$B$758,T$119)+'СЕТ СН'!$I$9+СВЦЭМ!$D$10+'СЕТ СН'!$I$6-'СЕТ СН'!$I$19</f>
        <v>2815.9633498800004</v>
      </c>
      <c r="U125" s="36">
        <f>SUMIFS(СВЦЭМ!$C$39:$C$758,СВЦЭМ!$A$39:$A$758,$A125,СВЦЭМ!$B$39:$B$758,U$119)+'СЕТ СН'!$I$9+СВЦЭМ!$D$10+'СЕТ СН'!$I$6-'СЕТ СН'!$I$19</f>
        <v>2793.0133977800001</v>
      </c>
      <c r="V125" s="36">
        <f>SUMIFS(СВЦЭМ!$C$39:$C$758,СВЦЭМ!$A$39:$A$758,$A125,СВЦЭМ!$B$39:$B$758,V$119)+'СЕТ СН'!$I$9+СВЦЭМ!$D$10+'СЕТ СН'!$I$6-'СЕТ СН'!$I$19</f>
        <v>2770.9885491200002</v>
      </c>
      <c r="W125" s="36">
        <f>SUMIFS(СВЦЭМ!$C$39:$C$758,СВЦЭМ!$A$39:$A$758,$A125,СВЦЭМ!$B$39:$B$758,W$119)+'СЕТ СН'!$I$9+СВЦЭМ!$D$10+'СЕТ СН'!$I$6-'СЕТ СН'!$I$19</f>
        <v>2755.0115468600002</v>
      </c>
      <c r="X125" s="36">
        <f>SUMIFS(СВЦЭМ!$C$39:$C$758,СВЦЭМ!$A$39:$A$758,$A125,СВЦЭМ!$B$39:$B$758,X$119)+'СЕТ СН'!$I$9+СВЦЭМ!$D$10+'СЕТ СН'!$I$6-'СЕТ СН'!$I$19</f>
        <v>2802.81814424</v>
      </c>
      <c r="Y125" s="36">
        <f>SUMIFS(СВЦЭМ!$C$39:$C$758,СВЦЭМ!$A$39:$A$758,$A125,СВЦЭМ!$B$39:$B$758,Y$119)+'СЕТ СН'!$I$9+СВЦЭМ!$D$10+'СЕТ СН'!$I$6-'СЕТ СН'!$I$19</f>
        <v>2844.935367</v>
      </c>
    </row>
    <row r="126" spans="1:27" ht="15.75" x14ac:dyDescent="0.2">
      <c r="A126" s="35">
        <f t="shared" si="3"/>
        <v>45389</v>
      </c>
      <c r="B126" s="36">
        <f>SUMIFS(СВЦЭМ!$C$39:$C$758,СВЦЭМ!$A$39:$A$758,$A126,СВЦЭМ!$B$39:$B$758,B$119)+'СЕТ СН'!$I$9+СВЦЭМ!$D$10+'СЕТ СН'!$I$6-'СЕТ СН'!$I$19</f>
        <v>2942.4359408599998</v>
      </c>
      <c r="C126" s="36">
        <f>SUMIFS(СВЦЭМ!$C$39:$C$758,СВЦЭМ!$A$39:$A$758,$A126,СВЦЭМ!$B$39:$B$758,C$119)+'СЕТ СН'!$I$9+СВЦЭМ!$D$10+'СЕТ СН'!$I$6-'СЕТ СН'!$I$19</f>
        <v>2986.8585512499999</v>
      </c>
      <c r="D126" s="36">
        <f>SUMIFS(СВЦЭМ!$C$39:$C$758,СВЦЭМ!$A$39:$A$758,$A126,СВЦЭМ!$B$39:$B$758,D$119)+'СЕТ СН'!$I$9+СВЦЭМ!$D$10+'СЕТ СН'!$I$6-'СЕТ СН'!$I$19</f>
        <v>3023.0700269499998</v>
      </c>
      <c r="E126" s="36">
        <f>SUMIFS(СВЦЭМ!$C$39:$C$758,СВЦЭМ!$A$39:$A$758,$A126,СВЦЭМ!$B$39:$B$758,E$119)+'СЕТ СН'!$I$9+СВЦЭМ!$D$10+'СЕТ СН'!$I$6-'СЕТ СН'!$I$19</f>
        <v>3008.53415666</v>
      </c>
      <c r="F126" s="36">
        <f>SUMIFS(СВЦЭМ!$C$39:$C$758,СВЦЭМ!$A$39:$A$758,$A126,СВЦЭМ!$B$39:$B$758,F$119)+'СЕТ СН'!$I$9+СВЦЭМ!$D$10+'СЕТ СН'!$I$6-'СЕТ СН'!$I$19</f>
        <v>3019.71366734</v>
      </c>
      <c r="G126" s="36">
        <f>SUMIFS(СВЦЭМ!$C$39:$C$758,СВЦЭМ!$A$39:$A$758,$A126,СВЦЭМ!$B$39:$B$758,G$119)+'СЕТ СН'!$I$9+СВЦЭМ!$D$10+'СЕТ СН'!$I$6-'СЕТ СН'!$I$19</f>
        <v>3021.6860672600001</v>
      </c>
      <c r="H126" s="36">
        <f>SUMIFS(СВЦЭМ!$C$39:$C$758,СВЦЭМ!$A$39:$A$758,$A126,СВЦЭМ!$B$39:$B$758,H$119)+'СЕТ СН'!$I$9+СВЦЭМ!$D$10+'СЕТ СН'!$I$6-'СЕТ СН'!$I$19</f>
        <v>3011.28017417</v>
      </c>
      <c r="I126" s="36">
        <f>SUMIFS(СВЦЭМ!$C$39:$C$758,СВЦЭМ!$A$39:$A$758,$A126,СВЦЭМ!$B$39:$B$758,I$119)+'СЕТ СН'!$I$9+СВЦЭМ!$D$10+'СЕТ СН'!$I$6-'СЕТ СН'!$I$19</f>
        <v>2947.2725329199998</v>
      </c>
      <c r="J126" s="36">
        <f>SUMIFS(СВЦЭМ!$C$39:$C$758,СВЦЭМ!$A$39:$A$758,$A126,СВЦЭМ!$B$39:$B$758,J$119)+'СЕТ СН'!$I$9+СВЦЭМ!$D$10+'СЕТ СН'!$I$6-'СЕТ СН'!$I$19</f>
        <v>2895.4102745999999</v>
      </c>
      <c r="K126" s="36">
        <f>SUMIFS(СВЦЭМ!$C$39:$C$758,СВЦЭМ!$A$39:$A$758,$A126,СВЦЭМ!$B$39:$B$758,K$119)+'СЕТ СН'!$I$9+СВЦЭМ!$D$10+'СЕТ СН'!$I$6-'СЕТ СН'!$I$19</f>
        <v>2837.2962416199998</v>
      </c>
      <c r="L126" s="36">
        <f>SUMIFS(СВЦЭМ!$C$39:$C$758,СВЦЭМ!$A$39:$A$758,$A126,СВЦЭМ!$B$39:$B$758,L$119)+'СЕТ СН'!$I$9+СВЦЭМ!$D$10+'СЕТ СН'!$I$6-'СЕТ СН'!$I$19</f>
        <v>2809.3683012299998</v>
      </c>
      <c r="M126" s="36">
        <f>SUMIFS(СВЦЭМ!$C$39:$C$758,СВЦЭМ!$A$39:$A$758,$A126,СВЦЭМ!$B$39:$B$758,M$119)+'СЕТ СН'!$I$9+СВЦЭМ!$D$10+'СЕТ СН'!$I$6-'СЕТ СН'!$I$19</f>
        <v>2814.2612537599998</v>
      </c>
      <c r="N126" s="36">
        <f>SUMIFS(СВЦЭМ!$C$39:$C$758,СВЦЭМ!$A$39:$A$758,$A126,СВЦЭМ!$B$39:$B$758,N$119)+'СЕТ СН'!$I$9+СВЦЭМ!$D$10+'СЕТ СН'!$I$6-'СЕТ СН'!$I$19</f>
        <v>2823.6701805500002</v>
      </c>
      <c r="O126" s="36">
        <f>SUMIFS(СВЦЭМ!$C$39:$C$758,СВЦЭМ!$A$39:$A$758,$A126,СВЦЭМ!$B$39:$B$758,O$119)+'СЕТ СН'!$I$9+СВЦЭМ!$D$10+'СЕТ СН'!$I$6-'СЕТ СН'!$I$19</f>
        <v>2850.27820569</v>
      </c>
      <c r="P126" s="36">
        <f>SUMIFS(СВЦЭМ!$C$39:$C$758,СВЦЭМ!$A$39:$A$758,$A126,СВЦЭМ!$B$39:$B$758,P$119)+'СЕТ СН'!$I$9+СВЦЭМ!$D$10+'СЕТ СН'!$I$6-'СЕТ СН'!$I$19</f>
        <v>2872.2776685099998</v>
      </c>
      <c r="Q126" s="36">
        <f>SUMIFS(СВЦЭМ!$C$39:$C$758,СВЦЭМ!$A$39:$A$758,$A126,СВЦЭМ!$B$39:$B$758,Q$119)+'СЕТ СН'!$I$9+СВЦЭМ!$D$10+'СЕТ СН'!$I$6-'СЕТ СН'!$I$19</f>
        <v>2882.8155095900001</v>
      </c>
      <c r="R126" s="36">
        <f>SUMIFS(СВЦЭМ!$C$39:$C$758,СВЦЭМ!$A$39:$A$758,$A126,СВЦЭМ!$B$39:$B$758,R$119)+'СЕТ СН'!$I$9+СВЦЭМ!$D$10+'СЕТ СН'!$I$6-'СЕТ СН'!$I$19</f>
        <v>2887.8235626699998</v>
      </c>
      <c r="S126" s="36">
        <f>SUMIFS(СВЦЭМ!$C$39:$C$758,СВЦЭМ!$A$39:$A$758,$A126,СВЦЭМ!$B$39:$B$758,S$119)+'СЕТ СН'!$I$9+СВЦЭМ!$D$10+'СЕТ СН'!$I$6-'СЕТ СН'!$I$19</f>
        <v>2860.0988748999998</v>
      </c>
      <c r="T126" s="36">
        <f>SUMIFS(СВЦЭМ!$C$39:$C$758,СВЦЭМ!$A$39:$A$758,$A126,СВЦЭМ!$B$39:$B$758,T$119)+'СЕТ СН'!$I$9+СВЦЭМ!$D$10+'СЕТ СН'!$I$6-'СЕТ СН'!$I$19</f>
        <v>2826.33191644</v>
      </c>
      <c r="U126" s="36">
        <f>SUMIFS(СВЦЭМ!$C$39:$C$758,СВЦЭМ!$A$39:$A$758,$A126,СВЦЭМ!$B$39:$B$758,U$119)+'СЕТ СН'!$I$9+СВЦЭМ!$D$10+'СЕТ СН'!$I$6-'СЕТ СН'!$I$19</f>
        <v>2828.74484575</v>
      </c>
      <c r="V126" s="36">
        <f>SUMIFS(СВЦЭМ!$C$39:$C$758,СВЦЭМ!$A$39:$A$758,$A126,СВЦЭМ!$B$39:$B$758,V$119)+'СЕТ СН'!$I$9+СВЦЭМ!$D$10+'СЕТ СН'!$I$6-'СЕТ СН'!$I$19</f>
        <v>2792.9014901800001</v>
      </c>
      <c r="W126" s="36">
        <f>SUMIFS(СВЦЭМ!$C$39:$C$758,СВЦЭМ!$A$39:$A$758,$A126,СВЦЭМ!$B$39:$B$758,W$119)+'СЕТ СН'!$I$9+СВЦЭМ!$D$10+'СЕТ СН'!$I$6-'СЕТ СН'!$I$19</f>
        <v>2773.5886518500001</v>
      </c>
      <c r="X126" s="36">
        <f>SUMIFS(СВЦЭМ!$C$39:$C$758,СВЦЭМ!$A$39:$A$758,$A126,СВЦЭМ!$B$39:$B$758,X$119)+'СЕТ СН'!$I$9+СВЦЭМ!$D$10+'СЕТ СН'!$I$6-'СЕТ СН'!$I$19</f>
        <v>2828.4399936300001</v>
      </c>
      <c r="Y126" s="36">
        <f>SUMIFS(СВЦЭМ!$C$39:$C$758,СВЦЭМ!$A$39:$A$758,$A126,СВЦЭМ!$B$39:$B$758,Y$119)+'СЕТ СН'!$I$9+СВЦЭМ!$D$10+'СЕТ СН'!$I$6-'СЕТ СН'!$I$19</f>
        <v>2859.5133489</v>
      </c>
    </row>
    <row r="127" spans="1:27" ht="15.75" x14ac:dyDescent="0.2">
      <c r="A127" s="35">
        <f t="shared" si="3"/>
        <v>45390</v>
      </c>
      <c r="B127" s="36">
        <f>SUMIFS(СВЦЭМ!$C$39:$C$758,СВЦЭМ!$A$39:$A$758,$A127,СВЦЭМ!$B$39:$B$758,B$119)+'СЕТ СН'!$I$9+СВЦЭМ!$D$10+'СЕТ СН'!$I$6-'СЕТ СН'!$I$19</f>
        <v>2831.3080349500001</v>
      </c>
      <c r="C127" s="36">
        <f>SUMIFS(СВЦЭМ!$C$39:$C$758,СВЦЭМ!$A$39:$A$758,$A127,СВЦЭМ!$B$39:$B$758,C$119)+'СЕТ СН'!$I$9+СВЦЭМ!$D$10+'СЕТ СН'!$I$6-'СЕТ СН'!$I$19</f>
        <v>2864.1615330100003</v>
      </c>
      <c r="D127" s="36">
        <f>SUMIFS(СВЦЭМ!$C$39:$C$758,СВЦЭМ!$A$39:$A$758,$A127,СВЦЭМ!$B$39:$B$758,D$119)+'СЕТ СН'!$I$9+СВЦЭМ!$D$10+'СЕТ СН'!$I$6-'СЕТ СН'!$I$19</f>
        <v>2884.4184317300001</v>
      </c>
      <c r="E127" s="36">
        <f>SUMIFS(СВЦЭМ!$C$39:$C$758,СВЦЭМ!$A$39:$A$758,$A127,СВЦЭМ!$B$39:$B$758,E$119)+'СЕТ СН'!$I$9+СВЦЭМ!$D$10+'СЕТ СН'!$I$6-'СЕТ СН'!$I$19</f>
        <v>2904.1378354799999</v>
      </c>
      <c r="F127" s="36">
        <f>SUMIFS(СВЦЭМ!$C$39:$C$758,СВЦЭМ!$A$39:$A$758,$A127,СВЦЭМ!$B$39:$B$758,F$119)+'СЕТ СН'!$I$9+СВЦЭМ!$D$10+'СЕТ СН'!$I$6-'СЕТ СН'!$I$19</f>
        <v>2881.8124111699999</v>
      </c>
      <c r="G127" s="36">
        <f>SUMIFS(СВЦЭМ!$C$39:$C$758,СВЦЭМ!$A$39:$A$758,$A127,СВЦЭМ!$B$39:$B$758,G$119)+'СЕТ СН'!$I$9+СВЦЭМ!$D$10+'СЕТ СН'!$I$6-'СЕТ СН'!$I$19</f>
        <v>2890.00885965</v>
      </c>
      <c r="H127" s="36">
        <f>SUMIFS(СВЦЭМ!$C$39:$C$758,СВЦЭМ!$A$39:$A$758,$A127,СВЦЭМ!$B$39:$B$758,H$119)+'СЕТ СН'!$I$9+СВЦЭМ!$D$10+'СЕТ СН'!$I$6-'СЕТ СН'!$I$19</f>
        <v>2843.6819200300001</v>
      </c>
      <c r="I127" s="36">
        <f>SUMIFS(СВЦЭМ!$C$39:$C$758,СВЦЭМ!$A$39:$A$758,$A127,СВЦЭМ!$B$39:$B$758,I$119)+'СЕТ СН'!$I$9+СВЦЭМ!$D$10+'СЕТ СН'!$I$6-'СЕТ СН'!$I$19</f>
        <v>2877.0749147699999</v>
      </c>
      <c r="J127" s="36">
        <f>SUMIFS(СВЦЭМ!$C$39:$C$758,СВЦЭМ!$A$39:$A$758,$A127,СВЦЭМ!$B$39:$B$758,J$119)+'СЕТ СН'!$I$9+СВЦЭМ!$D$10+'СЕТ СН'!$I$6-'СЕТ СН'!$I$19</f>
        <v>2830.2450834000001</v>
      </c>
      <c r="K127" s="36">
        <f>SUMIFS(СВЦЭМ!$C$39:$C$758,СВЦЭМ!$A$39:$A$758,$A127,СВЦЭМ!$B$39:$B$758,K$119)+'СЕТ СН'!$I$9+СВЦЭМ!$D$10+'СЕТ СН'!$I$6-'СЕТ СН'!$I$19</f>
        <v>2814.5203873999999</v>
      </c>
      <c r="L127" s="36">
        <f>SUMIFS(СВЦЭМ!$C$39:$C$758,СВЦЭМ!$A$39:$A$758,$A127,СВЦЭМ!$B$39:$B$758,L$119)+'СЕТ СН'!$I$9+СВЦЭМ!$D$10+'СЕТ СН'!$I$6-'СЕТ СН'!$I$19</f>
        <v>2815.56822177</v>
      </c>
      <c r="M127" s="36">
        <f>SUMIFS(СВЦЭМ!$C$39:$C$758,СВЦЭМ!$A$39:$A$758,$A127,СВЦЭМ!$B$39:$B$758,M$119)+'СЕТ СН'!$I$9+СВЦЭМ!$D$10+'СЕТ СН'!$I$6-'СЕТ СН'!$I$19</f>
        <v>2842.5034733700004</v>
      </c>
      <c r="N127" s="36">
        <f>SUMIFS(СВЦЭМ!$C$39:$C$758,СВЦЭМ!$A$39:$A$758,$A127,СВЦЭМ!$B$39:$B$758,N$119)+'СЕТ СН'!$I$9+СВЦЭМ!$D$10+'СЕТ СН'!$I$6-'СЕТ СН'!$I$19</f>
        <v>2857.1536567800003</v>
      </c>
      <c r="O127" s="36">
        <f>SUMIFS(СВЦЭМ!$C$39:$C$758,СВЦЭМ!$A$39:$A$758,$A127,СВЦЭМ!$B$39:$B$758,O$119)+'СЕТ СН'!$I$9+СВЦЭМ!$D$10+'СЕТ СН'!$I$6-'СЕТ СН'!$I$19</f>
        <v>2874.9223300900003</v>
      </c>
      <c r="P127" s="36">
        <f>SUMIFS(СВЦЭМ!$C$39:$C$758,СВЦЭМ!$A$39:$A$758,$A127,СВЦЭМ!$B$39:$B$758,P$119)+'СЕТ СН'!$I$9+СВЦЭМ!$D$10+'СЕТ СН'!$I$6-'СЕТ СН'!$I$19</f>
        <v>2889.68332177</v>
      </c>
      <c r="Q127" s="36">
        <f>SUMIFS(СВЦЭМ!$C$39:$C$758,СВЦЭМ!$A$39:$A$758,$A127,СВЦЭМ!$B$39:$B$758,Q$119)+'СЕТ СН'!$I$9+СВЦЭМ!$D$10+'СЕТ СН'!$I$6-'СЕТ СН'!$I$19</f>
        <v>2907.3819713299999</v>
      </c>
      <c r="R127" s="36">
        <f>SUMIFS(СВЦЭМ!$C$39:$C$758,СВЦЭМ!$A$39:$A$758,$A127,СВЦЭМ!$B$39:$B$758,R$119)+'СЕТ СН'!$I$9+СВЦЭМ!$D$10+'СЕТ СН'!$I$6-'СЕТ СН'!$I$19</f>
        <v>2912.9551603999998</v>
      </c>
      <c r="S127" s="36">
        <f>SUMIFS(СВЦЭМ!$C$39:$C$758,СВЦЭМ!$A$39:$A$758,$A127,СВЦЭМ!$B$39:$B$758,S$119)+'СЕТ СН'!$I$9+СВЦЭМ!$D$10+'СЕТ СН'!$I$6-'СЕТ СН'!$I$19</f>
        <v>2885.6470416399998</v>
      </c>
      <c r="T127" s="36">
        <f>SUMIFS(СВЦЭМ!$C$39:$C$758,СВЦЭМ!$A$39:$A$758,$A127,СВЦЭМ!$B$39:$B$758,T$119)+'СЕТ СН'!$I$9+СВЦЭМ!$D$10+'СЕТ СН'!$I$6-'СЕТ СН'!$I$19</f>
        <v>2874.5903981800002</v>
      </c>
      <c r="U127" s="36">
        <f>SUMIFS(СВЦЭМ!$C$39:$C$758,СВЦЭМ!$A$39:$A$758,$A127,СВЦЭМ!$B$39:$B$758,U$119)+'СЕТ СН'!$I$9+СВЦЭМ!$D$10+'СЕТ СН'!$I$6-'СЕТ СН'!$I$19</f>
        <v>2850.3963556500003</v>
      </c>
      <c r="V127" s="36">
        <f>SUMIFS(СВЦЭМ!$C$39:$C$758,СВЦЭМ!$A$39:$A$758,$A127,СВЦЭМ!$B$39:$B$758,V$119)+'СЕТ СН'!$I$9+СВЦЭМ!$D$10+'СЕТ СН'!$I$6-'СЕТ СН'!$I$19</f>
        <v>2846.48457555</v>
      </c>
      <c r="W127" s="36">
        <f>SUMIFS(СВЦЭМ!$C$39:$C$758,СВЦЭМ!$A$39:$A$758,$A127,СВЦЭМ!$B$39:$B$758,W$119)+'СЕТ СН'!$I$9+СВЦЭМ!$D$10+'СЕТ СН'!$I$6-'СЕТ СН'!$I$19</f>
        <v>2840.8385274700004</v>
      </c>
      <c r="X127" s="36">
        <f>SUMIFS(СВЦЭМ!$C$39:$C$758,СВЦЭМ!$A$39:$A$758,$A127,СВЦЭМ!$B$39:$B$758,X$119)+'СЕТ СН'!$I$9+СВЦЭМ!$D$10+'СЕТ СН'!$I$6-'СЕТ СН'!$I$19</f>
        <v>2878.1180283100002</v>
      </c>
      <c r="Y127" s="36">
        <f>SUMIFS(СВЦЭМ!$C$39:$C$758,СВЦЭМ!$A$39:$A$758,$A127,СВЦЭМ!$B$39:$B$758,Y$119)+'СЕТ СН'!$I$9+СВЦЭМ!$D$10+'СЕТ СН'!$I$6-'СЕТ СН'!$I$19</f>
        <v>2912.4626977699995</v>
      </c>
    </row>
    <row r="128" spans="1:27" ht="15.75" x14ac:dyDescent="0.2">
      <c r="A128" s="35">
        <f t="shared" si="3"/>
        <v>45391</v>
      </c>
      <c r="B128" s="36">
        <f>SUMIFS(СВЦЭМ!$C$39:$C$758,СВЦЭМ!$A$39:$A$758,$A128,СВЦЭМ!$B$39:$B$758,B$119)+'СЕТ СН'!$I$9+СВЦЭМ!$D$10+'СЕТ СН'!$I$6-'СЕТ СН'!$I$19</f>
        <v>2905.87598854</v>
      </c>
      <c r="C128" s="36">
        <f>SUMIFS(СВЦЭМ!$C$39:$C$758,СВЦЭМ!$A$39:$A$758,$A128,СВЦЭМ!$B$39:$B$758,C$119)+'СЕТ СН'!$I$9+СВЦЭМ!$D$10+'СЕТ СН'!$I$6-'СЕТ СН'!$I$19</f>
        <v>2948.79189236</v>
      </c>
      <c r="D128" s="36">
        <f>SUMIFS(СВЦЭМ!$C$39:$C$758,СВЦЭМ!$A$39:$A$758,$A128,СВЦЭМ!$B$39:$B$758,D$119)+'СЕТ СН'!$I$9+СВЦЭМ!$D$10+'СЕТ СН'!$I$6-'СЕТ СН'!$I$19</f>
        <v>2985.28431232</v>
      </c>
      <c r="E128" s="36">
        <f>SUMIFS(СВЦЭМ!$C$39:$C$758,СВЦЭМ!$A$39:$A$758,$A128,СВЦЭМ!$B$39:$B$758,E$119)+'СЕТ СН'!$I$9+СВЦЭМ!$D$10+'СЕТ СН'!$I$6-'СЕТ СН'!$I$19</f>
        <v>3005.90061113</v>
      </c>
      <c r="F128" s="36">
        <f>SUMIFS(СВЦЭМ!$C$39:$C$758,СВЦЭМ!$A$39:$A$758,$A128,СВЦЭМ!$B$39:$B$758,F$119)+'СЕТ СН'!$I$9+СВЦЭМ!$D$10+'СЕТ СН'!$I$6-'СЕТ СН'!$I$19</f>
        <v>2997.3611437699997</v>
      </c>
      <c r="G128" s="36">
        <f>SUMIFS(СВЦЭМ!$C$39:$C$758,СВЦЭМ!$A$39:$A$758,$A128,СВЦЭМ!$B$39:$B$758,G$119)+'СЕТ СН'!$I$9+СВЦЭМ!$D$10+'СЕТ СН'!$I$6-'СЕТ СН'!$I$19</f>
        <v>2975.0991414999999</v>
      </c>
      <c r="H128" s="36">
        <f>SUMIFS(СВЦЭМ!$C$39:$C$758,СВЦЭМ!$A$39:$A$758,$A128,СВЦЭМ!$B$39:$B$758,H$119)+'СЕТ СН'!$I$9+СВЦЭМ!$D$10+'СЕТ СН'!$I$6-'СЕТ СН'!$I$19</f>
        <v>2928.92064626</v>
      </c>
      <c r="I128" s="36">
        <f>SUMIFS(СВЦЭМ!$C$39:$C$758,СВЦЭМ!$A$39:$A$758,$A128,СВЦЭМ!$B$39:$B$758,I$119)+'СЕТ СН'!$I$9+СВЦЭМ!$D$10+'СЕТ СН'!$I$6-'СЕТ СН'!$I$19</f>
        <v>2881.3556446299999</v>
      </c>
      <c r="J128" s="36">
        <f>SUMIFS(СВЦЭМ!$C$39:$C$758,СВЦЭМ!$A$39:$A$758,$A128,СВЦЭМ!$B$39:$B$758,J$119)+'СЕТ СН'!$I$9+СВЦЭМ!$D$10+'СЕТ СН'!$I$6-'СЕТ СН'!$I$19</f>
        <v>2862.8407599500001</v>
      </c>
      <c r="K128" s="36">
        <f>SUMIFS(СВЦЭМ!$C$39:$C$758,СВЦЭМ!$A$39:$A$758,$A128,СВЦЭМ!$B$39:$B$758,K$119)+'СЕТ СН'!$I$9+СВЦЭМ!$D$10+'СЕТ СН'!$I$6-'СЕТ СН'!$I$19</f>
        <v>2852.1382921900004</v>
      </c>
      <c r="L128" s="36">
        <f>SUMIFS(СВЦЭМ!$C$39:$C$758,СВЦЭМ!$A$39:$A$758,$A128,СВЦЭМ!$B$39:$B$758,L$119)+'СЕТ СН'!$I$9+СВЦЭМ!$D$10+'СЕТ СН'!$I$6-'СЕТ СН'!$I$19</f>
        <v>2859.3179153000001</v>
      </c>
      <c r="M128" s="36">
        <f>SUMIFS(СВЦЭМ!$C$39:$C$758,СВЦЭМ!$A$39:$A$758,$A128,СВЦЭМ!$B$39:$B$758,M$119)+'СЕТ СН'!$I$9+СВЦЭМ!$D$10+'СЕТ СН'!$I$6-'СЕТ СН'!$I$19</f>
        <v>2878.8540663800004</v>
      </c>
      <c r="N128" s="36">
        <f>SUMIFS(СВЦЭМ!$C$39:$C$758,СВЦЭМ!$A$39:$A$758,$A128,СВЦЭМ!$B$39:$B$758,N$119)+'СЕТ СН'!$I$9+СВЦЭМ!$D$10+'СЕТ СН'!$I$6-'СЕТ СН'!$I$19</f>
        <v>2892.3480244399998</v>
      </c>
      <c r="O128" s="36">
        <f>SUMIFS(СВЦЭМ!$C$39:$C$758,СВЦЭМ!$A$39:$A$758,$A128,СВЦЭМ!$B$39:$B$758,O$119)+'СЕТ СН'!$I$9+СВЦЭМ!$D$10+'СЕТ СН'!$I$6-'СЕТ СН'!$I$19</f>
        <v>2908.9205350799998</v>
      </c>
      <c r="P128" s="36">
        <f>SUMIFS(СВЦЭМ!$C$39:$C$758,СВЦЭМ!$A$39:$A$758,$A128,СВЦЭМ!$B$39:$B$758,P$119)+'СЕТ СН'!$I$9+СВЦЭМ!$D$10+'СЕТ СН'!$I$6-'СЕТ СН'!$I$19</f>
        <v>2920.9527128499999</v>
      </c>
      <c r="Q128" s="36">
        <f>SUMIFS(СВЦЭМ!$C$39:$C$758,СВЦЭМ!$A$39:$A$758,$A128,СВЦЭМ!$B$39:$B$758,Q$119)+'СЕТ СН'!$I$9+СВЦЭМ!$D$10+'СЕТ СН'!$I$6-'СЕТ СН'!$I$19</f>
        <v>2936.74481986</v>
      </c>
      <c r="R128" s="36">
        <f>SUMIFS(СВЦЭМ!$C$39:$C$758,СВЦЭМ!$A$39:$A$758,$A128,СВЦЭМ!$B$39:$B$758,R$119)+'СЕТ СН'!$I$9+СВЦЭМ!$D$10+'СЕТ СН'!$I$6-'СЕТ СН'!$I$19</f>
        <v>2937.9449931599997</v>
      </c>
      <c r="S128" s="36">
        <f>SUMIFS(СВЦЭМ!$C$39:$C$758,СВЦЭМ!$A$39:$A$758,$A128,СВЦЭМ!$B$39:$B$758,S$119)+'СЕТ СН'!$I$9+СВЦЭМ!$D$10+'СЕТ СН'!$I$6-'СЕТ СН'!$I$19</f>
        <v>2923.7212220899996</v>
      </c>
      <c r="T128" s="36">
        <f>SUMIFS(СВЦЭМ!$C$39:$C$758,СВЦЭМ!$A$39:$A$758,$A128,СВЦЭМ!$B$39:$B$758,T$119)+'СЕТ СН'!$I$9+СВЦЭМ!$D$10+'СЕТ СН'!$I$6-'СЕТ СН'!$I$19</f>
        <v>2894.0428077699999</v>
      </c>
      <c r="U128" s="36">
        <f>SUMIFS(СВЦЭМ!$C$39:$C$758,СВЦЭМ!$A$39:$A$758,$A128,СВЦЭМ!$B$39:$B$758,U$119)+'СЕТ СН'!$I$9+СВЦЭМ!$D$10+'СЕТ СН'!$I$6-'СЕТ СН'!$I$19</f>
        <v>2886.0197832800004</v>
      </c>
      <c r="V128" s="36">
        <f>SUMIFS(СВЦЭМ!$C$39:$C$758,СВЦЭМ!$A$39:$A$758,$A128,СВЦЭМ!$B$39:$B$758,V$119)+'СЕТ СН'!$I$9+СВЦЭМ!$D$10+'СЕТ СН'!$I$6-'СЕТ СН'!$I$19</f>
        <v>2858.0228500399999</v>
      </c>
      <c r="W128" s="36">
        <f>SUMIFS(СВЦЭМ!$C$39:$C$758,СВЦЭМ!$A$39:$A$758,$A128,СВЦЭМ!$B$39:$B$758,W$119)+'СЕТ СН'!$I$9+СВЦЭМ!$D$10+'СЕТ СН'!$I$6-'СЕТ СН'!$I$19</f>
        <v>2865.7320333600001</v>
      </c>
      <c r="X128" s="36">
        <f>SUMIFS(СВЦЭМ!$C$39:$C$758,СВЦЭМ!$A$39:$A$758,$A128,СВЦЭМ!$B$39:$B$758,X$119)+'СЕТ СН'!$I$9+СВЦЭМ!$D$10+'СЕТ СН'!$I$6-'СЕТ СН'!$I$19</f>
        <v>2952.7101467799998</v>
      </c>
      <c r="Y128" s="36">
        <f>SUMIFS(СВЦЭМ!$C$39:$C$758,СВЦЭМ!$A$39:$A$758,$A128,СВЦЭМ!$B$39:$B$758,Y$119)+'СЕТ СН'!$I$9+СВЦЭМ!$D$10+'СЕТ СН'!$I$6-'СЕТ СН'!$I$19</f>
        <v>2952.98639232</v>
      </c>
    </row>
    <row r="129" spans="1:25" ht="15.75" x14ac:dyDescent="0.2">
      <c r="A129" s="35">
        <f t="shared" si="3"/>
        <v>45392</v>
      </c>
      <c r="B129" s="36">
        <f>SUMIFS(СВЦЭМ!$C$39:$C$758,СВЦЭМ!$A$39:$A$758,$A129,СВЦЭМ!$B$39:$B$758,B$119)+'СЕТ СН'!$I$9+СВЦЭМ!$D$10+'СЕТ СН'!$I$6-'СЕТ СН'!$I$19</f>
        <v>3039.4231640499997</v>
      </c>
      <c r="C129" s="36">
        <f>SUMIFS(СВЦЭМ!$C$39:$C$758,СВЦЭМ!$A$39:$A$758,$A129,СВЦЭМ!$B$39:$B$758,C$119)+'СЕТ СН'!$I$9+СВЦЭМ!$D$10+'СЕТ СН'!$I$6-'СЕТ СН'!$I$19</f>
        <v>3124.1042860299999</v>
      </c>
      <c r="D129" s="36">
        <f>SUMIFS(СВЦЭМ!$C$39:$C$758,СВЦЭМ!$A$39:$A$758,$A129,СВЦЭМ!$B$39:$B$758,D$119)+'СЕТ СН'!$I$9+СВЦЭМ!$D$10+'СЕТ СН'!$I$6-'СЕТ СН'!$I$19</f>
        <v>3123.7386380799999</v>
      </c>
      <c r="E129" s="36">
        <f>SUMIFS(СВЦЭМ!$C$39:$C$758,СВЦЭМ!$A$39:$A$758,$A129,СВЦЭМ!$B$39:$B$758,E$119)+'СЕТ СН'!$I$9+СВЦЭМ!$D$10+'СЕТ СН'!$I$6-'СЕТ СН'!$I$19</f>
        <v>3115.16738442</v>
      </c>
      <c r="F129" s="36">
        <f>SUMIFS(СВЦЭМ!$C$39:$C$758,СВЦЭМ!$A$39:$A$758,$A129,СВЦЭМ!$B$39:$B$758,F$119)+'СЕТ СН'!$I$9+СВЦЭМ!$D$10+'СЕТ СН'!$I$6-'СЕТ СН'!$I$19</f>
        <v>3114.3354269799997</v>
      </c>
      <c r="G129" s="36">
        <f>SUMIFS(СВЦЭМ!$C$39:$C$758,СВЦЭМ!$A$39:$A$758,$A129,СВЦЭМ!$B$39:$B$758,G$119)+'СЕТ СН'!$I$9+СВЦЭМ!$D$10+'СЕТ СН'!$I$6-'СЕТ СН'!$I$19</f>
        <v>3068.2095794299998</v>
      </c>
      <c r="H129" s="36">
        <f>SUMIFS(СВЦЭМ!$C$39:$C$758,СВЦЭМ!$A$39:$A$758,$A129,СВЦЭМ!$B$39:$B$758,H$119)+'СЕТ СН'!$I$9+СВЦЭМ!$D$10+'СЕТ СН'!$I$6-'СЕТ СН'!$I$19</f>
        <v>2987.83334823</v>
      </c>
      <c r="I129" s="36">
        <f>SUMIFS(СВЦЭМ!$C$39:$C$758,СВЦЭМ!$A$39:$A$758,$A129,СВЦЭМ!$B$39:$B$758,I$119)+'СЕТ СН'!$I$9+СВЦЭМ!$D$10+'СЕТ СН'!$I$6-'СЕТ СН'!$I$19</f>
        <v>2923.2901418999995</v>
      </c>
      <c r="J129" s="36">
        <f>SUMIFS(СВЦЭМ!$C$39:$C$758,СВЦЭМ!$A$39:$A$758,$A129,СВЦЭМ!$B$39:$B$758,J$119)+'СЕТ СН'!$I$9+СВЦЭМ!$D$10+'СЕТ СН'!$I$6-'СЕТ СН'!$I$19</f>
        <v>2824.50558331</v>
      </c>
      <c r="K129" s="36">
        <f>SUMIFS(СВЦЭМ!$C$39:$C$758,СВЦЭМ!$A$39:$A$758,$A129,СВЦЭМ!$B$39:$B$758,K$119)+'СЕТ СН'!$I$9+СВЦЭМ!$D$10+'СЕТ СН'!$I$6-'СЕТ СН'!$I$19</f>
        <v>2818.75158332</v>
      </c>
      <c r="L129" s="36">
        <f>SUMIFS(СВЦЭМ!$C$39:$C$758,СВЦЭМ!$A$39:$A$758,$A129,СВЦЭМ!$B$39:$B$758,L$119)+'СЕТ СН'!$I$9+СВЦЭМ!$D$10+'СЕТ СН'!$I$6-'СЕТ СН'!$I$19</f>
        <v>2826.1580382900001</v>
      </c>
      <c r="M129" s="36">
        <f>SUMIFS(СВЦЭМ!$C$39:$C$758,СВЦЭМ!$A$39:$A$758,$A129,СВЦЭМ!$B$39:$B$758,M$119)+'СЕТ СН'!$I$9+СВЦЭМ!$D$10+'СЕТ СН'!$I$6-'СЕТ СН'!$I$19</f>
        <v>2839.7737977200004</v>
      </c>
      <c r="N129" s="36">
        <f>SUMIFS(СВЦЭМ!$C$39:$C$758,СВЦЭМ!$A$39:$A$758,$A129,СВЦЭМ!$B$39:$B$758,N$119)+'СЕТ СН'!$I$9+СВЦЭМ!$D$10+'СЕТ СН'!$I$6-'СЕТ СН'!$I$19</f>
        <v>2833.0272581999998</v>
      </c>
      <c r="O129" s="36">
        <f>SUMIFS(СВЦЭМ!$C$39:$C$758,СВЦЭМ!$A$39:$A$758,$A129,СВЦЭМ!$B$39:$B$758,O$119)+'СЕТ СН'!$I$9+СВЦЭМ!$D$10+'СЕТ СН'!$I$6-'СЕТ СН'!$I$19</f>
        <v>2840.36742336</v>
      </c>
      <c r="P129" s="36">
        <f>SUMIFS(СВЦЭМ!$C$39:$C$758,СВЦЭМ!$A$39:$A$758,$A129,СВЦЭМ!$B$39:$B$758,P$119)+'СЕТ СН'!$I$9+СВЦЭМ!$D$10+'СЕТ СН'!$I$6-'СЕТ СН'!$I$19</f>
        <v>2852.8178300999998</v>
      </c>
      <c r="Q129" s="36">
        <f>SUMIFS(СВЦЭМ!$C$39:$C$758,СВЦЭМ!$A$39:$A$758,$A129,СВЦЭМ!$B$39:$B$758,Q$119)+'СЕТ СН'!$I$9+СВЦЭМ!$D$10+'СЕТ СН'!$I$6-'СЕТ СН'!$I$19</f>
        <v>2870.64811379</v>
      </c>
      <c r="R129" s="36">
        <f>SUMIFS(СВЦЭМ!$C$39:$C$758,СВЦЭМ!$A$39:$A$758,$A129,СВЦЭМ!$B$39:$B$758,R$119)+'СЕТ СН'!$I$9+СВЦЭМ!$D$10+'СЕТ СН'!$I$6-'СЕТ СН'!$I$19</f>
        <v>2879.5128852799999</v>
      </c>
      <c r="S129" s="36">
        <f>SUMIFS(СВЦЭМ!$C$39:$C$758,СВЦЭМ!$A$39:$A$758,$A129,СВЦЭМ!$B$39:$B$758,S$119)+'СЕТ СН'!$I$9+СВЦЭМ!$D$10+'СЕТ СН'!$I$6-'СЕТ СН'!$I$19</f>
        <v>2856.8034494800004</v>
      </c>
      <c r="T129" s="36">
        <f>SUMIFS(СВЦЭМ!$C$39:$C$758,СВЦЭМ!$A$39:$A$758,$A129,СВЦЭМ!$B$39:$B$758,T$119)+'СЕТ СН'!$I$9+СВЦЭМ!$D$10+'СЕТ СН'!$I$6-'СЕТ СН'!$I$19</f>
        <v>2834.14297532</v>
      </c>
      <c r="U129" s="36">
        <f>SUMIFS(СВЦЭМ!$C$39:$C$758,СВЦЭМ!$A$39:$A$758,$A129,СВЦЭМ!$B$39:$B$758,U$119)+'СЕТ СН'!$I$9+СВЦЭМ!$D$10+'СЕТ СН'!$I$6-'СЕТ СН'!$I$19</f>
        <v>2810.4597354799998</v>
      </c>
      <c r="V129" s="36">
        <f>SUMIFS(СВЦЭМ!$C$39:$C$758,СВЦЭМ!$A$39:$A$758,$A129,СВЦЭМ!$B$39:$B$758,V$119)+'СЕТ СН'!$I$9+СВЦЭМ!$D$10+'СЕТ СН'!$I$6-'СЕТ СН'!$I$19</f>
        <v>2794.82396178</v>
      </c>
      <c r="W129" s="36">
        <f>SUMIFS(СВЦЭМ!$C$39:$C$758,СВЦЭМ!$A$39:$A$758,$A129,СВЦЭМ!$B$39:$B$758,W$119)+'СЕТ СН'!$I$9+СВЦЭМ!$D$10+'СЕТ СН'!$I$6-'СЕТ СН'!$I$19</f>
        <v>2781.6540970400001</v>
      </c>
      <c r="X129" s="36">
        <f>SUMIFS(СВЦЭМ!$C$39:$C$758,СВЦЭМ!$A$39:$A$758,$A129,СВЦЭМ!$B$39:$B$758,X$119)+'СЕТ СН'!$I$9+СВЦЭМ!$D$10+'СЕТ СН'!$I$6-'СЕТ СН'!$I$19</f>
        <v>2833.18791401</v>
      </c>
      <c r="Y129" s="36">
        <f>SUMIFS(СВЦЭМ!$C$39:$C$758,СВЦЭМ!$A$39:$A$758,$A129,СВЦЭМ!$B$39:$B$758,Y$119)+'СЕТ СН'!$I$9+СВЦЭМ!$D$10+'СЕТ СН'!$I$6-'СЕТ СН'!$I$19</f>
        <v>2866.4461665400004</v>
      </c>
    </row>
    <row r="130" spans="1:25" ht="15.75" x14ac:dyDescent="0.2">
      <c r="A130" s="35">
        <f t="shared" si="3"/>
        <v>45393</v>
      </c>
      <c r="B130" s="36">
        <f>SUMIFS(СВЦЭМ!$C$39:$C$758,СВЦЭМ!$A$39:$A$758,$A130,СВЦЭМ!$B$39:$B$758,B$119)+'СЕТ СН'!$I$9+СВЦЭМ!$D$10+'СЕТ СН'!$I$6-'СЕТ СН'!$I$19</f>
        <v>2918.8059161099995</v>
      </c>
      <c r="C130" s="36">
        <f>SUMIFS(СВЦЭМ!$C$39:$C$758,СВЦЭМ!$A$39:$A$758,$A130,СВЦЭМ!$B$39:$B$758,C$119)+'СЕТ СН'!$I$9+СВЦЭМ!$D$10+'СЕТ СН'!$I$6-'СЕТ СН'!$I$19</f>
        <v>2974.62071397</v>
      </c>
      <c r="D130" s="36">
        <f>SUMIFS(СВЦЭМ!$C$39:$C$758,СВЦЭМ!$A$39:$A$758,$A130,СВЦЭМ!$B$39:$B$758,D$119)+'СЕТ СН'!$I$9+СВЦЭМ!$D$10+'СЕТ СН'!$I$6-'СЕТ СН'!$I$19</f>
        <v>3027.1090379299999</v>
      </c>
      <c r="E130" s="36">
        <f>SUMIFS(СВЦЭМ!$C$39:$C$758,СВЦЭМ!$A$39:$A$758,$A130,СВЦЭМ!$B$39:$B$758,E$119)+'СЕТ СН'!$I$9+СВЦЭМ!$D$10+'СЕТ СН'!$I$6-'СЕТ СН'!$I$19</f>
        <v>3034.5568048699997</v>
      </c>
      <c r="F130" s="36">
        <f>SUMIFS(СВЦЭМ!$C$39:$C$758,СВЦЭМ!$A$39:$A$758,$A130,СВЦЭМ!$B$39:$B$758,F$119)+'СЕТ СН'!$I$9+СВЦЭМ!$D$10+'СЕТ СН'!$I$6-'СЕТ СН'!$I$19</f>
        <v>3032.62147508</v>
      </c>
      <c r="G130" s="36">
        <f>SUMIFS(СВЦЭМ!$C$39:$C$758,СВЦЭМ!$A$39:$A$758,$A130,СВЦЭМ!$B$39:$B$758,G$119)+'СЕТ СН'!$I$9+СВЦЭМ!$D$10+'СЕТ СН'!$I$6-'СЕТ СН'!$I$19</f>
        <v>3008.62090799</v>
      </c>
      <c r="H130" s="36">
        <f>SUMIFS(СВЦЭМ!$C$39:$C$758,СВЦЭМ!$A$39:$A$758,$A130,СВЦЭМ!$B$39:$B$758,H$119)+'СЕТ СН'!$I$9+СВЦЭМ!$D$10+'СЕТ СН'!$I$6-'СЕТ СН'!$I$19</f>
        <v>2943.3659209399998</v>
      </c>
      <c r="I130" s="36">
        <f>SUMIFS(СВЦЭМ!$C$39:$C$758,СВЦЭМ!$A$39:$A$758,$A130,СВЦЭМ!$B$39:$B$758,I$119)+'СЕТ СН'!$I$9+СВЦЭМ!$D$10+'СЕТ СН'!$I$6-'СЕТ СН'!$I$19</f>
        <v>2861.01673132</v>
      </c>
      <c r="J130" s="36">
        <f>SUMIFS(СВЦЭМ!$C$39:$C$758,СВЦЭМ!$A$39:$A$758,$A130,СВЦЭМ!$B$39:$B$758,J$119)+'СЕТ СН'!$I$9+СВЦЭМ!$D$10+'СЕТ СН'!$I$6-'СЕТ СН'!$I$19</f>
        <v>2855.43522738</v>
      </c>
      <c r="K130" s="36">
        <f>SUMIFS(СВЦЭМ!$C$39:$C$758,СВЦЭМ!$A$39:$A$758,$A130,СВЦЭМ!$B$39:$B$758,K$119)+'СЕТ СН'!$I$9+СВЦЭМ!$D$10+'СЕТ СН'!$I$6-'СЕТ СН'!$I$19</f>
        <v>2855.77910127</v>
      </c>
      <c r="L130" s="36">
        <f>SUMIFS(СВЦЭМ!$C$39:$C$758,СВЦЭМ!$A$39:$A$758,$A130,СВЦЭМ!$B$39:$B$758,L$119)+'СЕТ СН'!$I$9+СВЦЭМ!$D$10+'СЕТ СН'!$I$6-'СЕТ СН'!$I$19</f>
        <v>2852.26588266</v>
      </c>
      <c r="M130" s="36">
        <f>SUMIFS(СВЦЭМ!$C$39:$C$758,СВЦЭМ!$A$39:$A$758,$A130,СВЦЭМ!$B$39:$B$758,M$119)+'СЕТ СН'!$I$9+СВЦЭМ!$D$10+'СЕТ СН'!$I$6-'СЕТ СН'!$I$19</f>
        <v>2854.4254653799999</v>
      </c>
      <c r="N130" s="36">
        <f>SUMIFS(СВЦЭМ!$C$39:$C$758,СВЦЭМ!$A$39:$A$758,$A130,СВЦЭМ!$B$39:$B$758,N$119)+'СЕТ СН'!$I$9+СВЦЭМ!$D$10+'СЕТ СН'!$I$6-'СЕТ СН'!$I$19</f>
        <v>2861.6532910699998</v>
      </c>
      <c r="O130" s="36">
        <f>SUMIFS(СВЦЭМ!$C$39:$C$758,СВЦЭМ!$A$39:$A$758,$A130,СВЦЭМ!$B$39:$B$758,O$119)+'СЕТ СН'!$I$9+СВЦЭМ!$D$10+'СЕТ СН'!$I$6-'СЕТ СН'!$I$19</f>
        <v>2872.2799395700004</v>
      </c>
      <c r="P130" s="36">
        <f>SUMIFS(СВЦЭМ!$C$39:$C$758,СВЦЭМ!$A$39:$A$758,$A130,СВЦЭМ!$B$39:$B$758,P$119)+'СЕТ СН'!$I$9+СВЦЭМ!$D$10+'СЕТ СН'!$I$6-'СЕТ СН'!$I$19</f>
        <v>2898.0463484699999</v>
      </c>
      <c r="Q130" s="36">
        <f>SUMIFS(СВЦЭМ!$C$39:$C$758,СВЦЭМ!$A$39:$A$758,$A130,СВЦЭМ!$B$39:$B$758,Q$119)+'СЕТ СН'!$I$9+СВЦЭМ!$D$10+'СЕТ СН'!$I$6-'СЕТ СН'!$I$19</f>
        <v>2910.2827986500001</v>
      </c>
      <c r="R130" s="36">
        <f>SUMIFS(СВЦЭМ!$C$39:$C$758,СВЦЭМ!$A$39:$A$758,$A130,СВЦЭМ!$B$39:$B$758,R$119)+'СЕТ СН'!$I$9+СВЦЭМ!$D$10+'СЕТ СН'!$I$6-'СЕТ СН'!$I$19</f>
        <v>2900.9513262300002</v>
      </c>
      <c r="S130" s="36">
        <f>SUMIFS(СВЦЭМ!$C$39:$C$758,СВЦЭМ!$A$39:$A$758,$A130,СВЦЭМ!$B$39:$B$758,S$119)+'СЕТ СН'!$I$9+СВЦЭМ!$D$10+'СЕТ СН'!$I$6-'СЕТ СН'!$I$19</f>
        <v>2883.6468773900001</v>
      </c>
      <c r="T130" s="36">
        <f>SUMIFS(СВЦЭМ!$C$39:$C$758,СВЦЭМ!$A$39:$A$758,$A130,СВЦЭМ!$B$39:$B$758,T$119)+'СЕТ СН'!$I$9+СВЦЭМ!$D$10+'СЕТ СН'!$I$6-'СЕТ СН'!$I$19</f>
        <v>2848.5974581700002</v>
      </c>
      <c r="U130" s="36">
        <f>SUMIFS(СВЦЭМ!$C$39:$C$758,СВЦЭМ!$A$39:$A$758,$A130,СВЦЭМ!$B$39:$B$758,U$119)+'СЕТ СН'!$I$9+СВЦЭМ!$D$10+'СЕТ СН'!$I$6-'СЕТ СН'!$I$19</f>
        <v>2823.8331497099998</v>
      </c>
      <c r="V130" s="36">
        <f>SUMIFS(СВЦЭМ!$C$39:$C$758,СВЦЭМ!$A$39:$A$758,$A130,СВЦЭМ!$B$39:$B$758,V$119)+'СЕТ СН'!$I$9+СВЦЭМ!$D$10+'СЕТ СН'!$I$6-'СЕТ СН'!$I$19</f>
        <v>2828.0880122600001</v>
      </c>
      <c r="W130" s="36">
        <f>SUMIFS(СВЦЭМ!$C$39:$C$758,СВЦЭМ!$A$39:$A$758,$A130,СВЦЭМ!$B$39:$B$758,W$119)+'СЕТ СН'!$I$9+СВЦЭМ!$D$10+'СЕТ СН'!$I$6-'СЕТ СН'!$I$19</f>
        <v>2812.4159204300004</v>
      </c>
      <c r="X130" s="36">
        <f>SUMIFS(СВЦЭМ!$C$39:$C$758,СВЦЭМ!$A$39:$A$758,$A130,СВЦЭМ!$B$39:$B$758,X$119)+'СЕТ СН'!$I$9+СВЦЭМ!$D$10+'СЕТ СН'!$I$6-'СЕТ СН'!$I$19</f>
        <v>2853.2621732799998</v>
      </c>
      <c r="Y130" s="36">
        <f>SUMIFS(СВЦЭМ!$C$39:$C$758,СВЦЭМ!$A$39:$A$758,$A130,СВЦЭМ!$B$39:$B$758,Y$119)+'СЕТ СН'!$I$9+СВЦЭМ!$D$10+'СЕТ СН'!$I$6-'СЕТ СН'!$I$19</f>
        <v>2893.0783698599998</v>
      </c>
    </row>
    <row r="131" spans="1:25" ht="15.75" x14ac:dyDescent="0.2">
      <c r="A131" s="35">
        <f t="shared" si="3"/>
        <v>45394</v>
      </c>
      <c r="B131" s="36">
        <f>SUMIFS(СВЦЭМ!$C$39:$C$758,СВЦЭМ!$A$39:$A$758,$A131,СВЦЭМ!$B$39:$B$758,B$119)+'СЕТ СН'!$I$9+СВЦЭМ!$D$10+'СЕТ СН'!$I$6-'СЕТ СН'!$I$19</f>
        <v>2869.4480977499998</v>
      </c>
      <c r="C131" s="36">
        <f>SUMIFS(СВЦЭМ!$C$39:$C$758,СВЦЭМ!$A$39:$A$758,$A131,СВЦЭМ!$B$39:$B$758,C$119)+'СЕТ СН'!$I$9+СВЦЭМ!$D$10+'СЕТ СН'!$I$6-'СЕТ СН'!$I$19</f>
        <v>2848.09718006</v>
      </c>
      <c r="D131" s="36">
        <f>SUMIFS(СВЦЭМ!$C$39:$C$758,СВЦЭМ!$A$39:$A$758,$A131,СВЦЭМ!$B$39:$B$758,D$119)+'СЕТ СН'!$I$9+СВЦЭМ!$D$10+'СЕТ СН'!$I$6-'СЕТ СН'!$I$19</f>
        <v>2876.7347975399998</v>
      </c>
      <c r="E131" s="36">
        <f>SUMIFS(СВЦЭМ!$C$39:$C$758,СВЦЭМ!$A$39:$A$758,$A131,СВЦЭМ!$B$39:$B$758,E$119)+'СЕТ СН'!$I$9+СВЦЭМ!$D$10+'СЕТ СН'!$I$6-'СЕТ СН'!$I$19</f>
        <v>2913.7311203300001</v>
      </c>
      <c r="F131" s="36">
        <f>SUMIFS(СВЦЭМ!$C$39:$C$758,СВЦЭМ!$A$39:$A$758,$A131,СВЦЭМ!$B$39:$B$758,F$119)+'СЕТ СН'!$I$9+СВЦЭМ!$D$10+'СЕТ СН'!$I$6-'СЕТ СН'!$I$19</f>
        <v>2909.5450023099997</v>
      </c>
      <c r="G131" s="36">
        <f>SUMIFS(СВЦЭМ!$C$39:$C$758,СВЦЭМ!$A$39:$A$758,$A131,СВЦЭМ!$B$39:$B$758,G$119)+'СЕТ СН'!$I$9+СВЦЭМ!$D$10+'СЕТ СН'!$I$6-'СЕТ СН'!$I$19</f>
        <v>2876.4716770100003</v>
      </c>
      <c r="H131" s="36">
        <f>SUMIFS(СВЦЭМ!$C$39:$C$758,СВЦЭМ!$A$39:$A$758,$A131,СВЦЭМ!$B$39:$B$758,H$119)+'СЕТ СН'!$I$9+СВЦЭМ!$D$10+'СЕТ СН'!$I$6-'СЕТ СН'!$I$19</f>
        <v>2814.33118139</v>
      </c>
      <c r="I131" s="36">
        <f>SUMIFS(СВЦЭМ!$C$39:$C$758,СВЦЭМ!$A$39:$A$758,$A131,СВЦЭМ!$B$39:$B$758,I$119)+'СЕТ СН'!$I$9+СВЦЭМ!$D$10+'СЕТ СН'!$I$6-'СЕТ СН'!$I$19</f>
        <v>2740.2368689</v>
      </c>
      <c r="J131" s="36">
        <f>SUMIFS(СВЦЭМ!$C$39:$C$758,СВЦЭМ!$A$39:$A$758,$A131,СВЦЭМ!$B$39:$B$758,J$119)+'СЕТ СН'!$I$9+СВЦЭМ!$D$10+'СЕТ СН'!$I$6-'СЕТ СН'!$I$19</f>
        <v>2710.9946190199998</v>
      </c>
      <c r="K131" s="36">
        <f>SUMIFS(СВЦЭМ!$C$39:$C$758,СВЦЭМ!$A$39:$A$758,$A131,СВЦЭМ!$B$39:$B$758,K$119)+'СЕТ СН'!$I$9+СВЦЭМ!$D$10+'СЕТ СН'!$I$6-'СЕТ СН'!$I$19</f>
        <v>2710.3480784900003</v>
      </c>
      <c r="L131" s="36">
        <f>SUMIFS(СВЦЭМ!$C$39:$C$758,СВЦЭМ!$A$39:$A$758,$A131,СВЦЭМ!$B$39:$B$758,L$119)+'СЕТ СН'!$I$9+СВЦЭМ!$D$10+'СЕТ СН'!$I$6-'СЕТ СН'!$I$19</f>
        <v>2704.1743634100003</v>
      </c>
      <c r="M131" s="36">
        <f>SUMIFS(СВЦЭМ!$C$39:$C$758,СВЦЭМ!$A$39:$A$758,$A131,СВЦЭМ!$B$39:$B$758,M$119)+'СЕТ СН'!$I$9+СВЦЭМ!$D$10+'СЕТ СН'!$I$6-'СЕТ СН'!$I$19</f>
        <v>2712.7031075800001</v>
      </c>
      <c r="N131" s="36">
        <f>SUMIFS(СВЦЭМ!$C$39:$C$758,СВЦЭМ!$A$39:$A$758,$A131,СВЦЭМ!$B$39:$B$758,N$119)+'СЕТ СН'!$I$9+СВЦЭМ!$D$10+'СЕТ СН'!$I$6-'СЕТ СН'!$I$19</f>
        <v>2729.7541677600002</v>
      </c>
      <c r="O131" s="36">
        <f>SUMIFS(СВЦЭМ!$C$39:$C$758,СВЦЭМ!$A$39:$A$758,$A131,СВЦЭМ!$B$39:$B$758,O$119)+'СЕТ СН'!$I$9+СВЦЭМ!$D$10+'СЕТ СН'!$I$6-'СЕТ СН'!$I$19</f>
        <v>2738.2276382300001</v>
      </c>
      <c r="P131" s="36">
        <f>SUMIFS(СВЦЭМ!$C$39:$C$758,СВЦЭМ!$A$39:$A$758,$A131,СВЦЭМ!$B$39:$B$758,P$119)+'СЕТ СН'!$I$9+СВЦЭМ!$D$10+'СЕТ СН'!$I$6-'СЕТ СН'!$I$19</f>
        <v>2755.0266754900003</v>
      </c>
      <c r="Q131" s="36">
        <f>SUMIFS(СВЦЭМ!$C$39:$C$758,СВЦЭМ!$A$39:$A$758,$A131,СВЦЭМ!$B$39:$B$758,Q$119)+'СЕТ СН'!$I$9+СВЦЭМ!$D$10+'СЕТ СН'!$I$6-'СЕТ СН'!$I$19</f>
        <v>2770.44261521</v>
      </c>
      <c r="R131" s="36">
        <f>SUMIFS(СВЦЭМ!$C$39:$C$758,СВЦЭМ!$A$39:$A$758,$A131,СВЦЭМ!$B$39:$B$758,R$119)+'СЕТ СН'!$I$9+СВЦЭМ!$D$10+'СЕТ СН'!$I$6-'СЕТ СН'!$I$19</f>
        <v>2772.7094365200001</v>
      </c>
      <c r="S131" s="36">
        <f>SUMIFS(СВЦЭМ!$C$39:$C$758,СВЦЭМ!$A$39:$A$758,$A131,СВЦЭМ!$B$39:$B$758,S$119)+'СЕТ СН'!$I$9+СВЦЭМ!$D$10+'СЕТ СН'!$I$6-'СЕТ СН'!$I$19</f>
        <v>2762.9768049200002</v>
      </c>
      <c r="T131" s="36">
        <f>SUMIFS(СВЦЭМ!$C$39:$C$758,СВЦЭМ!$A$39:$A$758,$A131,СВЦЭМ!$B$39:$B$758,T$119)+'СЕТ СН'!$I$9+СВЦЭМ!$D$10+'СЕТ СН'!$I$6-'СЕТ СН'!$I$19</f>
        <v>2730.25393721</v>
      </c>
      <c r="U131" s="36">
        <f>SUMIFS(СВЦЭМ!$C$39:$C$758,СВЦЭМ!$A$39:$A$758,$A131,СВЦЭМ!$B$39:$B$758,U$119)+'СЕТ СН'!$I$9+СВЦЭМ!$D$10+'СЕТ СН'!$I$6-'СЕТ СН'!$I$19</f>
        <v>2729.4555248400002</v>
      </c>
      <c r="V131" s="36">
        <f>SUMIFS(СВЦЭМ!$C$39:$C$758,СВЦЭМ!$A$39:$A$758,$A131,СВЦЭМ!$B$39:$B$758,V$119)+'СЕТ СН'!$I$9+СВЦЭМ!$D$10+'СЕТ СН'!$I$6-'СЕТ СН'!$I$19</f>
        <v>2711.6464800399999</v>
      </c>
      <c r="W131" s="36">
        <f>SUMIFS(СВЦЭМ!$C$39:$C$758,СВЦЭМ!$A$39:$A$758,$A131,СВЦЭМ!$B$39:$B$758,W$119)+'СЕТ СН'!$I$9+СВЦЭМ!$D$10+'СЕТ СН'!$I$6-'СЕТ СН'!$I$19</f>
        <v>2706.7986690100001</v>
      </c>
      <c r="X131" s="36">
        <f>SUMIFS(СВЦЭМ!$C$39:$C$758,СВЦЭМ!$A$39:$A$758,$A131,СВЦЭМ!$B$39:$B$758,X$119)+'СЕТ СН'!$I$9+СВЦЭМ!$D$10+'СЕТ СН'!$I$6-'СЕТ СН'!$I$19</f>
        <v>2752.9784192900001</v>
      </c>
      <c r="Y131" s="36">
        <f>SUMIFS(СВЦЭМ!$C$39:$C$758,СВЦЭМ!$A$39:$A$758,$A131,СВЦЭМ!$B$39:$B$758,Y$119)+'СЕТ СН'!$I$9+СВЦЭМ!$D$10+'СЕТ СН'!$I$6-'СЕТ СН'!$I$19</f>
        <v>2778.4862858799997</v>
      </c>
    </row>
    <row r="132" spans="1:25" ht="15.75" x14ac:dyDescent="0.2">
      <c r="A132" s="35">
        <f t="shared" si="3"/>
        <v>45395</v>
      </c>
      <c r="B132" s="36">
        <f>SUMIFS(СВЦЭМ!$C$39:$C$758,СВЦЭМ!$A$39:$A$758,$A132,СВЦЭМ!$B$39:$B$758,B$119)+'СЕТ СН'!$I$9+СВЦЭМ!$D$10+'СЕТ СН'!$I$6-'СЕТ СН'!$I$19</f>
        <v>2837.5931833700001</v>
      </c>
      <c r="C132" s="36">
        <f>SUMIFS(СВЦЭМ!$C$39:$C$758,СВЦЭМ!$A$39:$A$758,$A132,СВЦЭМ!$B$39:$B$758,C$119)+'СЕТ СН'!$I$9+СВЦЭМ!$D$10+'СЕТ СН'!$I$6-'СЕТ СН'!$I$19</f>
        <v>2844.8110744200003</v>
      </c>
      <c r="D132" s="36">
        <f>SUMIFS(СВЦЭМ!$C$39:$C$758,СВЦЭМ!$A$39:$A$758,$A132,СВЦЭМ!$B$39:$B$758,D$119)+'СЕТ СН'!$I$9+СВЦЭМ!$D$10+'СЕТ СН'!$I$6-'СЕТ СН'!$I$19</f>
        <v>2874.5502745100002</v>
      </c>
      <c r="E132" s="36">
        <f>SUMIFS(СВЦЭМ!$C$39:$C$758,СВЦЭМ!$A$39:$A$758,$A132,СВЦЭМ!$B$39:$B$758,E$119)+'СЕТ СН'!$I$9+СВЦЭМ!$D$10+'СЕТ СН'!$I$6-'СЕТ СН'!$I$19</f>
        <v>2901.6932661799997</v>
      </c>
      <c r="F132" s="36">
        <f>SUMIFS(СВЦЭМ!$C$39:$C$758,СВЦЭМ!$A$39:$A$758,$A132,СВЦЭМ!$B$39:$B$758,F$119)+'СЕТ СН'!$I$9+СВЦЭМ!$D$10+'СЕТ СН'!$I$6-'СЕТ СН'!$I$19</f>
        <v>2903.8480420800001</v>
      </c>
      <c r="G132" s="36">
        <f>SUMIFS(СВЦЭМ!$C$39:$C$758,СВЦЭМ!$A$39:$A$758,$A132,СВЦЭМ!$B$39:$B$758,G$119)+'СЕТ СН'!$I$9+СВЦЭМ!$D$10+'СЕТ СН'!$I$6-'СЕТ СН'!$I$19</f>
        <v>2909.5415352499999</v>
      </c>
      <c r="H132" s="36">
        <f>SUMIFS(СВЦЭМ!$C$39:$C$758,СВЦЭМ!$A$39:$A$758,$A132,СВЦЭМ!$B$39:$B$758,H$119)+'СЕТ СН'!$I$9+СВЦЭМ!$D$10+'СЕТ СН'!$I$6-'СЕТ СН'!$I$19</f>
        <v>2886.4298841600003</v>
      </c>
      <c r="I132" s="36">
        <f>SUMIFS(СВЦЭМ!$C$39:$C$758,СВЦЭМ!$A$39:$A$758,$A132,СВЦЭМ!$B$39:$B$758,I$119)+'СЕТ СН'!$I$9+СВЦЭМ!$D$10+'СЕТ СН'!$I$6-'СЕТ СН'!$I$19</f>
        <v>2866.0176704699998</v>
      </c>
      <c r="J132" s="36">
        <f>SUMIFS(СВЦЭМ!$C$39:$C$758,СВЦЭМ!$A$39:$A$758,$A132,СВЦЭМ!$B$39:$B$758,J$119)+'СЕТ СН'!$I$9+СВЦЭМ!$D$10+'СЕТ СН'!$I$6-'СЕТ СН'!$I$19</f>
        <v>2815.3144616899999</v>
      </c>
      <c r="K132" s="36">
        <f>SUMIFS(СВЦЭМ!$C$39:$C$758,СВЦЭМ!$A$39:$A$758,$A132,СВЦЭМ!$B$39:$B$758,K$119)+'СЕТ СН'!$I$9+СВЦЭМ!$D$10+'СЕТ СН'!$I$6-'СЕТ СН'!$I$19</f>
        <v>2753.39341926</v>
      </c>
      <c r="L132" s="36">
        <f>SUMIFS(СВЦЭМ!$C$39:$C$758,СВЦЭМ!$A$39:$A$758,$A132,СВЦЭМ!$B$39:$B$758,L$119)+'СЕТ СН'!$I$9+СВЦЭМ!$D$10+'СЕТ СН'!$I$6-'СЕТ СН'!$I$19</f>
        <v>2726.6882008000002</v>
      </c>
      <c r="M132" s="36">
        <f>SUMIFS(СВЦЭМ!$C$39:$C$758,СВЦЭМ!$A$39:$A$758,$A132,СВЦЭМ!$B$39:$B$758,M$119)+'СЕТ СН'!$I$9+СВЦЭМ!$D$10+'СЕТ СН'!$I$6-'СЕТ СН'!$I$19</f>
        <v>2758.1028813299999</v>
      </c>
      <c r="N132" s="36">
        <f>SUMIFS(СВЦЭМ!$C$39:$C$758,СВЦЭМ!$A$39:$A$758,$A132,СВЦЭМ!$B$39:$B$758,N$119)+'СЕТ СН'!$I$9+СВЦЭМ!$D$10+'СЕТ СН'!$I$6-'СЕТ СН'!$I$19</f>
        <v>2770.9165931100001</v>
      </c>
      <c r="O132" s="36">
        <f>SUMIFS(СВЦЭМ!$C$39:$C$758,СВЦЭМ!$A$39:$A$758,$A132,СВЦЭМ!$B$39:$B$758,O$119)+'СЕТ СН'!$I$9+СВЦЭМ!$D$10+'СЕТ СН'!$I$6-'СЕТ СН'!$I$19</f>
        <v>2784.7776971499998</v>
      </c>
      <c r="P132" s="36">
        <f>SUMIFS(СВЦЭМ!$C$39:$C$758,СВЦЭМ!$A$39:$A$758,$A132,СВЦЭМ!$B$39:$B$758,P$119)+'СЕТ СН'!$I$9+СВЦЭМ!$D$10+'СЕТ СН'!$I$6-'СЕТ СН'!$I$19</f>
        <v>2800.8573252200003</v>
      </c>
      <c r="Q132" s="36">
        <f>SUMIFS(СВЦЭМ!$C$39:$C$758,СВЦЭМ!$A$39:$A$758,$A132,СВЦЭМ!$B$39:$B$758,Q$119)+'СЕТ СН'!$I$9+СВЦЭМ!$D$10+'СЕТ СН'!$I$6-'СЕТ СН'!$I$19</f>
        <v>2806.5984986900003</v>
      </c>
      <c r="R132" s="36">
        <f>SUMIFS(СВЦЭМ!$C$39:$C$758,СВЦЭМ!$A$39:$A$758,$A132,СВЦЭМ!$B$39:$B$758,R$119)+'СЕТ СН'!$I$9+СВЦЭМ!$D$10+'СЕТ СН'!$I$6-'СЕТ СН'!$I$19</f>
        <v>2803.3626897900003</v>
      </c>
      <c r="S132" s="36">
        <f>SUMIFS(СВЦЭМ!$C$39:$C$758,СВЦЭМ!$A$39:$A$758,$A132,СВЦЭМ!$B$39:$B$758,S$119)+'СЕТ СН'!$I$9+СВЦЭМ!$D$10+'СЕТ СН'!$I$6-'СЕТ СН'!$I$19</f>
        <v>2799.5982159200003</v>
      </c>
      <c r="T132" s="36">
        <f>SUMIFS(СВЦЭМ!$C$39:$C$758,СВЦЭМ!$A$39:$A$758,$A132,СВЦЭМ!$B$39:$B$758,T$119)+'СЕТ СН'!$I$9+СВЦЭМ!$D$10+'СЕТ СН'!$I$6-'СЕТ СН'!$I$19</f>
        <v>2768.2013164800001</v>
      </c>
      <c r="U132" s="36">
        <f>SUMIFS(СВЦЭМ!$C$39:$C$758,СВЦЭМ!$A$39:$A$758,$A132,СВЦЭМ!$B$39:$B$758,U$119)+'СЕТ СН'!$I$9+СВЦЭМ!$D$10+'СЕТ СН'!$I$6-'СЕТ СН'!$I$19</f>
        <v>2765.50500444</v>
      </c>
      <c r="V132" s="36">
        <f>SUMIFS(СВЦЭМ!$C$39:$C$758,СВЦЭМ!$A$39:$A$758,$A132,СВЦЭМ!$B$39:$B$758,V$119)+'СЕТ СН'!$I$9+СВЦЭМ!$D$10+'СЕТ СН'!$I$6-'СЕТ СН'!$I$19</f>
        <v>2751.8128672900002</v>
      </c>
      <c r="W132" s="36">
        <f>SUMIFS(СВЦЭМ!$C$39:$C$758,СВЦЭМ!$A$39:$A$758,$A132,СВЦЭМ!$B$39:$B$758,W$119)+'СЕТ СН'!$I$9+СВЦЭМ!$D$10+'СЕТ СН'!$I$6-'СЕТ СН'!$I$19</f>
        <v>2729.2444263699999</v>
      </c>
      <c r="X132" s="36">
        <f>SUMIFS(СВЦЭМ!$C$39:$C$758,СВЦЭМ!$A$39:$A$758,$A132,СВЦЭМ!$B$39:$B$758,X$119)+'СЕТ СН'!$I$9+СВЦЭМ!$D$10+'СЕТ СН'!$I$6-'СЕТ СН'!$I$19</f>
        <v>2778.3011556199999</v>
      </c>
      <c r="Y132" s="36">
        <f>SUMIFS(СВЦЭМ!$C$39:$C$758,СВЦЭМ!$A$39:$A$758,$A132,СВЦЭМ!$B$39:$B$758,Y$119)+'СЕТ СН'!$I$9+СВЦЭМ!$D$10+'СЕТ СН'!$I$6-'СЕТ СН'!$I$19</f>
        <v>2800.3435159700002</v>
      </c>
    </row>
    <row r="133" spans="1:25" ht="15.75" x14ac:dyDescent="0.2">
      <c r="A133" s="35">
        <f t="shared" si="3"/>
        <v>45396</v>
      </c>
      <c r="B133" s="36">
        <f>SUMIFS(СВЦЭМ!$C$39:$C$758,СВЦЭМ!$A$39:$A$758,$A133,СВЦЭМ!$B$39:$B$758,B$119)+'СЕТ СН'!$I$9+СВЦЭМ!$D$10+'СЕТ СН'!$I$6-'СЕТ СН'!$I$19</f>
        <v>2731.6455051000003</v>
      </c>
      <c r="C133" s="36">
        <f>SUMIFS(СВЦЭМ!$C$39:$C$758,СВЦЭМ!$A$39:$A$758,$A133,СВЦЭМ!$B$39:$B$758,C$119)+'СЕТ СН'!$I$9+СВЦЭМ!$D$10+'СЕТ СН'!$I$6-'СЕТ СН'!$I$19</f>
        <v>2802.2567169900003</v>
      </c>
      <c r="D133" s="36">
        <f>SUMIFS(СВЦЭМ!$C$39:$C$758,СВЦЭМ!$A$39:$A$758,$A133,СВЦЭМ!$B$39:$B$758,D$119)+'СЕТ СН'!$I$9+СВЦЭМ!$D$10+'СЕТ СН'!$I$6-'СЕТ СН'!$I$19</f>
        <v>2849.5121578500002</v>
      </c>
      <c r="E133" s="36">
        <f>SUMIFS(СВЦЭМ!$C$39:$C$758,СВЦЭМ!$A$39:$A$758,$A133,СВЦЭМ!$B$39:$B$758,E$119)+'СЕТ СН'!$I$9+СВЦЭМ!$D$10+'СЕТ СН'!$I$6-'СЕТ СН'!$I$19</f>
        <v>2861.9276458000004</v>
      </c>
      <c r="F133" s="36">
        <f>SUMIFS(СВЦЭМ!$C$39:$C$758,СВЦЭМ!$A$39:$A$758,$A133,СВЦЭМ!$B$39:$B$758,F$119)+'СЕТ СН'!$I$9+СВЦЭМ!$D$10+'СЕТ СН'!$I$6-'СЕТ СН'!$I$19</f>
        <v>2874.3588542900002</v>
      </c>
      <c r="G133" s="36">
        <f>SUMIFS(СВЦЭМ!$C$39:$C$758,СВЦЭМ!$A$39:$A$758,$A133,СВЦЭМ!$B$39:$B$758,G$119)+'СЕТ СН'!$I$9+СВЦЭМ!$D$10+'СЕТ СН'!$I$6-'СЕТ СН'!$I$19</f>
        <v>2891.5192571900002</v>
      </c>
      <c r="H133" s="36">
        <f>SUMIFS(СВЦЭМ!$C$39:$C$758,СВЦЭМ!$A$39:$A$758,$A133,СВЦЭМ!$B$39:$B$758,H$119)+'СЕТ СН'!$I$9+СВЦЭМ!$D$10+'СЕТ СН'!$I$6-'СЕТ СН'!$I$19</f>
        <v>2902.1621234899999</v>
      </c>
      <c r="I133" s="36">
        <f>SUMIFS(СВЦЭМ!$C$39:$C$758,СВЦЭМ!$A$39:$A$758,$A133,СВЦЭМ!$B$39:$B$758,I$119)+'СЕТ СН'!$I$9+СВЦЭМ!$D$10+'СЕТ СН'!$I$6-'СЕТ СН'!$I$19</f>
        <v>2881.7827687500003</v>
      </c>
      <c r="J133" s="36">
        <f>SUMIFS(СВЦЭМ!$C$39:$C$758,СВЦЭМ!$A$39:$A$758,$A133,СВЦЭМ!$B$39:$B$758,J$119)+'СЕТ СН'!$I$9+СВЦЭМ!$D$10+'СЕТ СН'!$I$6-'СЕТ СН'!$I$19</f>
        <v>2817.1200648700001</v>
      </c>
      <c r="K133" s="36">
        <f>SUMIFS(СВЦЭМ!$C$39:$C$758,СВЦЭМ!$A$39:$A$758,$A133,СВЦЭМ!$B$39:$B$758,K$119)+'СЕТ СН'!$I$9+СВЦЭМ!$D$10+'СЕТ СН'!$I$6-'СЕТ СН'!$I$19</f>
        <v>2752.39588675</v>
      </c>
      <c r="L133" s="36">
        <f>SUMIFS(СВЦЭМ!$C$39:$C$758,СВЦЭМ!$A$39:$A$758,$A133,СВЦЭМ!$B$39:$B$758,L$119)+'СЕТ СН'!$I$9+СВЦЭМ!$D$10+'СЕТ СН'!$I$6-'СЕТ СН'!$I$19</f>
        <v>2713.2201122300003</v>
      </c>
      <c r="M133" s="36">
        <f>SUMIFS(СВЦЭМ!$C$39:$C$758,СВЦЭМ!$A$39:$A$758,$A133,СВЦЭМ!$B$39:$B$758,M$119)+'СЕТ СН'!$I$9+СВЦЭМ!$D$10+'СЕТ СН'!$I$6-'СЕТ СН'!$I$19</f>
        <v>2732.7020953600004</v>
      </c>
      <c r="N133" s="36">
        <f>SUMIFS(СВЦЭМ!$C$39:$C$758,СВЦЭМ!$A$39:$A$758,$A133,СВЦЭМ!$B$39:$B$758,N$119)+'СЕТ СН'!$I$9+СВЦЭМ!$D$10+'СЕТ СН'!$I$6-'СЕТ СН'!$I$19</f>
        <v>2750.3872321700001</v>
      </c>
      <c r="O133" s="36">
        <f>SUMIFS(СВЦЭМ!$C$39:$C$758,СВЦЭМ!$A$39:$A$758,$A133,СВЦЭМ!$B$39:$B$758,O$119)+'СЕТ СН'!$I$9+СВЦЭМ!$D$10+'СЕТ СН'!$I$6-'СЕТ СН'!$I$19</f>
        <v>2772.58711696</v>
      </c>
      <c r="P133" s="36">
        <f>SUMIFS(СВЦЭМ!$C$39:$C$758,СВЦЭМ!$A$39:$A$758,$A133,СВЦЭМ!$B$39:$B$758,P$119)+'СЕТ СН'!$I$9+СВЦЭМ!$D$10+'СЕТ СН'!$I$6-'СЕТ СН'!$I$19</f>
        <v>2788.3447144800002</v>
      </c>
      <c r="Q133" s="36">
        <f>SUMIFS(СВЦЭМ!$C$39:$C$758,СВЦЭМ!$A$39:$A$758,$A133,СВЦЭМ!$B$39:$B$758,Q$119)+'СЕТ СН'!$I$9+СВЦЭМ!$D$10+'СЕТ СН'!$I$6-'СЕТ СН'!$I$19</f>
        <v>2810.12684128</v>
      </c>
      <c r="R133" s="36">
        <f>SUMIFS(СВЦЭМ!$C$39:$C$758,СВЦЭМ!$A$39:$A$758,$A133,СВЦЭМ!$B$39:$B$758,R$119)+'СЕТ СН'!$I$9+СВЦЭМ!$D$10+'СЕТ СН'!$I$6-'СЕТ СН'!$I$19</f>
        <v>2825.3291606299999</v>
      </c>
      <c r="S133" s="36">
        <f>SUMIFS(СВЦЭМ!$C$39:$C$758,СВЦЭМ!$A$39:$A$758,$A133,СВЦЭМ!$B$39:$B$758,S$119)+'СЕТ СН'!$I$9+СВЦЭМ!$D$10+'СЕТ СН'!$I$6-'СЕТ СН'!$I$19</f>
        <v>2793.3594599200001</v>
      </c>
      <c r="T133" s="36">
        <f>SUMIFS(СВЦЭМ!$C$39:$C$758,СВЦЭМ!$A$39:$A$758,$A133,СВЦЭМ!$B$39:$B$758,T$119)+'СЕТ СН'!$I$9+СВЦЭМ!$D$10+'СЕТ СН'!$I$6-'СЕТ СН'!$I$19</f>
        <v>2758.6103160500002</v>
      </c>
      <c r="U133" s="36">
        <f>SUMIFS(СВЦЭМ!$C$39:$C$758,СВЦЭМ!$A$39:$A$758,$A133,СВЦЭМ!$B$39:$B$758,U$119)+'СЕТ СН'!$I$9+СВЦЭМ!$D$10+'СЕТ СН'!$I$6-'СЕТ СН'!$I$19</f>
        <v>2770.4250686400001</v>
      </c>
      <c r="V133" s="36">
        <f>SUMIFS(СВЦЭМ!$C$39:$C$758,СВЦЭМ!$A$39:$A$758,$A133,СВЦЭМ!$B$39:$B$758,V$119)+'СЕТ СН'!$I$9+СВЦЭМ!$D$10+'СЕТ СН'!$I$6-'СЕТ СН'!$I$19</f>
        <v>2666.6196480400004</v>
      </c>
      <c r="W133" s="36">
        <f>SUMIFS(СВЦЭМ!$C$39:$C$758,СВЦЭМ!$A$39:$A$758,$A133,СВЦЭМ!$B$39:$B$758,W$119)+'СЕТ СН'!$I$9+СВЦЭМ!$D$10+'СЕТ СН'!$I$6-'СЕТ СН'!$I$19</f>
        <v>2649.22027811</v>
      </c>
      <c r="X133" s="36">
        <f>SUMIFS(СВЦЭМ!$C$39:$C$758,СВЦЭМ!$A$39:$A$758,$A133,СВЦЭМ!$B$39:$B$758,X$119)+'СЕТ СН'!$I$9+СВЦЭМ!$D$10+'СЕТ СН'!$I$6-'СЕТ СН'!$I$19</f>
        <v>2715.2730089500001</v>
      </c>
      <c r="Y133" s="36">
        <f>SUMIFS(СВЦЭМ!$C$39:$C$758,СВЦЭМ!$A$39:$A$758,$A133,СВЦЭМ!$B$39:$B$758,Y$119)+'СЕТ СН'!$I$9+СВЦЭМ!$D$10+'СЕТ СН'!$I$6-'СЕТ СН'!$I$19</f>
        <v>2741.47674646</v>
      </c>
    </row>
    <row r="134" spans="1:25" ht="15.75" x14ac:dyDescent="0.2">
      <c r="A134" s="35">
        <f t="shared" si="3"/>
        <v>45397</v>
      </c>
      <c r="B134" s="36">
        <f>SUMIFS(СВЦЭМ!$C$39:$C$758,СВЦЭМ!$A$39:$A$758,$A134,СВЦЭМ!$B$39:$B$758,B$119)+'СЕТ СН'!$I$9+СВЦЭМ!$D$10+'СЕТ СН'!$I$6-'СЕТ СН'!$I$19</f>
        <v>2782.8069950700001</v>
      </c>
      <c r="C134" s="36">
        <f>SUMIFS(СВЦЭМ!$C$39:$C$758,СВЦЭМ!$A$39:$A$758,$A134,СВЦЭМ!$B$39:$B$758,C$119)+'СЕТ СН'!$I$9+СВЦЭМ!$D$10+'СЕТ СН'!$I$6-'СЕТ СН'!$I$19</f>
        <v>2896.16385034</v>
      </c>
      <c r="D134" s="36">
        <f>SUMIFS(СВЦЭМ!$C$39:$C$758,СВЦЭМ!$A$39:$A$758,$A134,СВЦЭМ!$B$39:$B$758,D$119)+'СЕТ СН'!$I$9+СВЦЭМ!$D$10+'СЕТ СН'!$I$6-'СЕТ СН'!$I$19</f>
        <v>2941.4323891399999</v>
      </c>
      <c r="E134" s="36">
        <f>SUMIFS(СВЦЭМ!$C$39:$C$758,СВЦЭМ!$A$39:$A$758,$A134,СВЦЭМ!$B$39:$B$758,E$119)+'СЕТ СН'!$I$9+СВЦЭМ!$D$10+'СЕТ СН'!$I$6-'СЕТ СН'!$I$19</f>
        <v>2947.5316166799998</v>
      </c>
      <c r="F134" s="36">
        <f>SUMIFS(СВЦЭМ!$C$39:$C$758,СВЦЭМ!$A$39:$A$758,$A134,СВЦЭМ!$B$39:$B$758,F$119)+'СЕТ СН'!$I$9+СВЦЭМ!$D$10+'СЕТ СН'!$I$6-'СЕТ СН'!$I$19</f>
        <v>2947.1603248799997</v>
      </c>
      <c r="G134" s="36">
        <f>SUMIFS(СВЦЭМ!$C$39:$C$758,СВЦЭМ!$A$39:$A$758,$A134,СВЦЭМ!$B$39:$B$758,G$119)+'СЕТ СН'!$I$9+СВЦЭМ!$D$10+'СЕТ СН'!$I$6-'СЕТ СН'!$I$19</f>
        <v>2856.5805264800001</v>
      </c>
      <c r="H134" s="36">
        <f>SUMIFS(СВЦЭМ!$C$39:$C$758,СВЦЭМ!$A$39:$A$758,$A134,СВЦЭМ!$B$39:$B$758,H$119)+'СЕТ СН'!$I$9+СВЦЭМ!$D$10+'СЕТ СН'!$I$6-'СЕТ СН'!$I$19</f>
        <v>2781.9584505399998</v>
      </c>
      <c r="I134" s="36">
        <f>SUMIFS(СВЦЭМ!$C$39:$C$758,СВЦЭМ!$A$39:$A$758,$A134,СВЦЭМ!$B$39:$B$758,I$119)+'СЕТ СН'!$I$9+СВЦЭМ!$D$10+'СЕТ СН'!$I$6-'СЕТ СН'!$I$19</f>
        <v>2711.6278647999998</v>
      </c>
      <c r="J134" s="36">
        <f>SUMIFS(СВЦЭМ!$C$39:$C$758,СВЦЭМ!$A$39:$A$758,$A134,СВЦЭМ!$B$39:$B$758,J$119)+'СЕТ СН'!$I$9+СВЦЭМ!$D$10+'СЕТ СН'!$I$6-'СЕТ СН'!$I$19</f>
        <v>2677.6980241299998</v>
      </c>
      <c r="K134" s="36">
        <f>SUMIFS(СВЦЭМ!$C$39:$C$758,СВЦЭМ!$A$39:$A$758,$A134,СВЦЭМ!$B$39:$B$758,K$119)+'СЕТ СН'!$I$9+СВЦЭМ!$D$10+'СЕТ СН'!$I$6-'СЕТ СН'!$I$19</f>
        <v>2671.7539979200001</v>
      </c>
      <c r="L134" s="36">
        <f>SUMIFS(СВЦЭМ!$C$39:$C$758,СВЦЭМ!$A$39:$A$758,$A134,СВЦЭМ!$B$39:$B$758,L$119)+'СЕТ СН'!$I$9+СВЦЭМ!$D$10+'СЕТ СН'!$I$6-'СЕТ СН'!$I$19</f>
        <v>2673.3380997300001</v>
      </c>
      <c r="M134" s="36">
        <f>SUMIFS(СВЦЭМ!$C$39:$C$758,СВЦЭМ!$A$39:$A$758,$A134,СВЦЭМ!$B$39:$B$758,M$119)+'СЕТ СН'!$I$9+СВЦЭМ!$D$10+'СЕТ СН'!$I$6-'СЕТ СН'!$I$19</f>
        <v>2704.5562812600001</v>
      </c>
      <c r="N134" s="36">
        <f>SUMIFS(СВЦЭМ!$C$39:$C$758,СВЦЭМ!$A$39:$A$758,$A134,СВЦЭМ!$B$39:$B$758,N$119)+'СЕТ СН'!$I$9+СВЦЭМ!$D$10+'СЕТ СН'!$I$6-'СЕТ СН'!$I$19</f>
        <v>2710.2461997800001</v>
      </c>
      <c r="O134" s="36">
        <f>SUMIFS(СВЦЭМ!$C$39:$C$758,СВЦЭМ!$A$39:$A$758,$A134,СВЦЭМ!$B$39:$B$758,O$119)+'СЕТ СН'!$I$9+СВЦЭМ!$D$10+'СЕТ СН'!$I$6-'СЕТ СН'!$I$19</f>
        <v>2732.57583892</v>
      </c>
      <c r="P134" s="36">
        <f>SUMIFS(СВЦЭМ!$C$39:$C$758,СВЦЭМ!$A$39:$A$758,$A134,СВЦЭМ!$B$39:$B$758,P$119)+'СЕТ СН'!$I$9+СВЦЭМ!$D$10+'СЕТ СН'!$I$6-'СЕТ СН'!$I$19</f>
        <v>2747.6532504400002</v>
      </c>
      <c r="Q134" s="36">
        <f>SUMIFS(СВЦЭМ!$C$39:$C$758,СВЦЭМ!$A$39:$A$758,$A134,СВЦЭМ!$B$39:$B$758,Q$119)+'СЕТ СН'!$I$9+СВЦЭМ!$D$10+'СЕТ СН'!$I$6-'СЕТ СН'!$I$19</f>
        <v>2749.4068595899998</v>
      </c>
      <c r="R134" s="36">
        <f>SUMIFS(СВЦЭМ!$C$39:$C$758,СВЦЭМ!$A$39:$A$758,$A134,СВЦЭМ!$B$39:$B$758,R$119)+'СЕТ СН'!$I$9+СВЦЭМ!$D$10+'СЕТ СН'!$I$6-'СЕТ СН'!$I$19</f>
        <v>2755.7744737200001</v>
      </c>
      <c r="S134" s="36">
        <f>SUMIFS(СВЦЭМ!$C$39:$C$758,СВЦЭМ!$A$39:$A$758,$A134,СВЦЭМ!$B$39:$B$758,S$119)+'СЕТ СН'!$I$9+СВЦЭМ!$D$10+'СЕТ СН'!$I$6-'СЕТ СН'!$I$19</f>
        <v>2757.9203501500001</v>
      </c>
      <c r="T134" s="36">
        <f>SUMIFS(СВЦЭМ!$C$39:$C$758,СВЦЭМ!$A$39:$A$758,$A134,СВЦЭМ!$B$39:$B$758,T$119)+'СЕТ СН'!$I$9+СВЦЭМ!$D$10+'СЕТ СН'!$I$6-'СЕТ СН'!$I$19</f>
        <v>2729.5199617500002</v>
      </c>
      <c r="U134" s="36">
        <f>SUMIFS(СВЦЭМ!$C$39:$C$758,СВЦЭМ!$A$39:$A$758,$A134,СВЦЭМ!$B$39:$B$758,U$119)+'СЕТ СН'!$I$9+СВЦЭМ!$D$10+'СЕТ СН'!$I$6-'СЕТ СН'!$I$19</f>
        <v>2704.1029343300002</v>
      </c>
      <c r="V134" s="36">
        <f>SUMIFS(СВЦЭМ!$C$39:$C$758,СВЦЭМ!$A$39:$A$758,$A134,СВЦЭМ!$B$39:$B$758,V$119)+'СЕТ СН'!$I$9+СВЦЭМ!$D$10+'СЕТ СН'!$I$6-'СЕТ СН'!$I$19</f>
        <v>2683.1305896900003</v>
      </c>
      <c r="W134" s="36">
        <f>SUMIFS(СВЦЭМ!$C$39:$C$758,СВЦЭМ!$A$39:$A$758,$A134,СВЦЭМ!$B$39:$B$758,W$119)+'СЕТ СН'!$I$9+СВЦЭМ!$D$10+'СЕТ СН'!$I$6-'СЕТ СН'!$I$19</f>
        <v>2675.0738062</v>
      </c>
      <c r="X134" s="36">
        <f>SUMIFS(СВЦЭМ!$C$39:$C$758,СВЦЭМ!$A$39:$A$758,$A134,СВЦЭМ!$B$39:$B$758,X$119)+'СЕТ СН'!$I$9+СВЦЭМ!$D$10+'СЕТ СН'!$I$6-'СЕТ СН'!$I$19</f>
        <v>2685.3166616799999</v>
      </c>
      <c r="Y134" s="36">
        <f>SUMIFS(СВЦЭМ!$C$39:$C$758,СВЦЭМ!$A$39:$A$758,$A134,СВЦЭМ!$B$39:$B$758,Y$119)+'СЕТ СН'!$I$9+СВЦЭМ!$D$10+'СЕТ СН'!$I$6-'СЕТ СН'!$I$19</f>
        <v>2733.66790081</v>
      </c>
    </row>
    <row r="135" spans="1:25" ht="15.75" x14ac:dyDescent="0.2">
      <c r="A135" s="35">
        <f t="shared" si="3"/>
        <v>45398</v>
      </c>
      <c r="B135" s="36">
        <f>SUMIFS(СВЦЭМ!$C$39:$C$758,СВЦЭМ!$A$39:$A$758,$A135,СВЦЭМ!$B$39:$B$758,B$119)+'СЕТ СН'!$I$9+СВЦЭМ!$D$10+'СЕТ СН'!$I$6-'СЕТ СН'!$I$19</f>
        <v>2843.13948037</v>
      </c>
      <c r="C135" s="36">
        <f>SUMIFS(СВЦЭМ!$C$39:$C$758,СВЦЭМ!$A$39:$A$758,$A135,СВЦЭМ!$B$39:$B$758,C$119)+'СЕТ СН'!$I$9+СВЦЭМ!$D$10+'СЕТ СН'!$I$6-'СЕТ СН'!$I$19</f>
        <v>2872.8927018200002</v>
      </c>
      <c r="D135" s="36">
        <f>SUMIFS(СВЦЭМ!$C$39:$C$758,СВЦЭМ!$A$39:$A$758,$A135,СВЦЭМ!$B$39:$B$758,D$119)+'СЕТ СН'!$I$9+СВЦЭМ!$D$10+'СЕТ СН'!$I$6-'СЕТ СН'!$I$19</f>
        <v>2930.7217918000001</v>
      </c>
      <c r="E135" s="36">
        <f>SUMIFS(СВЦЭМ!$C$39:$C$758,СВЦЭМ!$A$39:$A$758,$A135,СВЦЭМ!$B$39:$B$758,E$119)+'СЕТ СН'!$I$9+СВЦЭМ!$D$10+'СЕТ СН'!$I$6-'СЕТ СН'!$I$19</f>
        <v>2954.4197379399998</v>
      </c>
      <c r="F135" s="36">
        <f>SUMIFS(СВЦЭМ!$C$39:$C$758,СВЦЭМ!$A$39:$A$758,$A135,СВЦЭМ!$B$39:$B$758,F$119)+'СЕТ СН'!$I$9+СВЦЭМ!$D$10+'СЕТ СН'!$I$6-'СЕТ СН'!$I$19</f>
        <v>2956.6905880999998</v>
      </c>
      <c r="G135" s="36">
        <f>SUMIFS(СВЦЭМ!$C$39:$C$758,СВЦЭМ!$A$39:$A$758,$A135,СВЦЭМ!$B$39:$B$758,G$119)+'СЕТ СН'!$I$9+СВЦЭМ!$D$10+'СЕТ СН'!$I$6-'СЕТ СН'!$I$19</f>
        <v>2926.75134398</v>
      </c>
      <c r="H135" s="36">
        <f>SUMIFS(СВЦЭМ!$C$39:$C$758,СВЦЭМ!$A$39:$A$758,$A135,СВЦЭМ!$B$39:$B$758,H$119)+'СЕТ СН'!$I$9+СВЦЭМ!$D$10+'СЕТ СН'!$I$6-'СЕТ СН'!$I$19</f>
        <v>2853.8389406200004</v>
      </c>
      <c r="I135" s="36">
        <f>SUMIFS(СВЦЭМ!$C$39:$C$758,СВЦЭМ!$A$39:$A$758,$A135,СВЦЭМ!$B$39:$B$758,I$119)+'СЕТ СН'!$I$9+СВЦЭМ!$D$10+'СЕТ СН'!$I$6-'СЕТ СН'!$I$19</f>
        <v>2789.5934685800003</v>
      </c>
      <c r="J135" s="36">
        <f>SUMIFS(СВЦЭМ!$C$39:$C$758,СВЦЭМ!$A$39:$A$758,$A135,СВЦЭМ!$B$39:$B$758,J$119)+'СЕТ СН'!$I$9+СВЦЭМ!$D$10+'СЕТ СН'!$I$6-'СЕТ СН'!$I$19</f>
        <v>2743.2254161400001</v>
      </c>
      <c r="K135" s="36">
        <f>SUMIFS(СВЦЭМ!$C$39:$C$758,СВЦЭМ!$A$39:$A$758,$A135,СВЦЭМ!$B$39:$B$758,K$119)+'СЕТ СН'!$I$9+СВЦЭМ!$D$10+'СЕТ СН'!$I$6-'СЕТ СН'!$I$19</f>
        <v>2722.2006285300004</v>
      </c>
      <c r="L135" s="36">
        <f>SUMIFS(СВЦЭМ!$C$39:$C$758,СВЦЭМ!$A$39:$A$758,$A135,СВЦЭМ!$B$39:$B$758,L$119)+'СЕТ СН'!$I$9+СВЦЭМ!$D$10+'СЕТ СН'!$I$6-'СЕТ СН'!$I$19</f>
        <v>2723.4010224000003</v>
      </c>
      <c r="M135" s="36">
        <f>SUMIFS(СВЦЭМ!$C$39:$C$758,СВЦЭМ!$A$39:$A$758,$A135,СВЦЭМ!$B$39:$B$758,M$119)+'СЕТ СН'!$I$9+СВЦЭМ!$D$10+'СЕТ СН'!$I$6-'СЕТ СН'!$I$19</f>
        <v>2740.1205178300002</v>
      </c>
      <c r="N135" s="36">
        <f>SUMIFS(СВЦЭМ!$C$39:$C$758,СВЦЭМ!$A$39:$A$758,$A135,СВЦЭМ!$B$39:$B$758,N$119)+'СЕТ СН'!$I$9+СВЦЭМ!$D$10+'СЕТ СН'!$I$6-'СЕТ СН'!$I$19</f>
        <v>2744.3871137200003</v>
      </c>
      <c r="O135" s="36">
        <f>SUMIFS(СВЦЭМ!$C$39:$C$758,СВЦЭМ!$A$39:$A$758,$A135,СВЦЭМ!$B$39:$B$758,O$119)+'СЕТ СН'!$I$9+СВЦЭМ!$D$10+'СЕТ СН'!$I$6-'СЕТ СН'!$I$19</f>
        <v>2749.0576937000001</v>
      </c>
      <c r="P135" s="36">
        <f>SUMIFS(СВЦЭМ!$C$39:$C$758,СВЦЭМ!$A$39:$A$758,$A135,СВЦЭМ!$B$39:$B$758,P$119)+'СЕТ СН'!$I$9+СВЦЭМ!$D$10+'СЕТ СН'!$I$6-'СЕТ СН'!$I$19</f>
        <v>2767.5458771200001</v>
      </c>
      <c r="Q135" s="36">
        <f>SUMIFS(СВЦЭМ!$C$39:$C$758,СВЦЭМ!$A$39:$A$758,$A135,СВЦЭМ!$B$39:$B$758,Q$119)+'СЕТ СН'!$I$9+СВЦЭМ!$D$10+'СЕТ СН'!$I$6-'СЕТ СН'!$I$19</f>
        <v>2774.8037097699998</v>
      </c>
      <c r="R135" s="36">
        <f>SUMIFS(СВЦЭМ!$C$39:$C$758,СВЦЭМ!$A$39:$A$758,$A135,СВЦЭМ!$B$39:$B$758,R$119)+'СЕТ СН'!$I$9+СВЦЭМ!$D$10+'СЕТ СН'!$I$6-'СЕТ СН'!$I$19</f>
        <v>2789.2174430900004</v>
      </c>
      <c r="S135" s="36">
        <f>SUMIFS(СВЦЭМ!$C$39:$C$758,СВЦЭМ!$A$39:$A$758,$A135,СВЦЭМ!$B$39:$B$758,S$119)+'СЕТ СН'!$I$9+СВЦЭМ!$D$10+'СЕТ СН'!$I$6-'СЕТ СН'!$I$19</f>
        <v>2773.9146666000001</v>
      </c>
      <c r="T135" s="36">
        <f>SUMIFS(СВЦЭМ!$C$39:$C$758,СВЦЭМ!$A$39:$A$758,$A135,СВЦЭМ!$B$39:$B$758,T$119)+'СЕТ СН'!$I$9+СВЦЭМ!$D$10+'СЕТ СН'!$I$6-'СЕТ СН'!$I$19</f>
        <v>2717.9410465299998</v>
      </c>
      <c r="U135" s="36">
        <f>SUMIFS(СВЦЭМ!$C$39:$C$758,СВЦЭМ!$A$39:$A$758,$A135,СВЦЭМ!$B$39:$B$758,U$119)+'СЕТ СН'!$I$9+СВЦЭМ!$D$10+'СЕТ СН'!$I$6-'СЕТ СН'!$I$19</f>
        <v>2750.5151991700004</v>
      </c>
      <c r="V135" s="36">
        <f>SUMIFS(СВЦЭМ!$C$39:$C$758,СВЦЭМ!$A$39:$A$758,$A135,СВЦЭМ!$B$39:$B$758,V$119)+'СЕТ СН'!$I$9+СВЦЭМ!$D$10+'СЕТ СН'!$I$6-'СЕТ СН'!$I$19</f>
        <v>2719.9571778700001</v>
      </c>
      <c r="W135" s="36">
        <f>SUMIFS(СВЦЭМ!$C$39:$C$758,СВЦЭМ!$A$39:$A$758,$A135,СВЦЭМ!$B$39:$B$758,W$119)+'СЕТ СН'!$I$9+СВЦЭМ!$D$10+'СЕТ СН'!$I$6-'СЕТ СН'!$I$19</f>
        <v>2705.2148358499999</v>
      </c>
      <c r="X135" s="36">
        <f>SUMIFS(СВЦЭМ!$C$39:$C$758,СВЦЭМ!$A$39:$A$758,$A135,СВЦЭМ!$B$39:$B$758,X$119)+'СЕТ СН'!$I$9+СВЦЭМ!$D$10+'СЕТ СН'!$I$6-'СЕТ СН'!$I$19</f>
        <v>2705.7169660099999</v>
      </c>
      <c r="Y135" s="36">
        <f>SUMIFS(СВЦЭМ!$C$39:$C$758,СВЦЭМ!$A$39:$A$758,$A135,СВЦЭМ!$B$39:$B$758,Y$119)+'СЕТ СН'!$I$9+СВЦЭМ!$D$10+'СЕТ СН'!$I$6-'СЕТ СН'!$I$19</f>
        <v>2713.3928224000001</v>
      </c>
    </row>
    <row r="136" spans="1:25" ht="15.75" x14ac:dyDescent="0.2">
      <c r="A136" s="35">
        <f t="shared" si="3"/>
        <v>45399</v>
      </c>
      <c r="B136" s="36">
        <f>SUMIFS(СВЦЭМ!$C$39:$C$758,СВЦЭМ!$A$39:$A$758,$A136,СВЦЭМ!$B$39:$B$758,B$119)+'СЕТ СН'!$I$9+СВЦЭМ!$D$10+'СЕТ СН'!$I$6-'СЕТ СН'!$I$19</f>
        <v>2774.03325528</v>
      </c>
      <c r="C136" s="36">
        <f>SUMIFS(СВЦЭМ!$C$39:$C$758,СВЦЭМ!$A$39:$A$758,$A136,СВЦЭМ!$B$39:$B$758,C$119)+'СЕТ СН'!$I$9+СВЦЭМ!$D$10+'СЕТ СН'!$I$6-'СЕТ СН'!$I$19</f>
        <v>2821.4720552099998</v>
      </c>
      <c r="D136" s="36">
        <f>SUMIFS(СВЦЭМ!$C$39:$C$758,СВЦЭМ!$A$39:$A$758,$A136,СВЦЭМ!$B$39:$B$758,D$119)+'СЕТ СН'!$I$9+СВЦЭМ!$D$10+'СЕТ СН'!$I$6-'СЕТ СН'!$I$19</f>
        <v>2840.2691845600002</v>
      </c>
      <c r="E136" s="36">
        <f>SUMIFS(СВЦЭМ!$C$39:$C$758,СВЦЭМ!$A$39:$A$758,$A136,СВЦЭМ!$B$39:$B$758,E$119)+'СЕТ СН'!$I$9+СВЦЭМ!$D$10+'СЕТ СН'!$I$6-'СЕТ СН'!$I$19</f>
        <v>2856.4361210799998</v>
      </c>
      <c r="F136" s="36">
        <f>SUMIFS(СВЦЭМ!$C$39:$C$758,СВЦЭМ!$A$39:$A$758,$A136,СВЦЭМ!$B$39:$B$758,F$119)+'СЕТ СН'!$I$9+СВЦЭМ!$D$10+'СЕТ СН'!$I$6-'СЕТ СН'!$I$19</f>
        <v>2850.3617297199999</v>
      </c>
      <c r="G136" s="36">
        <f>SUMIFS(СВЦЭМ!$C$39:$C$758,СВЦЭМ!$A$39:$A$758,$A136,СВЦЭМ!$B$39:$B$758,G$119)+'СЕТ СН'!$I$9+СВЦЭМ!$D$10+'СЕТ СН'!$I$6-'СЕТ СН'!$I$19</f>
        <v>2825.8491319599998</v>
      </c>
      <c r="H136" s="36">
        <f>SUMIFS(СВЦЭМ!$C$39:$C$758,СВЦЭМ!$A$39:$A$758,$A136,СВЦЭМ!$B$39:$B$758,H$119)+'СЕТ СН'!$I$9+СВЦЭМ!$D$10+'СЕТ СН'!$I$6-'СЕТ СН'!$I$19</f>
        <v>2758.3012489100001</v>
      </c>
      <c r="I136" s="36">
        <f>SUMIFS(СВЦЭМ!$C$39:$C$758,СВЦЭМ!$A$39:$A$758,$A136,СВЦЭМ!$B$39:$B$758,I$119)+'СЕТ СН'!$I$9+СВЦЭМ!$D$10+'СЕТ СН'!$I$6-'СЕТ СН'!$I$19</f>
        <v>2694.36423126</v>
      </c>
      <c r="J136" s="36">
        <f>SUMIFS(СВЦЭМ!$C$39:$C$758,СВЦЭМ!$A$39:$A$758,$A136,СВЦЭМ!$B$39:$B$758,J$119)+'СЕТ СН'!$I$9+СВЦЭМ!$D$10+'СЕТ СН'!$I$6-'СЕТ СН'!$I$19</f>
        <v>2634.35185645</v>
      </c>
      <c r="K136" s="36">
        <f>SUMIFS(СВЦЭМ!$C$39:$C$758,СВЦЭМ!$A$39:$A$758,$A136,СВЦЭМ!$B$39:$B$758,K$119)+'СЕТ СН'!$I$9+СВЦЭМ!$D$10+'СЕТ СН'!$I$6-'СЕТ СН'!$I$19</f>
        <v>2605.8092936900002</v>
      </c>
      <c r="L136" s="36">
        <f>SUMIFS(СВЦЭМ!$C$39:$C$758,СВЦЭМ!$A$39:$A$758,$A136,СВЦЭМ!$B$39:$B$758,L$119)+'СЕТ СН'!$I$9+СВЦЭМ!$D$10+'СЕТ СН'!$I$6-'СЕТ СН'!$I$19</f>
        <v>2616.1959241300001</v>
      </c>
      <c r="M136" s="36">
        <f>SUMIFS(СВЦЭМ!$C$39:$C$758,СВЦЭМ!$A$39:$A$758,$A136,СВЦЭМ!$B$39:$B$758,M$119)+'СЕТ СН'!$I$9+СВЦЭМ!$D$10+'СЕТ СН'!$I$6-'СЕТ СН'!$I$19</f>
        <v>2630.5313308200002</v>
      </c>
      <c r="N136" s="36">
        <f>SUMIFS(СВЦЭМ!$C$39:$C$758,СВЦЭМ!$A$39:$A$758,$A136,СВЦЭМ!$B$39:$B$758,N$119)+'СЕТ СН'!$I$9+СВЦЭМ!$D$10+'СЕТ СН'!$I$6-'СЕТ СН'!$I$19</f>
        <v>2634.7175923900004</v>
      </c>
      <c r="O136" s="36">
        <f>SUMIFS(СВЦЭМ!$C$39:$C$758,СВЦЭМ!$A$39:$A$758,$A136,СВЦЭМ!$B$39:$B$758,O$119)+'СЕТ СН'!$I$9+СВЦЭМ!$D$10+'СЕТ СН'!$I$6-'СЕТ СН'!$I$19</f>
        <v>2659.71200924</v>
      </c>
      <c r="P136" s="36">
        <f>SUMIFS(СВЦЭМ!$C$39:$C$758,СВЦЭМ!$A$39:$A$758,$A136,СВЦЭМ!$B$39:$B$758,P$119)+'СЕТ СН'!$I$9+СВЦЭМ!$D$10+'СЕТ СН'!$I$6-'СЕТ СН'!$I$19</f>
        <v>2658.8277227899998</v>
      </c>
      <c r="Q136" s="36">
        <f>SUMIFS(СВЦЭМ!$C$39:$C$758,СВЦЭМ!$A$39:$A$758,$A136,СВЦЭМ!$B$39:$B$758,Q$119)+'СЕТ СН'!$I$9+СВЦЭМ!$D$10+'СЕТ СН'!$I$6-'СЕТ СН'!$I$19</f>
        <v>2671.7591039700001</v>
      </c>
      <c r="R136" s="36">
        <f>SUMIFS(СВЦЭМ!$C$39:$C$758,СВЦЭМ!$A$39:$A$758,$A136,СВЦЭМ!$B$39:$B$758,R$119)+'СЕТ СН'!$I$9+СВЦЭМ!$D$10+'СЕТ СН'!$I$6-'СЕТ СН'!$I$19</f>
        <v>2684.2128988000004</v>
      </c>
      <c r="S136" s="36">
        <f>SUMIFS(СВЦЭМ!$C$39:$C$758,СВЦЭМ!$A$39:$A$758,$A136,СВЦЭМ!$B$39:$B$758,S$119)+'СЕТ СН'!$I$9+СВЦЭМ!$D$10+'СЕТ СН'!$I$6-'СЕТ СН'!$I$19</f>
        <v>2673.7683129300003</v>
      </c>
      <c r="T136" s="36">
        <f>SUMIFS(СВЦЭМ!$C$39:$C$758,СВЦЭМ!$A$39:$A$758,$A136,СВЦЭМ!$B$39:$B$758,T$119)+'СЕТ СН'!$I$9+СВЦЭМ!$D$10+'СЕТ СН'!$I$6-'СЕТ СН'!$I$19</f>
        <v>2652.8605289500001</v>
      </c>
      <c r="U136" s="36">
        <f>SUMIFS(СВЦЭМ!$C$39:$C$758,СВЦЭМ!$A$39:$A$758,$A136,СВЦЭМ!$B$39:$B$758,U$119)+'СЕТ СН'!$I$9+СВЦЭМ!$D$10+'СЕТ СН'!$I$6-'СЕТ СН'!$I$19</f>
        <v>2627.87964827</v>
      </c>
      <c r="V136" s="36">
        <f>SUMIFS(СВЦЭМ!$C$39:$C$758,СВЦЭМ!$A$39:$A$758,$A136,СВЦЭМ!$B$39:$B$758,V$119)+'СЕТ СН'!$I$9+СВЦЭМ!$D$10+'СЕТ СН'!$I$6-'СЕТ СН'!$I$19</f>
        <v>2597.3245708499999</v>
      </c>
      <c r="W136" s="36">
        <f>SUMIFS(СВЦЭМ!$C$39:$C$758,СВЦЭМ!$A$39:$A$758,$A136,СВЦЭМ!$B$39:$B$758,W$119)+'СЕТ СН'!$I$9+СВЦЭМ!$D$10+'СЕТ СН'!$I$6-'СЕТ СН'!$I$19</f>
        <v>2586.4541203899998</v>
      </c>
      <c r="X136" s="36">
        <f>SUMIFS(СВЦЭМ!$C$39:$C$758,СВЦЭМ!$A$39:$A$758,$A136,СВЦЭМ!$B$39:$B$758,X$119)+'СЕТ СН'!$I$9+СВЦЭМ!$D$10+'СЕТ СН'!$I$6-'СЕТ СН'!$I$19</f>
        <v>2638.2848085599999</v>
      </c>
      <c r="Y136" s="36">
        <f>SUMIFS(СВЦЭМ!$C$39:$C$758,СВЦЭМ!$A$39:$A$758,$A136,СВЦЭМ!$B$39:$B$758,Y$119)+'СЕТ СН'!$I$9+СВЦЭМ!$D$10+'СЕТ СН'!$I$6-'СЕТ СН'!$I$19</f>
        <v>2671.6341586400004</v>
      </c>
    </row>
    <row r="137" spans="1:25" ht="15.75" x14ac:dyDescent="0.2">
      <c r="A137" s="35">
        <f t="shared" si="3"/>
        <v>45400</v>
      </c>
      <c r="B137" s="36">
        <f>SUMIFS(СВЦЭМ!$C$39:$C$758,СВЦЭМ!$A$39:$A$758,$A137,СВЦЭМ!$B$39:$B$758,B$119)+'СЕТ СН'!$I$9+СВЦЭМ!$D$10+'СЕТ СН'!$I$6-'СЕТ СН'!$I$19</f>
        <v>2797.2100770799998</v>
      </c>
      <c r="C137" s="36">
        <f>SUMIFS(СВЦЭМ!$C$39:$C$758,СВЦЭМ!$A$39:$A$758,$A137,СВЦЭМ!$B$39:$B$758,C$119)+'СЕТ СН'!$I$9+СВЦЭМ!$D$10+'СЕТ СН'!$I$6-'СЕТ СН'!$I$19</f>
        <v>2780.0900235999998</v>
      </c>
      <c r="D137" s="36">
        <f>SUMIFS(СВЦЭМ!$C$39:$C$758,СВЦЭМ!$A$39:$A$758,$A137,СВЦЭМ!$B$39:$B$758,D$119)+'СЕТ СН'!$I$9+СВЦЭМ!$D$10+'СЕТ СН'!$I$6-'СЕТ СН'!$I$19</f>
        <v>2806.5995369299999</v>
      </c>
      <c r="E137" s="36">
        <f>SUMIFS(СВЦЭМ!$C$39:$C$758,СВЦЭМ!$A$39:$A$758,$A137,СВЦЭМ!$B$39:$B$758,E$119)+'СЕТ СН'!$I$9+СВЦЭМ!$D$10+'СЕТ СН'!$I$6-'СЕТ СН'!$I$19</f>
        <v>2813.4401438499999</v>
      </c>
      <c r="F137" s="36">
        <f>SUMIFS(СВЦЭМ!$C$39:$C$758,СВЦЭМ!$A$39:$A$758,$A137,СВЦЭМ!$B$39:$B$758,F$119)+'СЕТ СН'!$I$9+СВЦЭМ!$D$10+'СЕТ СН'!$I$6-'СЕТ СН'!$I$19</f>
        <v>2807.21476575</v>
      </c>
      <c r="G137" s="36">
        <f>SUMIFS(СВЦЭМ!$C$39:$C$758,СВЦЭМ!$A$39:$A$758,$A137,СВЦЭМ!$B$39:$B$758,G$119)+'СЕТ СН'!$I$9+СВЦЭМ!$D$10+'СЕТ СН'!$I$6-'СЕТ СН'!$I$19</f>
        <v>2789.9274071</v>
      </c>
      <c r="H137" s="36">
        <f>SUMIFS(СВЦЭМ!$C$39:$C$758,СВЦЭМ!$A$39:$A$758,$A137,СВЦЭМ!$B$39:$B$758,H$119)+'СЕТ СН'!$I$9+СВЦЭМ!$D$10+'СЕТ СН'!$I$6-'СЕТ СН'!$I$19</f>
        <v>2734.0400937100003</v>
      </c>
      <c r="I137" s="36">
        <f>SUMIFS(СВЦЭМ!$C$39:$C$758,СВЦЭМ!$A$39:$A$758,$A137,СВЦЭМ!$B$39:$B$758,I$119)+'СЕТ СН'!$I$9+СВЦЭМ!$D$10+'СЕТ СН'!$I$6-'СЕТ СН'!$I$19</f>
        <v>2657.6746969100004</v>
      </c>
      <c r="J137" s="36">
        <f>SUMIFS(СВЦЭМ!$C$39:$C$758,СВЦЭМ!$A$39:$A$758,$A137,СВЦЭМ!$B$39:$B$758,J$119)+'СЕТ СН'!$I$9+СВЦЭМ!$D$10+'СЕТ СН'!$I$6-'СЕТ СН'!$I$19</f>
        <v>2615.4283630700002</v>
      </c>
      <c r="K137" s="36">
        <f>SUMIFS(СВЦЭМ!$C$39:$C$758,СВЦЭМ!$A$39:$A$758,$A137,СВЦЭМ!$B$39:$B$758,K$119)+'СЕТ СН'!$I$9+СВЦЭМ!$D$10+'СЕТ СН'!$I$6-'СЕТ СН'!$I$19</f>
        <v>2575.1523869299999</v>
      </c>
      <c r="L137" s="36">
        <f>SUMIFS(СВЦЭМ!$C$39:$C$758,СВЦЭМ!$A$39:$A$758,$A137,СВЦЭМ!$B$39:$B$758,L$119)+'СЕТ СН'!$I$9+СВЦЭМ!$D$10+'СЕТ СН'!$I$6-'СЕТ СН'!$I$19</f>
        <v>2566.2000417600002</v>
      </c>
      <c r="M137" s="36">
        <f>SUMIFS(СВЦЭМ!$C$39:$C$758,СВЦЭМ!$A$39:$A$758,$A137,СВЦЭМ!$B$39:$B$758,M$119)+'СЕТ СН'!$I$9+СВЦЭМ!$D$10+'СЕТ СН'!$I$6-'СЕТ СН'!$I$19</f>
        <v>2647.9797087000002</v>
      </c>
      <c r="N137" s="36">
        <f>SUMIFS(СВЦЭМ!$C$39:$C$758,СВЦЭМ!$A$39:$A$758,$A137,СВЦЭМ!$B$39:$B$758,N$119)+'СЕТ СН'!$I$9+СВЦЭМ!$D$10+'СЕТ СН'!$I$6-'СЕТ СН'!$I$19</f>
        <v>2657.6165734200003</v>
      </c>
      <c r="O137" s="36">
        <f>SUMIFS(СВЦЭМ!$C$39:$C$758,СВЦЭМ!$A$39:$A$758,$A137,СВЦЭМ!$B$39:$B$758,O$119)+'СЕТ СН'!$I$9+СВЦЭМ!$D$10+'СЕТ СН'!$I$6-'СЕТ СН'!$I$19</f>
        <v>2675.7924546200002</v>
      </c>
      <c r="P137" s="36">
        <f>SUMIFS(СВЦЭМ!$C$39:$C$758,СВЦЭМ!$A$39:$A$758,$A137,СВЦЭМ!$B$39:$B$758,P$119)+'СЕТ СН'!$I$9+СВЦЭМ!$D$10+'СЕТ СН'!$I$6-'СЕТ СН'!$I$19</f>
        <v>2694.5580516500004</v>
      </c>
      <c r="Q137" s="36">
        <f>SUMIFS(СВЦЭМ!$C$39:$C$758,СВЦЭМ!$A$39:$A$758,$A137,СВЦЭМ!$B$39:$B$758,Q$119)+'СЕТ СН'!$I$9+СВЦЭМ!$D$10+'СЕТ СН'!$I$6-'СЕТ СН'!$I$19</f>
        <v>2712.1362039699998</v>
      </c>
      <c r="R137" s="36">
        <f>SUMIFS(СВЦЭМ!$C$39:$C$758,СВЦЭМ!$A$39:$A$758,$A137,СВЦЭМ!$B$39:$B$758,R$119)+'СЕТ СН'!$I$9+СВЦЭМ!$D$10+'СЕТ СН'!$I$6-'СЕТ СН'!$I$19</f>
        <v>2709.4519206599998</v>
      </c>
      <c r="S137" s="36">
        <f>SUMIFS(СВЦЭМ!$C$39:$C$758,СВЦЭМ!$A$39:$A$758,$A137,СВЦЭМ!$B$39:$B$758,S$119)+'СЕТ СН'!$I$9+СВЦЭМ!$D$10+'СЕТ СН'!$I$6-'СЕТ СН'!$I$19</f>
        <v>2710.65152545</v>
      </c>
      <c r="T137" s="36">
        <f>SUMIFS(СВЦЭМ!$C$39:$C$758,СВЦЭМ!$A$39:$A$758,$A137,СВЦЭМ!$B$39:$B$758,T$119)+'СЕТ СН'!$I$9+СВЦЭМ!$D$10+'СЕТ СН'!$I$6-'СЕТ СН'!$I$19</f>
        <v>2676.3152021599999</v>
      </c>
      <c r="U137" s="36">
        <f>SUMIFS(СВЦЭМ!$C$39:$C$758,СВЦЭМ!$A$39:$A$758,$A137,СВЦЭМ!$B$39:$B$758,U$119)+'СЕТ СН'!$I$9+СВЦЭМ!$D$10+'СЕТ СН'!$I$6-'СЕТ СН'!$I$19</f>
        <v>2679.1596020000002</v>
      </c>
      <c r="V137" s="36">
        <f>SUMIFS(СВЦЭМ!$C$39:$C$758,СВЦЭМ!$A$39:$A$758,$A137,СВЦЭМ!$B$39:$B$758,V$119)+'СЕТ СН'!$I$9+СВЦЭМ!$D$10+'СЕТ СН'!$I$6-'СЕТ СН'!$I$19</f>
        <v>2637.2619974500003</v>
      </c>
      <c r="W137" s="36">
        <f>SUMIFS(СВЦЭМ!$C$39:$C$758,СВЦЭМ!$A$39:$A$758,$A137,СВЦЭМ!$B$39:$B$758,W$119)+'СЕТ СН'!$I$9+СВЦЭМ!$D$10+'СЕТ СН'!$I$6-'СЕТ СН'!$I$19</f>
        <v>2605.5951545600001</v>
      </c>
      <c r="X137" s="36">
        <f>SUMIFS(СВЦЭМ!$C$39:$C$758,СВЦЭМ!$A$39:$A$758,$A137,СВЦЭМ!$B$39:$B$758,X$119)+'СЕТ СН'!$I$9+СВЦЭМ!$D$10+'СЕТ СН'!$I$6-'СЕТ СН'!$I$19</f>
        <v>2659.1985533300003</v>
      </c>
      <c r="Y137" s="36">
        <f>SUMIFS(СВЦЭМ!$C$39:$C$758,СВЦЭМ!$A$39:$A$758,$A137,СВЦЭМ!$B$39:$B$758,Y$119)+'СЕТ СН'!$I$9+СВЦЭМ!$D$10+'СЕТ СН'!$I$6-'СЕТ СН'!$I$19</f>
        <v>2729.4194670200004</v>
      </c>
    </row>
    <row r="138" spans="1:25" ht="15.75" x14ac:dyDescent="0.2">
      <c r="A138" s="35">
        <f t="shared" si="3"/>
        <v>45401</v>
      </c>
      <c r="B138" s="36">
        <f>SUMIFS(СВЦЭМ!$C$39:$C$758,СВЦЭМ!$A$39:$A$758,$A138,СВЦЭМ!$B$39:$B$758,B$119)+'СЕТ СН'!$I$9+СВЦЭМ!$D$10+'СЕТ СН'!$I$6-'СЕТ СН'!$I$19</f>
        <v>2759.6722282700002</v>
      </c>
      <c r="C138" s="36">
        <f>SUMIFS(СВЦЭМ!$C$39:$C$758,СВЦЭМ!$A$39:$A$758,$A138,СВЦЭМ!$B$39:$B$758,C$119)+'СЕТ СН'!$I$9+СВЦЭМ!$D$10+'СЕТ СН'!$I$6-'СЕТ СН'!$I$19</f>
        <v>2802.8412840800002</v>
      </c>
      <c r="D138" s="36">
        <f>SUMIFS(СВЦЭМ!$C$39:$C$758,СВЦЭМ!$A$39:$A$758,$A138,СВЦЭМ!$B$39:$B$758,D$119)+'СЕТ СН'!$I$9+СВЦЭМ!$D$10+'СЕТ СН'!$I$6-'СЕТ СН'!$I$19</f>
        <v>2821.5171283600002</v>
      </c>
      <c r="E138" s="36">
        <f>SUMIFS(СВЦЭМ!$C$39:$C$758,СВЦЭМ!$A$39:$A$758,$A138,СВЦЭМ!$B$39:$B$758,E$119)+'СЕТ СН'!$I$9+СВЦЭМ!$D$10+'СЕТ СН'!$I$6-'СЕТ СН'!$I$19</f>
        <v>2830.52295387</v>
      </c>
      <c r="F138" s="36">
        <f>SUMIFS(СВЦЭМ!$C$39:$C$758,СВЦЭМ!$A$39:$A$758,$A138,СВЦЭМ!$B$39:$B$758,F$119)+'СЕТ СН'!$I$9+СВЦЭМ!$D$10+'СЕТ СН'!$I$6-'СЕТ СН'!$I$19</f>
        <v>2801.75550312</v>
      </c>
      <c r="G138" s="36">
        <f>SUMIFS(СВЦЭМ!$C$39:$C$758,СВЦЭМ!$A$39:$A$758,$A138,СВЦЭМ!$B$39:$B$758,G$119)+'СЕТ СН'!$I$9+СВЦЭМ!$D$10+'СЕТ СН'!$I$6-'СЕТ СН'!$I$19</f>
        <v>2788.46867604</v>
      </c>
      <c r="H138" s="36">
        <f>SUMIFS(СВЦЭМ!$C$39:$C$758,СВЦЭМ!$A$39:$A$758,$A138,СВЦЭМ!$B$39:$B$758,H$119)+'СЕТ СН'!$I$9+СВЦЭМ!$D$10+'СЕТ СН'!$I$6-'СЕТ СН'!$I$19</f>
        <v>2708.7605509700002</v>
      </c>
      <c r="I138" s="36">
        <f>SUMIFS(СВЦЭМ!$C$39:$C$758,СВЦЭМ!$A$39:$A$758,$A138,СВЦЭМ!$B$39:$B$758,I$119)+'СЕТ СН'!$I$9+СВЦЭМ!$D$10+'СЕТ СН'!$I$6-'СЕТ СН'!$I$19</f>
        <v>2683.93433151</v>
      </c>
      <c r="J138" s="36">
        <f>SUMIFS(СВЦЭМ!$C$39:$C$758,СВЦЭМ!$A$39:$A$758,$A138,СВЦЭМ!$B$39:$B$758,J$119)+'СЕТ СН'!$I$9+СВЦЭМ!$D$10+'СЕТ СН'!$I$6-'СЕТ СН'!$I$19</f>
        <v>2631.4967063200002</v>
      </c>
      <c r="K138" s="36">
        <f>SUMIFS(СВЦЭМ!$C$39:$C$758,СВЦЭМ!$A$39:$A$758,$A138,СВЦЭМ!$B$39:$B$758,K$119)+'СЕТ СН'!$I$9+СВЦЭМ!$D$10+'СЕТ СН'!$I$6-'СЕТ СН'!$I$19</f>
        <v>2637.99999123</v>
      </c>
      <c r="L138" s="36">
        <f>SUMIFS(СВЦЭМ!$C$39:$C$758,СВЦЭМ!$A$39:$A$758,$A138,СВЦЭМ!$B$39:$B$758,L$119)+'СЕТ СН'!$I$9+СВЦЭМ!$D$10+'СЕТ СН'!$I$6-'СЕТ СН'!$I$19</f>
        <v>2625.3620157400001</v>
      </c>
      <c r="M138" s="36">
        <f>SUMIFS(СВЦЭМ!$C$39:$C$758,СВЦЭМ!$A$39:$A$758,$A138,СВЦЭМ!$B$39:$B$758,M$119)+'СЕТ СН'!$I$9+СВЦЭМ!$D$10+'СЕТ СН'!$I$6-'СЕТ СН'!$I$19</f>
        <v>2624.7030078899998</v>
      </c>
      <c r="N138" s="36">
        <f>SUMIFS(СВЦЭМ!$C$39:$C$758,СВЦЭМ!$A$39:$A$758,$A138,СВЦЭМ!$B$39:$B$758,N$119)+'СЕТ СН'!$I$9+СВЦЭМ!$D$10+'СЕТ СН'!$I$6-'СЕТ СН'!$I$19</f>
        <v>2633.36644647</v>
      </c>
      <c r="O138" s="36">
        <f>SUMIFS(СВЦЭМ!$C$39:$C$758,СВЦЭМ!$A$39:$A$758,$A138,СВЦЭМ!$B$39:$B$758,O$119)+'СЕТ СН'!$I$9+СВЦЭМ!$D$10+'СЕТ СН'!$I$6-'СЕТ СН'!$I$19</f>
        <v>2649.7552182200002</v>
      </c>
      <c r="P138" s="36">
        <f>SUMIFS(СВЦЭМ!$C$39:$C$758,СВЦЭМ!$A$39:$A$758,$A138,СВЦЭМ!$B$39:$B$758,P$119)+'СЕТ СН'!$I$9+СВЦЭМ!$D$10+'СЕТ СН'!$I$6-'СЕТ СН'!$I$19</f>
        <v>2664.01798323</v>
      </c>
      <c r="Q138" s="36">
        <f>SUMIFS(СВЦЭМ!$C$39:$C$758,СВЦЭМ!$A$39:$A$758,$A138,СВЦЭМ!$B$39:$B$758,Q$119)+'СЕТ СН'!$I$9+СВЦЭМ!$D$10+'СЕТ СН'!$I$6-'СЕТ СН'!$I$19</f>
        <v>2671.7622301800002</v>
      </c>
      <c r="R138" s="36">
        <f>SUMIFS(СВЦЭМ!$C$39:$C$758,СВЦЭМ!$A$39:$A$758,$A138,СВЦЭМ!$B$39:$B$758,R$119)+'СЕТ СН'!$I$9+СВЦЭМ!$D$10+'СЕТ СН'!$I$6-'СЕТ СН'!$I$19</f>
        <v>2673.4883857599998</v>
      </c>
      <c r="S138" s="36">
        <f>SUMIFS(СВЦЭМ!$C$39:$C$758,СВЦЭМ!$A$39:$A$758,$A138,СВЦЭМ!$B$39:$B$758,S$119)+'СЕТ СН'!$I$9+СВЦЭМ!$D$10+'СЕТ СН'!$I$6-'СЕТ СН'!$I$19</f>
        <v>2717.6407939999999</v>
      </c>
      <c r="T138" s="36">
        <f>SUMIFS(СВЦЭМ!$C$39:$C$758,СВЦЭМ!$A$39:$A$758,$A138,СВЦЭМ!$B$39:$B$758,T$119)+'СЕТ СН'!$I$9+СВЦЭМ!$D$10+'СЕТ СН'!$I$6-'СЕТ СН'!$I$19</f>
        <v>2694.7869392900002</v>
      </c>
      <c r="U138" s="36">
        <f>SUMIFS(СВЦЭМ!$C$39:$C$758,СВЦЭМ!$A$39:$A$758,$A138,СВЦЭМ!$B$39:$B$758,U$119)+'СЕТ СН'!$I$9+СВЦЭМ!$D$10+'СЕТ СН'!$I$6-'СЕТ СН'!$I$19</f>
        <v>2604.6403428100002</v>
      </c>
      <c r="V138" s="36">
        <f>SUMIFS(СВЦЭМ!$C$39:$C$758,СВЦЭМ!$A$39:$A$758,$A138,СВЦЭМ!$B$39:$B$758,V$119)+'СЕТ СН'!$I$9+СВЦЭМ!$D$10+'СЕТ СН'!$I$6-'СЕТ СН'!$I$19</f>
        <v>2612.8980401700001</v>
      </c>
      <c r="W138" s="36">
        <f>SUMIFS(СВЦЭМ!$C$39:$C$758,СВЦЭМ!$A$39:$A$758,$A138,СВЦЭМ!$B$39:$B$758,W$119)+'СЕТ СН'!$I$9+СВЦЭМ!$D$10+'СЕТ СН'!$I$6-'СЕТ СН'!$I$19</f>
        <v>2598.2883280400001</v>
      </c>
      <c r="X138" s="36">
        <f>SUMIFS(СВЦЭМ!$C$39:$C$758,СВЦЭМ!$A$39:$A$758,$A138,СВЦЭМ!$B$39:$B$758,X$119)+'СЕТ СН'!$I$9+СВЦЭМ!$D$10+'СЕТ СН'!$I$6-'СЕТ СН'!$I$19</f>
        <v>2684.3971767900002</v>
      </c>
      <c r="Y138" s="36">
        <f>SUMIFS(СВЦЭМ!$C$39:$C$758,СВЦЭМ!$A$39:$A$758,$A138,СВЦЭМ!$B$39:$B$758,Y$119)+'СЕТ СН'!$I$9+СВЦЭМ!$D$10+'СЕТ СН'!$I$6-'СЕТ СН'!$I$19</f>
        <v>2711.12177496</v>
      </c>
    </row>
    <row r="139" spans="1:25" ht="15.75" x14ac:dyDescent="0.2">
      <c r="A139" s="35">
        <f t="shared" si="3"/>
        <v>45402</v>
      </c>
      <c r="B139" s="36">
        <f>SUMIFS(СВЦЭМ!$C$39:$C$758,СВЦЭМ!$A$39:$A$758,$A139,СВЦЭМ!$B$39:$B$758,B$119)+'СЕТ СН'!$I$9+СВЦЭМ!$D$10+'СЕТ СН'!$I$6-'СЕТ СН'!$I$19</f>
        <v>2663.6089426099998</v>
      </c>
      <c r="C139" s="36">
        <f>SUMIFS(СВЦЭМ!$C$39:$C$758,СВЦЭМ!$A$39:$A$758,$A139,СВЦЭМ!$B$39:$B$758,C$119)+'СЕТ СН'!$I$9+СВЦЭМ!$D$10+'СЕТ СН'!$I$6-'СЕТ СН'!$I$19</f>
        <v>2796.4743113300001</v>
      </c>
      <c r="D139" s="36">
        <f>SUMIFS(СВЦЭМ!$C$39:$C$758,СВЦЭМ!$A$39:$A$758,$A139,СВЦЭМ!$B$39:$B$758,D$119)+'СЕТ СН'!$I$9+СВЦЭМ!$D$10+'СЕТ СН'!$I$6-'СЕТ СН'!$I$19</f>
        <v>2913.6619058599999</v>
      </c>
      <c r="E139" s="36">
        <f>SUMIFS(СВЦЭМ!$C$39:$C$758,СВЦЭМ!$A$39:$A$758,$A139,СВЦЭМ!$B$39:$B$758,E$119)+'СЕТ СН'!$I$9+СВЦЭМ!$D$10+'СЕТ СН'!$I$6-'СЕТ СН'!$I$19</f>
        <v>2938.7872647499998</v>
      </c>
      <c r="F139" s="36">
        <f>SUMIFS(СВЦЭМ!$C$39:$C$758,СВЦЭМ!$A$39:$A$758,$A139,СВЦЭМ!$B$39:$B$758,F$119)+'СЕТ СН'!$I$9+СВЦЭМ!$D$10+'СЕТ СН'!$I$6-'СЕТ СН'!$I$19</f>
        <v>2937.4190274600001</v>
      </c>
      <c r="G139" s="36">
        <f>SUMIFS(СВЦЭМ!$C$39:$C$758,СВЦЭМ!$A$39:$A$758,$A139,СВЦЭМ!$B$39:$B$758,G$119)+'СЕТ СН'!$I$9+СВЦЭМ!$D$10+'СЕТ СН'!$I$6-'СЕТ СН'!$I$19</f>
        <v>2931.8360670399998</v>
      </c>
      <c r="H139" s="36">
        <f>SUMIFS(СВЦЭМ!$C$39:$C$758,СВЦЭМ!$A$39:$A$758,$A139,СВЦЭМ!$B$39:$B$758,H$119)+'СЕТ СН'!$I$9+СВЦЭМ!$D$10+'СЕТ СН'!$I$6-'СЕТ СН'!$I$19</f>
        <v>2894.8302143799997</v>
      </c>
      <c r="I139" s="36">
        <f>SUMIFS(СВЦЭМ!$C$39:$C$758,СВЦЭМ!$A$39:$A$758,$A139,СВЦЭМ!$B$39:$B$758,I$119)+'СЕТ СН'!$I$9+СВЦЭМ!$D$10+'СЕТ СН'!$I$6-'СЕТ СН'!$I$19</f>
        <v>2852.9735608299998</v>
      </c>
      <c r="J139" s="36">
        <f>SUMIFS(СВЦЭМ!$C$39:$C$758,СВЦЭМ!$A$39:$A$758,$A139,СВЦЭМ!$B$39:$B$758,J$119)+'СЕТ СН'!$I$9+СВЦЭМ!$D$10+'СЕТ СН'!$I$6-'СЕТ СН'!$I$19</f>
        <v>2742.3908469400003</v>
      </c>
      <c r="K139" s="36">
        <f>SUMIFS(СВЦЭМ!$C$39:$C$758,СВЦЭМ!$A$39:$A$758,$A139,СВЦЭМ!$B$39:$B$758,K$119)+'СЕТ СН'!$I$9+СВЦЭМ!$D$10+'СЕТ СН'!$I$6-'СЕТ СН'!$I$19</f>
        <v>2706.0655411300004</v>
      </c>
      <c r="L139" s="36">
        <f>SUMIFS(СВЦЭМ!$C$39:$C$758,СВЦЭМ!$A$39:$A$758,$A139,СВЦЭМ!$B$39:$B$758,L$119)+'СЕТ СН'!$I$9+СВЦЭМ!$D$10+'СЕТ СН'!$I$6-'СЕТ СН'!$I$19</f>
        <v>2698.9155904400004</v>
      </c>
      <c r="M139" s="36">
        <f>SUMIFS(СВЦЭМ!$C$39:$C$758,СВЦЭМ!$A$39:$A$758,$A139,СВЦЭМ!$B$39:$B$758,M$119)+'СЕТ СН'!$I$9+СВЦЭМ!$D$10+'СЕТ СН'!$I$6-'СЕТ СН'!$I$19</f>
        <v>2685.0149200699998</v>
      </c>
      <c r="N139" s="36">
        <f>SUMIFS(СВЦЭМ!$C$39:$C$758,СВЦЭМ!$A$39:$A$758,$A139,СВЦЭМ!$B$39:$B$758,N$119)+'СЕТ СН'!$I$9+СВЦЭМ!$D$10+'СЕТ СН'!$I$6-'СЕТ СН'!$I$19</f>
        <v>2664.4093158300002</v>
      </c>
      <c r="O139" s="36">
        <f>SUMIFS(СВЦЭМ!$C$39:$C$758,СВЦЭМ!$A$39:$A$758,$A139,СВЦЭМ!$B$39:$B$758,O$119)+'СЕТ СН'!$I$9+СВЦЭМ!$D$10+'СЕТ СН'!$I$6-'СЕТ СН'!$I$19</f>
        <v>2650.4232000100001</v>
      </c>
      <c r="P139" s="36">
        <f>SUMIFS(СВЦЭМ!$C$39:$C$758,СВЦЭМ!$A$39:$A$758,$A139,СВЦЭМ!$B$39:$B$758,P$119)+'СЕТ СН'!$I$9+СВЦЭМ!$D$10+'СЕТ СН'!$I$6-'СЕТ СН'!$I$19</f>
        <v>2652.3825178400002</v>
      </c>
      <c r="Q139" s="36">
        <f>SUMIFS(СВЦЭМ!$C$39:$C$758,СВЦЭМ!$A$39:$A$758,$A139,СВЦЭМ!$B$39:$B$758,Q$119)+'СЕТ СН'!$I$9+СВЦЭМ!$D$10+'СЕТ СН'!$I$6-'СЕТ СН'!$I$19</f>
        <v>2664.7274834700002</v>
      </c>
      <c r="R139" s="36">
        <f>SUMIFS(СВЦЭМ!$C$39:$C$758,СВЦЭМ!$A$39:$A$758,$A139,СВЦЭМ!$B$39:$B$758,R$119)+'СЕТ СН'!$I$9+СВЦЭМ!$D$10+'СЕТ СН'!$I$6-'СЕТ СН'!$I$19</f>
        <v>2745.7385564400001</v>
      </c>
      <c r="S139" s="36">
        <f>SUMIFS(СВЦЭМ!$C$39:$C$758,СВЦЭМ!$A$39:$A$758,$A139,СВЦЭМ!$B$39:$B$758,S$119)+'СЕТ СН'!$I$9+СВЦЭМ!$D$10+'СЕТ СН'!$I$6-'СЕТ СН'!$I$19</f>
        <v>2719.7659397799998</v>
      </c>
      <c r="T139" s="36">
        <f>SUMIFS(СВЦЭМ!$C$39:$C$758,СВЦЭМ!$A$39:$A$758,$A139,СВЦЭМ!$B$39:$B$758,T$119)+'СЕТ СН'!$I$9+СВЦЭМ!$D$10+'СЕТ СН'!$I$6-'СЕТ СН'!$I$19</f>
        <v>2693.63535912</v>
      </c>
      <c r="U139" s="36">
        <f>SUMIFS(СВЦЭМ!$C$39:$C$758,СВЦЭМ!$A$39:$A$758,$A139,СВЦЭМ!$B$39:$B$758,U$119)+'СЕТ СН'!$I$9+СВЦЭМ!$D$10+'СЕТ СН'!$I$6-'СЕТ СН'!$I$19</f>
        <v>2691.1035089400002</v>
      </c>
      <c r="V139" s="36">
        <f>SUMIFS(СВЦЭМ!$C$39:$C$758,СВЦЭМ!$A$39:$A$758,$A139,СВЦЭМ!$B$39:$B$758,V$119)+'СЕТ СН'!$I$9+СВЦЭМ!$D$10+'СЕТ СН'!$I$6-'СЕТ СН'!$I$19</f>
        <v>2664.7332603499999</v>
      </c>
      <c r="W139" s="36">
        <f>SUMIFS(СВЦЭМ!$C$39:$C$758,СВЦЭМ!$A$39:$A$758,$A139,СВЦЭМ!$B$39:$B$758,W$119)+'СЕТ СН'!$I$9+СВЦЭМ!$D$10+'СЕТ СН'!$I$6-'СЕТ СН'!$I$19</f>
        <v>2647.11915503</v>
      </c>
      <c r="X139" s="36">
        <f>SUMIFS(СВЦЭМ!$C$39:$C$758,СВЦЭМ!$A$39:$A$758,$A139,СВЦЭМ!$B$39:$B$758,X$119)+'СЕТ СН'!$I$9+СВЦЭМ!$D$10+'СЕТ СН'!$I$6-'СЕТ СН'!$I$19</f>
        <v>2683.5777325700001</v>
      </c>
      <c r="Y139" s="36">
        <f>SUMIFS(СВЦЭМ!$C$39:$C$758,СВЦЭМ!$A$39:$A$758,$A139,СВЦЭМ!$B$39:$B$758,Y$119)+'СЕТ СН'!$I$9+СВЦЭМ!$D$10+'СЕТ СН'!$I$6-'СЕТ СН'!$I$19</f>
        <v>2720.6059221400001</v>
      </c>
    </row>
    <row r="140" spans="1:25" ht="15.75" x14ac:dyDescent="0.2">
      <c r="A140" s="35">
        <f t="shared" si="3"/>
        <v>45403</v>
      </c>
      <c r="B140" s="36">
        <f>SUMIFS(СВЦЭМ!$C$39:$C$758,СВЦЭМ!$A$39:$A$758,$A140,СВЦЭМ!$B$39:$B$758,B$119)+'СЕТ СН'!$I$9+СВЦЭМ!$D$10+'СЕТ СН'!$I$6-'СЕТ СН'!$I$19</f>
        <v>2815.3636297200001</v>
      </c>
      <c r="C140" s="36">
        <f>SUMIFS(СВЦЭМ!$C$39:$C$758,СВЦЭМ!$A$39:$A$758,$A140,СВЦЭМ!$B$39:$B$758,C$119)+'СЕТ СН'!$I$9+СВЦЭМ!$D$10+'СЕТ СН'!$I$6-'СЕТ СН'!$I$19</f>
        <v>2877.67983387</v>
      </c>
      <c r="D140" s="36">
        <f>SUMIFS(СВЦЭМ!$C$39:$C$758,СВЦЭМ!$A$39:$A$758,$A140,СВЦЭМ!$B$39:$B$758,D$119)+'СЕТ СН'!$I$9+СВЦЭМ!$D$10+'СЕТ СН'!$I$6-'СЕТ СН'!$I$19</f>
        <v>2898.46672214</v>
      </c>
      <c r="E140" s="36">
        <f>SUMIFS(СВЦЭМ!$C$39:$C$758,СВЦЭМ!$A$39:$A$758,$A140,СВЦЭМ!$B$39:$B$758,E$119)+'СЕТ СН'!$I$9+СВЦЭМ!$D$10+'СЕТ СН'!$I$6-'СЕТ СН'!$I$19</f>
        <v>2910.1195715199997</v>
      </c>
      <c r="F140" s="36">
        <f>SUMIFS(СВЦЭМ!$C$39:$C$758,СВЦЭМ!$A$39:$A$758,$A140,СВЦЭМ!$B$39:$B$758,F$119)+'СЕТ СН'!$I$9+СВЦЭМ!$D$10+'СЕТ СН'!$I$6-'СЕТ СН'!$I$19</f>
        <v>2911.9981240900001</v>
      </c>
      <c r="G140" s="36">
        <f>SUMIFS(СВЦЭМ!$C$39:$C$758,СВЦЭМ!$A$39:$A$758,$A140,СВЦЭМ!$B$39:$B$758,G$119)+'СЕТ СН'!$I$9+СВЦЭМ!$D$10+'СЕТ СН'!$I$6-'СЕТ СН'!$I$19</f>
        <v>2889.6068596800001</v>
      </c>
      <c r="H140" s="36">
        <f>SUMIFS(СВЦЭМ!$C$39:$C$758,СВЦЭМ!$A$39:$A$758,$A140,СВЦЭМ!$B$39:$B$758,H$119)+'СЕТ СН'!$I$9+СВЦЭМ!$D$10+'СЕТ СН'!$I$6-'СЕТ СН'!$I$19</f>
        <v>2879.7152748799999</v>
      </c>
      <c r="I140" s="36">
        <f>SUMIFS(СВЦЭМ!$C$39:$C$758,СВЦЭМ!$A$39:$A$758,$A140,СВЦЭМ!$B$39:$B$758,I$119)+'СЕТ СН'!$I$9+СВЦЭМ!$D$10+'СЕТ СН'!$I$6-'СЕТ СН'!$I$19</f>
        <v>2851.09518716</v>
      </c>
      <c r="J140" s="36">
        <f>SUMIFS(СВЦЭМ!$C$39:$C$758,СВЦЭМ!$A$39:$A$758,$A140,СВЦЭМ!$B$39:$B$758,J$119)+'СЕТ СН'!$I$9+СВЦЭМ!$D$10+'СЕТ СН'!$I$6-'СЕТ СН'!$I$19</f>
        <v>2702.0866053099999</v>
      </c>
      <c r="K140" s="36">
        <f>SUMIFS(СВЦЭМ!$C$39:$C$758,СВЦЭМ!$A$39:$A$758,$A140,СВЦЭМ!$B$39:$B$758,K$119)+'СЕТ СН'!$I$9+СВЦЭМ!$D$10+'СЕТ СН'!$I$6-'СЕТ СН'!$I$19</f>
        <v>2630.1885479299999</v>
      </c>
      <c r="L140" s="36">
        <f>SUMIFS(СВЦЭМ!$C$39:$C$758,СВЦЭМ!$A$39:$A$758,$A140,СВЦЭМ!$B$39:$B$758,L$119)+'СЕТ СН'!$I$9+СВЦЭМ!$D$10+'СЕТ СН'!$I$6-'СЕТ СН'!$I$19</f>
        <v>2619.1145573900003</v>
      </c>
      <c r="M140" s="36">
        <f>SUMIFS(СВЦЭМ!$C$39:$C$758,СВЦЭМ!$A$39:$A$758,$A140,СВЦЭМ!$B$39:$B$758,M$119)+'СЕТ СН'!$I$9+СВЦЭМ!$D$10+'СЕТ СН'!$I$6-'СЕТ СН'!$I$19</f>
        <v>2621.1553593099998</v>
      </c>
      <c r="N140" s="36">
        <f>SUMIFS(СВЦЭМ!$C$39:$C$758,СВЦЭМ!$A$39:$A$758,$A140,СВЦЭМ!$B$39:$B$758,N$119)+'СЕТ СН'!$I$9+СВЦЭМ!$D$10+'СЕТ СН'!$I$6-'СЕТ СН'!$I$19</f>
        <v>2654.9201470899998</v>
      </c>
      <c r="O140" s="36">
        <f>SUMIFS(СВЦЭМ!$C$39:$C$758,СВЦЭМ!$A$39:$A$758,$A140,СВЦЭМ!$B$39:$B$758,O$119)+'СЕТ СН'!$I$9+СВЦЭМ!$D$10+'СЕТ СН'!$I$6-'СЕТ СН'!$I$19</f>
        <v>2686.5779326299999</v>
      </c>
      <c r="P140" s="36">
        <f>SUMIFS(СВЦЭМ!$C$39:$C$758,СВЦЭМ!$A$39:$A$758,$A140,СВЦЭМ!$B$39:$B$758,P$119)+'СЕТ СН'!$I$9+СВЦЭМ!$D$10+'СЕТ СН'!$I$6-'СЕТ СН'!$I$19</f>
        <v>2728.80133445</v>
      </c>
      <c r="Q140" s="36">
        <f>SUMIFS(СВЦЭМ!$C$39:$C$758,СВЦЭМ!$A$39:$A$758,$A140,СВЦЭМ!$B$39:$B$758,Q$119)+'СЕТ СН'!$I$9+СВЦЭМ!$D$10+'СЕТ СН'!$I$6-'СЕТ СН'!$I$19</f>
        <v>2760.7349796899998</v>
      </c>
      <c r="R140" s="36">
        <f>SUMIFS(СВЦЭМ!$C$39:$C$758,СВЦЭМ!$A$39:$A$758,$A140,СВЦЭМ!$B$39:$B$758,R$119)+'СЕТ СН'!$I$9+СВЦЭМ!$D$10+'СЕТ СН'!$I$6-'СЕТ СН'!$I$19</f>
        <v>2792.2139945500003</v>
      </c>
      <c r="S140" s="36">
        <f>SUMIFS(СВЦЭМ!$C$39:$C$758,СВЦЭМ!$A$39:$A$758,$A140,СВЦЭМ!$B$39:$B$758,S$119)+'СЕТ СН'!$I$9+СВЦЭМ!$D$10+'СЕТ СН'!$I$6-'СЕТ СН'!$I$19</f>
        <v>2773.0369115800004</v>
      </c>
      <c r="T140" s="36">
        <f>SUMIFS(СВЦЭМ!$C$39:$C$758,СВЦЭМ!$A$39:$A$758,$A140,СВЦЭМ!$B$39:$B$758,T$119)+'СЕТ СН'!$I$9+СВЦЭМ!$D$10+'СЕТ СН'!$I$6-'СЕТ СН'!$I$19</f>
        <v>2727.66195113</v>
      </c>
      <c r="U140" s="36">
        <f>SUMIFS(СВЦЭМ!$C$39:$C$758,СВЦЭМ!$A$39:$A$758,$A140,СВЦЭМ!$B$39:$B$758,U$119)+'СЕТ СН'!$I$9+СВЦЭМ!$D$10+'СЕТ СН'!$I$6-'СЕТ СН'!$I$19</f>
        <v>2710.7751063400001</v>
      </c>
      <c r="V140" s="36">
        <f>SUMIFS(СВЦЭМ!$C$39:$C$758,СВЦЭМ!$A$39:$A$758,$A140,СВЦЭМ!$B$39:$B$758,V$119)+'СЕТ СН'!$I$9+СВЦЭМ!$D$10+'СЕТ СН'!$I$6-'СЕТ СН'!$I$19</f>
        <v>2667.8037118700004</v>
      </c>
      <c r="W140" s="36">
        <f>SUMIFS(СВЦЭМ!$C$39:$C$758,СВЦЭМ!$A$39:$A$758,$A140,СВЦЭМ!$B$39:$B$758,W$119)+'СЕТ СН'!$I$9+СВЦЭМ!$D$10+'СЕТ СН'!$I$6-'СЕТ СН'!$I$19</f>
        <v>2665.6640578500001</v>
      </c>
      <c r="X140" s="36">
        <f>SUMIFS(СВЦЭМ!$C$39:$C$758,СВЦЭМ!$A$39:$A$758,$A140,СВЦЭМ!$B$39:$B$758,X$119)+'СЕТ СН'!$I$9+СВЦЭМ!$D$10+'СЕТ СН'!$I$6-'СЕТ СН'!$I$19</f>
        <v>2732.6324083099998</v>
      </c>
      <c r="Y140" s="36">
        <f>SUMIFS(СВЦЭМ!$C$39:$C$758,СВЦЭМ!$A$39:$A$758,$A140,СВЦЭМ!$B$39:$B$758,Y$119)+'СЕТ СН'!$I$9+СВЦЭМ!$D$10+'СЕТ СН'!$I$6-'СЕТ СН'!$I$19</f>
        <v>2801.8245414499997</v>
      </c>
    </row>
    <row r="141" spans="1:25" ht="15.75" x14ac:dyDescent="0.2">
      <c r="A141" s="35">
        <f t="shared" si="3"/>
        <v>45404</v>
      </c>
      <c r="B141" s="36">
        <f>SUMIFS(СВЦЭМ!$C$39:$C$758,СВЦЭМ!$A$39:$A$758,$A141,СВЦЭМ!$B$39:$B$758,B$119)+'СЕТ СН'!$I$9+СВЦЭМ!$D$10+'СЕТ СН'!$I$6-'СЕТ СН'!$I$19</f>
        <v>2885.6517323600001</v>
      </c>
      <c r="C141" s="36">
        <f>SUMIFS(СВЦЭМ!$C$39:$C$758,СВЦЭМ!$A$39:$A$758,$A141,СВЦЭМ!$B$39:$B$758,C$119)+'СЕТ СН'!$I$9+СВЦЭМ!$D$10+'СЕТ СН'!$I$6-'СЕТ СН'!$I$19</f>
        <v>2906.3980094699996</v>
      </c>
      <c r="D141" s="36">
        <f>SUMIFS(СВЦЭМ!$C$39:$C$758,СВЦЭМ!$A$39:$A$758,$A141,СВЦЭМ!$B$39:$B$758,D$119)+'СЕТ СН'!$I$9+СВЦЭМ!$D$10+'СЕТ СН'!$I$6-'СЕТ СН'!$I$19</f>
        <v>2912.8858194899999</v>
      </c>
      <c r="E141" s="36">
        <f>SUMIFS(СВЦЭМ!$C$39:$C$758,СВЦЭМ!$A$39:$A$758,$A141,СВЦЭМ!$B$39:$B$758,E$119)+'СЕТ СН'!$I$9+СВЦЭМ!$D$10+'СЕТ СН'!$I$6-'СЕТ СН'!$I$19</f>
        <v>2930.2113646299999</v>
      </c>
      <c r="F141" s="36">
        <f>SUMIFS(СВЦЭМ!$C$39:$C$758,СВЦЭМ!$A$39:$A$758,$A141,СВЦЭМ!$B$39:$B$758,F$119)+'СЕТ СН'!$I$9+СВЦЭМ!$D$10+'СЕТ СН'!$I$6-'СЕТ СН'!$I$19</f>
        <v>2903.5657702799999</v>
      </c>
      <c r="G141" s="36">
        <f>SUMIFS(СВЦЭМ!$C$39:$C$758,СВЦЭМ!$A$39:$A$758,$A141,СВЦЭМ!$B$39:$B$758,G$119)+'СЕТ СН'!$I$9+СВЦЭМ!$D$10+'СЕТ СН'!$I$6-'СЕТ СН'!$I$19</f>
        <v>2876.9221066</v>
      </c>
      <c r="H141" s="36">
        <f>SUMIFS(СВЦЭМ!$C$39:$C$758,СВЦЭМ!$A$39:$A$758,$A141,СВЦЭМ!$B$39:$B$758,H$119)+'СЕТ СН'!$I$9+СВЦЭМ!$D$10+'СЕТ СН'!$I$6-'СЕТ СН'!$I$19</f>
        <v>2797.8109876600001</v>
      </c>
      <c r="I141" s="36">
        <f>SUMIFS(СВЦЭМ!$C$39:$C$758,СВЦЭМ!$A$39:$A$758,$A141,СВЦЭМ!$B$39:$B$758,I$119)+'СЕТ СН'!$I$9+СВЦЭМ!$D$10+'СЕТ СН'!$I$6-'СЕТ СН'!$I$19</f>
        <v>2723.34615979</v>
      </c>
      <c r="J141" s="36">
        <f>SUMIFS(СВЦЭМ!$C$39:$C$758,СВЦЭМ!$A$39:$A$758,$A141,СВЦЭМ!$B$39:$B$758,J$119)+'СЕТ СН'!$I$9+СВЦЭМ!$D$10+'СЕТ СН'!$I$6-'СЕТ СН'!$I$19</f>
        <v>2726.0623747700001</v>
      </c>
      <c r="K141" s="36">
        <f>SUMIFS(СВЦЭМ!$C$39:$C$758,СВЦЭМ!$A$39:$A$758,$A141,СВЦЭМ!$B$39:$B$758,K$119)+'СЕТ СН'!$I$9+СВЦЭМ!$D$10+'СЕТ СН'!$I$6-'СЕТ СН'!$I$19</f>
        <v>2698.9266160000002</v>
      </c>
      <c r="L141" s="36">
        <f>SUMIFS(СВЦЭМ!$C$39:$C$758,СВЦЭМ!$A$39:$A$758,$A141,СВЦЭМ!$B$39:$B$758,L$119)+'СЕТ СН'!$I$9+СВЦЭМ!$D$10+'СЕТ СН'!$I$6-'СЕТ СН'!$I$19</f>
        <v>2687.2833356199999</v>
      </c>
      <c r="M141" s="36">
        <f>SUMIFS(СВЦЭМ!$C$39:$C$758,СВЦЭМ!$A$39:$A$758,$A141,СВЦЭМ!$B$39:$B$758,M$119)+'СЕТ СН'!$I$9+СВЦЭМ!$D$10+'СЕТ СН'!$I$6-'СЕТ СН'!$I$19</f>
        <v>2715.2504283799999</v>
      </c>
      <c r="N141" s="36">
        <f>SUMIFS(СВЦЭМ!$C$39:$C$758,СВЦЭМ!$A$39:$A$758,$A141,СВЦЭМ!$B$39:$B$758,N$119)+'СЕТ СН'!$I$9+СВЦЭМ!$D$10+'СЕТ СН'!$I$6-'СЕТ СН'!$I$19</f>
        <v>2716.5528355200004</v>
      </c>
      <c r="O141" s="36">
        <f>SUMIFS(СВЦЭМ!$C$39:$C$758,СВЦЭМ!$A$39:$A$758,$A141,СВЦЭМ!$B$39:$B$758,O$119)+'СЕТ СН'!$I$9+СВЦЭМ!$D$10+'СЕТ СН'!$I$6-'СЕТ СН'!$I$19</f>
        <v>2755.6464878000002</v>
      </c>
      <c r="P141" s="36">
        <f>SUMIFS(СВЦЭМ!$C$39:$C$758,СВЦЭМ!$A$39:$A$758,$A141,СВЦЭМ!$B$39:$B$758,P$119)+'СЕТ СН'!$I$9+СВЦЭМ!$D$10+'СЕТ СН'!$I$6-'СЕТ СН'!$I$19</f>
        <v>2769.7021440400003</v>
      </c>
      <c r="Q141" s="36">
        <f>SUMIFS(СВЦЭМ!$C$39:$C$758,СВЦЭМ!$A$39:$A$758,$A141,СВЦЭМ!$B$39:$B$758,Q$119)+'СЕТ СН'!$I$9+СВЦЭМ!$D$10+'СЕТ СН'!$I$6-'СЕТ СН'!$I$19</f>
        <v>2775.06886992</v>
      </c>
      <c r="R141" s="36">
        <f>SUMIFS(СВЦЭМ!$C$39:$C$758,СВЦЭМ!$A$39:$A$758,$A141,СВЦЭМ!$B$39:$B$758,R$119)+'СЕТ СН'!$I$9+СВЦЭМ!$D$10+'СЕТ СН'!$I$6-'СЕТ СН'!$I$19</f>
        <v>2752.02881996</v>
      </c>
      <c r="S141" s="36">
        <f>SUMIFS(СВЦЭМ!$C$39:$C$758,СВЦЭМ!$A$39:$A$758,$A141,СВЦЭМ!$B$39:$B$758,S$119)+'СЕТ СН'!$I$9+СВЦЭМ!$D$10+'СЕТ СН'!$I$6-'СЕТ СН'!$I$19</f>
        <v>2754.43872349</v>
      </c>
      <c r="T141" s="36">
        <f>SUMIFS(СВЦЭМ!$C$39:$C$758,СВЦЭМ!$A$39:$A$758,$A141,СВЦЭМ!$B$39:$B$758,T$119)+'СЕТ СН'!$I$9+СВЦЭМ!$D$10+'СЕТ СН'!$I$6-'СЕТ СН'!$I$19</f>
        <v>2711.7890578500001</v>
      </c>
      <c r="U141" s="36">
        <f>SUMIFS(СВЦЭМ!$C$39:$C$758,СВЦЭМ!$A$39:$A$758,$A141,СВЦЭМ!$B$39:$B$758,U$119)+'СЕТ СН'!$I$9+СВЦЭМ!$D$10+'СЕТ СН'!$I$6-'СЕТ СН'!$I$19</f>
        <v>2669.9972170600004</v>
      </c>
      <c r="V141" s="36">
        <f>SUMIFS(СВЦЭМ!$C$39:$C$758,СВЦЭМ!$A$39:$A$758,$A141,СВЦЭМ!$B$39:$B$758,V$119)+'СЕТ СН'!$I$9+СВЦЭМ!$D$10+'СЕТ СН'!$I$6-'СЕТ СН'!$I$19</f>
        <v>2646.5726761699998</v>
      </c>
      <c r="W141" s="36">
        <f>SUMIFS(СВЦЭМ!$C$39:$C$758,СВЦЭМ!$A$39:$A$758,$A141,СВЦЭМ!$B$39:$B$758,W$119)+'СЕТ СН'!$I$9+СВЦЭМ!$D$10+'СЕТ СН'!$I$6-'СЕТ СН'!$I$19</f>
        <v>2665.2516941499998</v>
      </c>
      <c r="X141" s="36">
        <f>SUMIFS(СВЦЭМ!$C$39:$C$758,СВЦЭМ!$A$39:$A$758,$A141,СВЦЭМ!$B$39:$B$758,X$119)+'СЕТ СН'!$I$9+СВЦЭМ!$D$10+'СЕТ СН'!$I$6-'СЕТ СН'!$I$19</f>
        <v>2742.5133343900002</v>
      </c>
      <c r="Y141" s="36">
        <f>SUMIFS(СВЦЭМ!$C$39:$C$758,СВЦЭМ!$A$39:$A$758,$A141,СВЦЭМ!$B$39:$B$758,Y$119)+'СЕТ СН'!$I$9+СВЦЭМ!$D$10+'СЕТ СН'!$I$6-'СЕТ СН'!$I$19</f>
        <v>2779.3794610200002</v>
      </c>
    </row>
    <row r="142" spans="1:25" ht="15.75" x14ac:dyDescent="0.2">
      <c r="A142" s="35">
        <f t="shared" si="3"/>
        <v>45405</v>
      </c>
      <c r="B142" s="36">
        <f>SUMIFS(СВЦЭМ!$C$39:$C$758,СВЦЭМ!$A$39:$A$758,$A142,СВЦЭМ!$B$39:$B$758,B$119)+'СЕТ СН'!$I$9+СВЦЭМ!$D$10+'СЕТ СН'!$I$6-'СЕТ СН'!$I$19</f>
        <v>2787.9909036899999</v>
      </c>
      <c r="C142" s="36">
        <f>SUMIFS(СВЦЭМ!$C$39:$C$758,СВЦЭМ!$A$39:$A$758,$A142,СВЦЭМ!$B$39:$B$758,C$119)+'СЕТ СН'!$I$9+СВЦЭМ!$D$10+'СЕТ СН'!$I$6-'СЕТ СН'!$I$19</f>
        <v>2860.19129815</v>
      </c>
      <c r="D142" s="36">
        <f>SUMIFS(СВЦЭМ!$C$39:$C$758,СВЦЭМ!$A$39:$A$758,$A142,СВЦЭМ!$B$39:$B$758,D$119)+'СЕТ СН'!$I$9+СВЦЭМ!$D$10+'СЕТ СН'!$I$6-'СЕТ СН'!$I$19</f>
        <v>2889.6046788499998</v>
      </c>
      <c r="E142" s="36">
        <f>SUMIFS(СВЦЭМ!$C$39:$C$758,СВЦЭМ!$A$39:$A$758,$A142,СВЦЭМ!$B$39:$B$758,E$119)+'СЕТ СН'!$I$9+СВЦЭМ!$D$10+'СЕТ СН'!$I$6-'СЕТ СН'!$I$19</f>
        <v>2912.9206182599996</v>
      </c>
      <c r="F142" s="36">
        <f>SUMIFS(СВЦЭМ!$C$39:$C$758,СВЦЭМ!$A$39:$A$758,$A142,СВЦЭМ!$B$39:$B$758,F$119)+'СЕТ СН'!$I$9+СВЦЭМ!$D$10+'СЕТ СН'!$I$6-'СЕТ СН'!$I$19</f>
        <v>2921.7426096999998</v>
      </c>
      <c r="G142" s="36">
        <f>SUMIFS(СВЦЭМ!$C$39:$C$758,СВЦЭМ!$A$39:$A$758,$A142,СВЦЭМ!$B$39:$B$758,G$119)+'СЕТ СН'!$I$9+СВЦЭМ!$D$10+'СЕТ СН'!$I$6-'СЕТ СН'!$I$19</f>
        <v>2887.6178882700001</v>
      </c>
      <c r="H142" s="36">
        <f>SUMIFS(СВЦЭМ!$C$39:$C$758,СВЦЭМ!$A$39:$A$758,$A142,СВЦЭМ!$B$39:$B$758,H$119)+'СЕТ СН'!$I$9+СВЦЭМ!$D$10+'СЕТ СН'!$I$6-'СЕТ СН'!$I$19</f>
        <v>2814.2671226900002</v>
      </c>
      <c r="I142" s="36">
        <f>SUMIFS(СВЦЭМ!$C$39:$C$758,СВЦЭМ!$A$39:$A$758,$A142,СВЦЭМ!$B$39:$B$758,I$119)+'СЕТ СН'!$I$9+СВЦЭМ!$D$10+'СЕТ СН'!$I$6-'СЕТ СН'!$I$19</f>
        <v>2712.06870334</v>
      </c>
      <c r="J142" s="36">
        <f>SUMIFS(СВЦЭМ!$C$39:$C$758,СВЦЭМ!$A$39:$A$758,$A142,СВЦЭМ!$B$39:$B$758,J$119)+'СЕТ СН'!$I$9+СВЦЭМ!$D$10+'СЕТ СН'!$I$6-'СЕТ СН'!$I$19</f>
        <v>2639.2170070500001</v>
      </c>
      <c r="K142" s="36">
        <f>SUMIFS(СВЦЭМ!$C$39:$C$758,СВЦЭМ!$A$39:$A$758,$A142,СВЦЭМ!$B$39:$B$758,K$119)+'СЕТ СН'!$I$9+СВЦЭМ!$D$10+'СЕТ СН'!$I$6-'СЕТ СН'!$I$19</f>
        <v>2624.74522815</v>
      </c>
      <c r="L142" s="36">
        <f>SUMIFS(СВЦЭМ!$C$39:$C$758,СВЦЭМ!$A$39:$A$758,$A142,СВЦЭМ!$B$39:$B$758,L$119)+'СЕТ СН'!$I$9+СВЦЭМ!$D$10+'СЕТ СН'!$I$6-'СЕТ СН'!$I$19</f>
        <v>2611.77049502</v>
      </c>
      <c r="M142" s="36">
        <f>SUMIFS(СВЦЭМ!$C$39:$C$758,СВЦЭМ!$A$39:$A$758,$A142,СВЦЭМ!$B$39:$B$758,M$119)+'СЕТ СН'!$I$9+СВЦЭМ!$D$10+'СЕТ СН'!$I$6-'СЕТ СН'!$I$19</f>
        <v>2602.2821196900004</v>
      </c>
      <c r="N142" s="36">
        <f>SUMIFS(СВЦЭМ!$C$39:$C$758,СВЦЭМ!$A$39:$A$758,$A142,СВЦЭМ!$B$39:$B$758,N$119)+'СЕТ СН'!$I$9+СВЦЭМ!$D$10+'СЕТ СН'!$I$6-'СЕТ СН'!$I$19</f>
        <v>2595.92968664</v>
      </c>
      <c r="O142" s="36">
        <f>SUMIFS(СВЦЭМ!$C$39:$C$758,СВЦЭМ!$A$39:$A$758,$A142,СВЦЭМ!$B$39:$B$758,O$119)+'СЕТ СН'!$I$9+СВЦЭМ!$D$10+'СЕТ СН'!$I$6-'СЕТ СН'!$I$19</f>
        <v>2611.2239255900004</v>
      </c>
      <c r="P142" s="36">
        <f>SUMIFS(СВЦЭМ!$C$39:$C$758,СВЦЭМ!$A$39:$A$758,$A142,СВЦЭМ!$B$39:$B$758,P$119)+'СЕТ СН'!$I$9+СВЦЭМ!$D$10+'СЕТ СН'!$I$6-'СЕТ СН'!$I$19</f>
        <v>2627.3468965900001</v>
      </c>
      <c r="Q142" s="36">
        <f>SUMIFS(СВЦЭМ!$C$39:$C$758,СВЦЭМ!$A$39:$A$758,$A142,СВЦЭМ!$B$39:$B$758,Q$119)+'СЕТ СН'!$I$9+СВЦЭМ!$D$10+'СЕТ СН'!$I$6-'СЕТ СН'!$I$19</f>
        <v>2651.8614132299999</v>
      </c>
      <c r="R142" s="36">
        <f>SUMIFS(СВЦЭМ!$C$39:$C$758,СВЦЭМ!$A$39:$A$758,$A142,СВЦЭМ!$B$39:$B$758,R$119)+'СЕТ СН'!$I$9+СВЦЭМ!$D$10+'СЕТ СН'!$I$6-'СЕТ СН'!$I$19</f>
        <v>2666.96484844</v>
      </c>
      <c r="S142" s="36">
        <f>SUMIFS(СВЦЭМ!$C$39:$C$758,СВЦЭМ!$A$39:$A$758,$A142,СВЦЭМ!$B$39:$B$758,S$119)+'СЕТ СН'!$I$9+СВЦЭМ!$D$10+'СЕТ СН'!$I$6-'СЕТ СН'!$I$19</f>
        <v>2673.3590328</v>
      </c>
      <c r="T142" s="36">
        <f>SUMIFS(СВЦЭМ!$C$39:$C$758,СВЦЭМ!$A$39:$A$758,$A142,СВЦЭМ!$B$39:$B$758,T$119)+'СЕТ СН'!$I$9+СВЦЭМ!$D$10+'СЕТ СН'!$I$6-'СЕТ СН'!$I$19</f>
        <v>2634.91483565</v>
      </c>
      <c r="U142" s="36">
        <f>SUMIFS(СВЦЭМ!$C$39:$C$758,СВЦЭМ!$A$39:$A$758,$A142,СВЦЭМ!$B$39:$B$758,U$119)+'СЕТ СН'!$I$9+СВЦЭМ!$D$10+'СЕТ СН'!$I$6-'СЕТ СН'!$I$19</f>
        <v>2670.08410946</v>
      </c>
      <c r="V142" s="36">
        <f>SUMIFS(СВЦЭМ!$C$39:$C$758,СВЦЭМ!$A$39:$A$758,$A142,СВЦЭМ!$B$39:$B$758,V$119)+'СЕТ СН'!$I$9+СВЦЭМ!$D$10+'СЕТ СН'!$I$6-'СЕТ СН'!$I$19</f>
        <v>2631.7998019799998</v>
      </c>
      <c r="W142" s="36">
        <f>SUMIFS(СВЦЭМ!$C$39:$C$758,СВЦЭМ!$A$39:$A$758,$A142,СВЦЭМ!$B$39:$B$758,W$119)+'СЕТ СН'!$I$9+СВЦЭМ!$D$10+'СЕТ СН'!$I$6-'СЕТ СН'!$I$19</f>
        <v>2597.8959329999998</v>
      </c>
      <c r="X142" s="36">
        <f>SUMIFS(СВЦЭМ!$C$39:$C$758,СВЦЭМ!$A$39:$A$758,$A142,СВЦЭМ!$B$39:$B$758,X$119)+'СЕТ СН'!$I$9+СВЦЭМ!$D$10+'СЕТ СН'!$I$6-'СЕТ СН'!$I$19</f>
        <v>2651.8964497100001</v>
      </c>
      <c r="Y142" s="36">
        <f>SUMIFS(СВЦЭМ!$C$39:$C$758,СВЦЭМ!$A$39:$A$758,$A142,СВЦЭМ!$B$39:$B$758,Y$119)+'СЕТ СН'!$I$9+СВЦЭМ!$D$10+'СЕТ СН'!$I$6-'СЕТ СН'!$I$19</f>
        <v>2696.98195988</v>
      </c>
    </row>
    <row r="143" spans="1:25" ht="15.75" x14ac:dyDescent="0.2">
      <c r="A143" s="35">
        <f t="shared" si="3"/>
        <v>45406</v>
      </c>
      <c r="B143" s="36">
        <f>SUMIFS(СВЦЭМ!$C$39:$C$758,СВЦЭМ!$A$39:$A$758,$A143,СВЦЭМ!$B$39:$B$758,B$119)+'СЕТ СН'!$I$9+СВЦЭМ!$D$10+'СЕТ СН'!$I$6-'СЕТ СН'!$I$19</f>
        <v>2768.0822804700001</v>
      </c>
      <c r="C143" s="36">
        <f>SUMIFS(СВЦЭМ!$C$39:$C$758,СВЦЭМ!$A$39:$A$758,$A143,СВЦЭМ!$B$39:$B$758,C$119)+'СЕТ СН'!$I$9+СВЦЭМ!$D$10+'СЕТ СН'!$I$6-'СЕТ СН'!$I$19</f>
        <v>2816.0276381000003</v>
      </c>
      <c r="D143" s="36">
        <f>SUMIFS(СВЦЭМ!$C$39:$C$758,СВЦЭМ!$A$39:$A$758,$A143,СВЦЭМ!$B$39:$B$758,D$119)+'СЕТ СН'!$I$9+СВЦЭМ!$D$10+'СЕТ СН'!$I$6-'СЕТ СН'!$I$19</f>
        <v>2833.41882846</v>
      </c>
      <c r="E143" s="36">
        <f>SUMIFS(СВЦЭМ!$C$39:$C$758,СВЦЭМ!$A$39:$A$758,$A143,СВЦЭМ!$B$39:$B$758,E$119)+'СЕТ СН'!$I$9+СВЦЭМ!$D$10+'СЕТ СН'!$I$6-'СЕТ СН'!$I$19</f>
        <v>2844.1604989500001</v>
      </c>
      <c r="F143" s="36">
        <f>SUMIFS(СВЦЭМ!$C$39:$C$758,СВЦЭМ!$A$39:$A$758,$A143,СВЦЭМ!$B$39:$B$758,F$119)+'СЕТ СН'!$I$9+СВЦЭМ!$D$10+'СЕТ СН'!$I$6-'СЕТ СН'!$I$19</f>
        <v>2815.7557657400002</v>
      </c>
      <c r="G143" s="36">
        <f>SUMIFS(СВЦЭМ!$C$39:$C$758,СВЦЭМ!$A$39:$A$758,$A143,СВЦЭМ!$B$39:$B$758,G$119)+'СЕТ СН'!$I$9+СВЦЭМ!$D$10+'СЕТ СН'!$I$6-'СЕТ СН'!$I$19</f>
        <v>2781.2459131000001</v>
      </c>
      <c r="H143" s="36">
        <f>SUMIFS(СВЦЭМ!$C$39:$C$758,СВЦЭМ!$A$39:$A$758,$A143,СВЦЭМ!$B$39:$B$758,H$119)+'СЕТ СН'!$I$9+СВЦЭМ!$D$10+'СЕТ СН'!$I$6-'СЕТ СН'!$I$19</f>
        <v>2719.41579353</v>
      </c>
      <c r="I143" s="36">
        <f>SUMIFS(СВЦЭМ!$C$39:$C$758,СВЦЭМ!$A$39:$A$758,$A143,СВЦЭМ!$B$39:$B$758,I$119)+'СЕТ СН'!$I$9+СВЦЭМ!$D$10+'СЕТ СН'!$I$6-'СЕТ СН'!$I$19</f>
        <v>2676.4216829900001</v>
      </c>
      <c r="J143" s="36">
        <f>SUMIFS(СВЦЭМ!$C$39:$C$758,СВЦЭМ!$A$39:$A$758,$A143,СВЦЭМ!$B$39:$B$758,J$119)+'СЕТ СН'!$I$9+СВЦЭМ!$D$10+'СЕТ СН'!$I$6-'СЕТ СН'!$I$19</f>
        <v>2613.2034601200003</v>
      </c>
      <c r="K143" s="36">
        <f>SUMIFS(СВЦЭМ!$C$39:$C$758,СВЦЭМ!$A$39:$A$758,$A143,СВЦЭМ!$B$39:$B$758,K$119)+'СЕТ СН'!$I$9+СВЦЭМ!$D$10+'СЕТ СН'!$I$6-'СЕТ СН'!$I$19</f>
        <v>2616.0610901600003</v>
      </c>
      <c r="L143" s="36">
        <f>SUMIFS(СВЦЭМ!$C$39:$C$758,СВЦЭМ!$A$39:$A$758,$A143,СВЦЭМ!$B$39:$B$758,L$119)+'СЕТ СН'!$I$9+СВЦЭМ!$D$10+'СЕТ СН'!$I$6-'СЕТ СН'!$I$19</f>
        <v>2619.9439799700003</v>
      </c>
      <c r="M143" s="36">
        <f>SUMIFS(СВЦЭМ!$C$39:$C$758,СВЦЭМ!$A$39:$A$758,$A143,СВЦЭМ!$B$39:$B$758,M$119)+'СЕТ СН'!$I$9+СВЦЭМ!$D$10+'СЕТ СН'!$I$6-'СЕТ СН'!$I$19</f>
        <v>2622.86078236</v>
      </c>
      <c r="N143" s="36">
        <f>SUMIFS(СВЦЭМ!$C$39:$C$758,СВЦЭМ!$A$39:$A$758,$A143,СВЦЭМ!$B$39:$B$758,N$119)+'СЕТ СН'!$I$9+СВЦЭМ!$D$10+'СЕТ СН'!$I$6-'СЕТ СН'!$I$19</f>
        <v>2619.3607509200001</v>
      </c>
      <c r="O143" s="36">
        <f>SUMIFS(СВЦЭМ!$C$39:$C$758,СВЦЭМ!$A$39:$A$758,$A143,СВЦЭМ!$B$39:$B$758,O$119)+'СЕТ СН'!$I$9+СВЦЭМ!$D$10+'СЕТ СН'!$I$6-'СЕТ СН'!$I$19</f>
        <v>2636.1373339400002</v>
      </c>
      <c r="P143" s="36">
        <f>SUMIFS(СВЦЭМ!$C$39:$C$758,СВЦЭМ!$A$39:$A$758,$A143,СВЦЭМ!$B$39:$B$758,P$119)+'СЕТ СН'!$I$9+СВЦЭМ!$D$10+'СЕТ СН'!$I$6-'СЕТ СН'!$I$19</f>
        <v>2651.1138284099998</v>
      </c>
      <c r="Q143" s="36">
        <f>SUMIFS(СВЦЭМ!$C$39:$C$758,СВЦЭМ!$A$39:$A$758,$A143,СВЦЭМ!$B$39:$B$758,Q$119)+'СЕТ СН'!$I$9+СВЦЭМ!$D$10+'СЕТ СН'!$I$6-'СЕТ СН'!$I$19</f>
        <v>2675.9831206700001</v>
      </c>
      <c r="R143" s="36">
        <f>SUMIFS(СВЦЭМ!$C$39:$C$758,СВЦЭМ!$A$39:$A$758,$A143,СВЦЭМ!$B$39:$B$758,R$119)+'СЕТ СН'!$I$9+СВЦЭМ!$D$10+'СЕТ СН'!$I$6-'СЕТ СН'!$I$19</f>
        <v>2665.3845783699999</v>
      </c>
      <c r="S143" s="36">
        <f>SUMIFS(СВЦЭМ!$C$39:$C$758,СВЦЭМ!$A$39:$A$758,$A143,СВЦЭМ!$B$39:$B$758,S$119)+'СЕТ СН'!$I$9+СВЦЭМ!$D$10+'СЕТ СН'!$I$6-'СЕТ СН'!$I$19</f>
        <v>2631.49395512</v>
      </c>
      <c r="T143" s="36">
        <f>SUMIFS(СВЦЭМ!$C$39:$C$758,СВЦЭМ!$A$39:$A$758,$A143,СВЦЭМ!$B$39:$B$758,T$119)+'СЕТ СН'!$I$9+СВЦЭМ!$D$10+'СЕТ СН'!$I$6-'СЕТ СН'!$I$19</f>
        <v>2609.1907314099999</v>
      </c>
      <c r="U143" s="36">
        <f>SUMIFS(СВЦЭМ!$C$39:$C$758,СВЦЭМ!$A$39:$A$758,$A143,СВЦЭМ!$B$39:$B$758,U$119)+'СЕТ СН'!$I$9+СВЦЭМ!$D$10+'СЕТ СН'!$I$6-'СЕТ СН'!$I$19</f>
        <v>2569.0476520500001</v>
      </c>
      <c r="V143" s="36">
        <f>SUMIFS(СВЦЭМ!$C$39:$C$758,СВЦЭМ!$A$39:$A$758,$A143,СВЦЭМ!$B$39:$B$758,V$119)+'СЕТ СН'!$I$9+СВЦЭМ!$D$10+'СЕТ СН'!$I$6-'СЕТ СН'!$I$19</f>
        <v>2543.9477397600003</v>
      </c>
      <c r="W143" s="36">
        <f>SUMIFS(СВЦЭМ!$C$39:$C$758,СВЦЭМ!$A$39:$A$758,$A143,СВЦЭМ!$B$39:$B$758,W$119)+'СЕТ СН'!$I$9+СВЦЭМ!$D$10+'СЕТ СН'!$I$6-'СЕТ СН'!$I$19</f>
        <v>2554.4064981500001</v>
      </c>
      <c r="X143" s="36">
        <f>SUMIFS(СВЦЭМ!$C$39:$C$758,СВЦЭМ!$A$39:$A$758,$A143,СВЦЭМ!$B$39:$B$758,X$119)+'СЕТ СН'!$I$9+СВЦЭМ!$D$10+'СЕТ СН'!$I$6-'СЕТ СН'!$I$19</f>
        <v>2622.8286092200001</v>
      </c>
      <c r="Y143" s="36">
        <f>SUMIFS(СВЦЭМ!$C$39:$C$758,СВЦЭМ!$A$39:$A$758,$A143,СВЦЭМ!$B$39:$B$758,Y$119)+'СЕТ СН'!$I$9+СВЦЭМ!$D$10+'СЕТ СН'!$I$6-'СЕТ СН'!$I$19</f>
        <v>2666.52947812</v>
      </c>
    </row>
    <row r="144" spans="1:25" ht="15.75" x14ac:dyDescent="0.2">
      <c r="A144" s="35">
        <f t="shared" si="3"/>
        <v>45407</v>
      </c>
      <c r="B144" s="36">
        <f>SUMIFS(СВЦЭМ!$C$39:$C$758,СВЦЭМ!$A$39:$A$758,$A144,СВЦЭМ!$B$39:$B$758,B$119)+'СЕТ СН'!$I$9+СВЦЭМ!$D$10+'СЕТ СН'!$I$6-'СЕТ СН'!$I$19</f>
        <v>2722.4842331300001</v>
      </c>
      <c r="C144" s="36">
        <f>SUMIFS(СВЦЭМ!$C$39:$C$758,СВЦЭМ!$A$39:$A$758,$A144,СВЦЭМ!$B$39:$B$758,C$119)+'СЕТ СН'!$I$9+СВЦЭМ!$D$10+'СЕТ СН'!$I$6-'СЕТ СН'!$I$19</f>
        <v>2789.84374828</v>
      </c>
      <c r="D144" s="36">
        <f>SUMIFS(СВЦЭМ!$C$39:$C$758,СВЦЭМ!$A$39:$A$758,$A144,СВЦЭМ!$B$39:$B$758,D$119)+'СЕТ СН'!$I$9+СВЦЭМ!$D$10+'СЕТ СН'!$I$6-'СЕТ СН'!$I$19</f>
        <v>2861.1209175700001</v>
      </c>
      <c r="E144" s="36">
        <f>SUMIFS(СВЦЭМ!$C$39:$C$758,СВЦЭМ!$A$39:$A$758,$A144,СВЦЭМ!$B$39:$B$758,E$119)+'СЕТ СН'!$I$9+СВЦЭМ!$D$10+'СЕТ СН'!$I$6-'СЕТ СН'!$I$19</f>
        <v>2869.08500585</v>
      </c>
      <c r="F144" s="36">
        <f>SUMIFS(СВЦЭМ!$C$39:$C$758,СВЦЭМ!$A$39:$A$758,$A144,СВЦЭМ!$B$39:$B$758,F$119)+'СЕТ СН'!$I$9+СВЦЭМ!$D$10+'СЕТ СН'!$I$6-'СЕТ СН'!$I$19</f>
        <v>2865.2602479400002</v>
      </c>
      <c r="G144" s="36">
        <f>SUMIFS(СВЦЭМ!$C$39:$C$758,СВЦЭМ!$A$39:$A$758,$A144,СВЦЭМ!$B$39:$B$758,G$119)+'СЕТ СН'!$I$9+СВЦЭМ!$D$10+'СЕТ СН'!$I$6-'СЕТ СН'!$I$19</f>
        <v>2865.1041077500004</v>
      </c>
      <c r="H144" s="36">
        <f>SUMIFS(СВЦЭМ!$C$39:$C$758,СВЦЭМ!$A$39:$A$758,$A144,СВЦЭМ!$B$39:$B$758,H$119)+'СЕТ СН'!$I$9+СВЦЭМ!$D$10+'СЕТ СН'!$I$6-'СЕТ СН'!$I$19</f>
        <v>2733.44727104</v>
      </c>
      <c r="I144" s="36">
        <f>SUMIFS(СВЦЭМ!$C$39:$C$758,СВЦЭМ!$A$39:$A$758,$A144,СВЦЭМ!$B$39:$B$758,I$119)+'СЕТ СН'!$I$9+СВЦЭМ!$D$10+'СЕТ СН'!$I$6-'СЕТ СН'!$I$19</f>
        <v>2713.7085315599998</v>
      </c>
      <c r="J144" s="36">
        <f>SUMIFS(СВЦЭМ!$C$39:$C$758,СВЦЭМ!$A$39:$A$758,$A144,СВЦЭМ!$B$39:$B$758,J$119)+'СЕТ СН'!$I$9+СВЦЭМ!$D$10+'СЕТ СН'!$I$6-'СЕТ СН'!$I$19</f>
        <v>2683.4110002699999</v>
      </c>
      <c r="K144" s="36">
        <f>SUMIFS(СВЦЭМ!$C$39:$C$758,СВЦЭМ!$A$39:$A$758,$A144,СВЦЭМ!$B$39:$B$758,K$119)+'СЕТ СН'!$I$9+СВЦЭМ!$D$10+'СЕТ СН'!$I$6-'СЕТ СН'!$I$19</f>
        <v>2689.8933475600002</v>
      </c>
      <c r="L144" s="36">
        <f>SUMIFS(СВЦЭМ!$C$39:$C$758,СВЦЭМ!$A$39:$A$758,$A144,СВЦЭМ!$B$39:$B$758,L$119)+'СЕТ СН'!$I$9+СВЦЭМ!$D$10+'СЕТ СН'!$I$6-'СЕТ СН'!$I$19</f>
        <v>2696.6473268899999</v>
      </c>
      <c r="M144" s="36">
        <f>SUMIFS(СВЦЭМ!$C$39:$C$758,СВЦЭМ!$A$39:$A$758,$A144,СВЦЭМ!$B$39:$B$758,M$119)+'СЕТ СН'!$I$9+СВЦЭМ!$D$10+'СЕТ СН'!$I$6-'СЕТ СН'!$I$19</f>
        <v>2692.5802882600001</v>
      </c>
      <c r="N144" s="36">
        <f>SUMIFS(СВЦЭМ!$C$39:$C$758,СВЦЭМ!$A$39:$A$758,$A144,СВЦЭМ!$B$39:$B$758,N$119)+'СЕТ СН'!$I$9+СВЦЭМ!$D$10+'СЕТ СН'!$I$6-'СЕТ СН'!$I$19</f>
        <v>2682.0039105599999</v>
      </c>
      <c r="O144" s="36">
        <f>SUMIFS(СВЦЭМ!$C$39:$C$758,СВЦЭМ!$A$39:$A$758,$A144,СВЦЭМ!$B$39:$B$758,O$119)+'СЕТ СН'!$I$9+СВЦЭМ!$D$10+'СЕТ СН'!$I$6-'СЕТ СН'!$I$19</f>
        <v>2726.2631825899998</v>
      </c>
      <c r="P144" s="36">
        <f>SUMIFS(СВЦЭМ!$C$39:$C$758,СВЦЭМ!$A$39:$A$758,$A144,СВЦЭМ!$B$39:$B$758,P$119)+'СЕТ СН'!$I$9+СВЦЭМ!$D$10+'СЕТ СН'!$I$6-'СЕТ СН'!$I$19</f>
        <v>2737.0723825300001</v>
      </c>
      <c r="Q144" s="36">
        <f>SUMIFS(СВЦЭМ!$C$39:$C$758,СВЦЭМ!$A$39:$A$758,$A144,СВЦЭМ!$B$39:$B$758,Q$119)+'СЕТ СН'!$I$9+СВЦЭМ!$D$10+'СЕТ СН'!$I$6-'СЕТ СН'!$I$19</f>
        <v>2753.1975747400002</v>
      </c>
      <c r="R144" s="36">
        <f>SUMIFS(СВЦЭМ!$C$39:$C$758,СВЦЭМ!$A$39:$A$758,$A144,СВЦЭМ!$B$39:$B$758,R$119)+'СЕТ СН'!$I$9+СВЦЭМ!$D$10+'СЕТ СН'!$I$6-'СЕТ СН'!$I$19</f>
        <v>2748.1650872099999</v>
      </c>
      <c r="S144" s="36">
        <f>SUMIFS(СВЦЭМ!$C$39:$C$758,СВЦЭМ!$A$39:$A$758,$A144,СВЦЭМ!$B$39:$B$758,S$119)+'СЕТ СН'!$I$9+СВЦЭМ!$D$10+'СЕТ СН'!$I$6-'СЕТ СН'!$I$19</f>
        <v>2736.50046415</v>
      </c>
      <c r="T144" s="36">
        <f>SUMIFS(СВЦЭМ!$C$39:$C$758,СВЦЭМ!$A$39:$A$758,$A144,СВЦЭМ!$B$39:$B$758,T$119)+'СЕТ СН'!$I$9+СВЦЭМ!$D$10+'СЕТ СН'!$I$6-'СЕТ СН'!$I$19</f>
        <v>2674.0453366500001</v>
      </c>
      <c r="U144" s="36">
        <f>SUMIFS(СВЦЭМ!$C$39:$C$758,СВЦЭМ!$A$39:$A$758,$A144,СВЦЭМ!$B$39:$B$758,U$119)+'СЕТ СН'!$I$9+СВЦЭМ!$D$10+'СЕТ СН'!$I$6-'СЕТ СН'!$I$19</f>
        <v>2633.2615889200001</v>
      </c>
      <c r="V144" s="36">
        <f>SUMIFS(СВЦЭМ!$C$39:$C$758,СВЦЭМ!$A$39:$A$758,$A144,СВЦЭМ!$B$39:$B$758,V$119)+'СЕТ СН'!$I$9+СВЦЭМ!$D$10+'СЕТ СН'!$I$6-'СЕТ СН'!$I$19</f>
        <v>2616.80059794</v>
      </c>
      <c r="W144" s="36">
        <f>SUMIFS(СВЦЭМ!$C$39:$C$758,СВЦЭМ!$A$39:$A$758,$A144,СВЦЭМ!$B$39:$B$758,W$119)+'СЕТ СН'!$I$9+СВЦЭМ!$D$10+'СЕТ СН'!$I$6-'СЕТ СН'!$I$19</f>
        <v>2641.6755771100002</v>
      </c>
      <c r="X144" s="36">
        <f>SUMIFS(СВЦЭМ!$C$39:$C$758,СВЦЭМ!$A$39:$A$758,$A144,СВЦЭМ!$B$39:$B$758,X$119)+'СЕТ СН'!$I$9+СВЦЭМ!$D$10+'СЕТ СН'!$I$6-'СЕТ СН'!$I$19</f>
        <v>2696.24311063</v>
      </c>
      <c r="Y144" s="36">
        <f>SUMIFS(СВЦЭМ!$C$39:$C$758,СВЦЭМ!$A$39:$A$758,$A144,СВЦЭМ!$B$39:$B$758,Y$119)+'СЕТ СН'!$I$9+СВЦЭМ!$D$10+'СЕТ СН'!$I$6-'СЕТ СН'!$I$19</f>
        <v>2733.0463853700003</v>
      </c>
    </row>
    <row r="145" spans="1:26" ht="15.75" x14ac:dyDescent="0.2">
      <c r="A145" s="35">
        <f t="shared" si="3"/>
        <v>45408</v>
      </c>
      <c r="B145" s="36">
        <f>SUMIFS(СВЦЭМ!$C$39:$C$758,СВЦЭМ!$A$39:$A$758,$A145,СВЦЭМ!$B$39:$B$758,B$119)+'СЕТ СН'!$I$9+СВЦЭМ!$D$10+'СЕТ СН'!$I$6-'СЕТ СН'!$I$19</f>
        <v>2751.5450356900001</v>
      </c>
      <c r="C145" s="36">
        <f>SUMIFS(СВЦЭМ!$C$39:$C$758,СВЦЭМ!$A$39:$A$758,$A145,СВЦЭМ!$B$39:$B$758,C$119)+'СЕТ СН'!$I$9+СВЦЭМ!$D$10+'СЕТ СН'!$I$6-'СЕТ СН'!$I$19</f>
        <v>2812.1436077400003</v>
      </c>
      <c r="D145" s="36">
        <f>SUMIFS(СВЦЭМ!$C$39:$C$758,СВЦЭМ!$A$39:$A$758,$A145,СВЦЭМ!$B$39:$B$758,D$119)+'СЕТ СН'!$I$9+СВЦЭМ!$D$10+'СЕТ СН'!$I$6-'СЕТ СН'!$I$19</f>
        <v>2871.6329123100004</v>
      </c>
      <c r="E145" s="36">
        <f>SUMIFS(СВЦЭМ!$C$39:$C$758,СВЦЭМ!$A$39:$A$758,$A145,СВЦЭМ!$B$39:$B$758,E$119)+'СЕТ СН'!$I$9+СВЦЭМ!$D$10+'СЕТ СН'!$I$6-'СЕТ СН'!$I$19</f>
        <v>2891.0520390699999</v>
      </c>
      <c r="F145" s="36">
        <f>SUMIFS(СВЦЭМ!$C$39:$C$758,СВЦЭМ!$A$39:$A$758,$A145,СВЦЭМ!$B$39:$B$758,F$119)+'СЕТ СН'!$I$9+СВЦЭМ!$D$10+'СЕТ СН'!$I$6-'СЕТ СН'!$I$19</f>
        <v>2885.4389906400002</v>
      </c>
      <c r="G145" s="36">
        <f>SUMIFS(СВЦЭМ!$C$39:$C$758,СВЦЭМ!$A$39:$A$758,$A145,СВЦЭМ!$B$39:$B$758,G$119)+'СЕТ СН'!$I$9+СВЦЭМ!$D$10+'СЕТ СН'!$I$6-'СЕТ СН'!$I$19</f>
        <v>2862.96610156</v>
      </c>
      <c r="H145" s="36">
        <f>SUMIFS(СВЦЭМ!$C$39:$C$758,СВЦЭМ!$A$39:$A$758,$A145,СВЦЭМ!$B$39:$B$758,H$119)+'СЕТ СН'!$I$9+СВЦЭМ!$D$10+'СЕТ СН'!$I$6-'СЕТ СН'!$I$19</f>
        <v>2795.67157249</v>
      </c>
      <c r="I145" s="36">
        <f>SUMIFS(СВЦЭМ!$C$39:$C$758,СВЦЭМ!$A$39:$A$758,$A145,СВЦЭМ!$B$39:$B$758,I$119)+'СЕТ СН'!$I$9+СВЦЭМ!$D$10+'СЕТ СН'!$I$6-'СЕТ СН'!$I$19</f>
        <v>2727.8329036900004</v>
      </c>
      <c r="J145" s="36">
        <f>SUMIFS(СВЦЭМ!$C$39:$C$758,СВЦЭМ!$A$39:$A$758,$A145,СВЦЭМ!$B$39:$B$758,J$119)+'СЕТ СН'!$I$9+СВЦЭМ!$D$10+'СЕТ СН'!$I$6-'СЕТ СН'!$I$19</f>
        <v>2684.7570851999999</v>
      </c>
      <c r="K145" s="36">
        <f>SUMIFS(СВЦЭМ!$C$39:$C$758,СВЦЭМ!$A$39:$A$758,$A145,СВЦЭМ!$B$39:$B$758,K$119)+'СЕТ СН'!$I$9+СВЦЭМ!$D$10+'СЕТ СН'!$I$6-'СЕТ СН'!$I$19</f>
        <v>2675.26387789</v>
      </c>
      <c r="L145" s="36">
        <f>SUMIFS(СВЦЭМ!$C$39:$C$758,СВЦЭМ!$A$39:$A$758,$A145,СВЦЭМ!$B$39:$B$758,L$119)+'СЕТ СН'!$I$9+СВЦЭМ!$D$10+'СЕТ СН'!$I$6-'СЕТ СН'!$I$19</f>
        <v>2656.8778177200002</v>
      </c>
      <c r="M145" s="36">
        <f>SUMIFS(СВЦЭМ!$C$39:$C$758,СВЦЭМ!$A$39:$A$758,$A145,СВЦЭМ!$B$39:$B$758,M$119)+'СЕТ СН'!$I$9+СВЦЭМ!$D$10+'СЕТ СН'!$I$6-'СЕТ СН'!$I$19</f>
        <v>2663.0564880299999</v>
      </c>
      <c r="N145" s="36">
        <f>SUMIFS(СВЦЭМ!$C$39:$C$758,СВЦЭМ!$A$39:$A$758,$A145,СВЦЭМ!$B$39:$B$758,N$119)+'СЕТ СН'!$I$9+СВЦЭМ!$D$10+'СЕТ СН'!$I$6-'СЕТ СН'!$I$19</f>
        <v>2665.2978933700001</v>
      </c>
      <c r="O145" s="36">
        <f>SUMIFS(СВЦЭМ!$C$39:$C$758,СВЦЭМ!$A$39:$A$758,$A145,СВЦЭМ!$B$39:$B$758,O$119)+'СЕТ СН'!$I$9+СВЦЭМ!$D$10+'СЕТ СН'!$I$6-'СЕТ СН'!$I$19</f>
        <v>2671.4677788899999</v>
      </c>
      <c r="P145" s="36">
        <f>SUMIFS(СВЦЭМ!$C$39:$C$758,СВЦЭМ!$A$39:$A$758,$A145,СВЦЭМ!$B$39:$B$758,P$119)+'СЕТ СН'!$I$9+СВЦЭМ!$D$10+'СЕТ СН'!$I$6-'СЕТ СН'!$I$19</f>
        <v>2640.85563503</v>
      </c>
      <c r="Q145" s="36">
        <f>SUMIFS(СВЦЭМ!$C$39:$C$758,СВЦЭМ!$A$39:$A$758,$A145,СВЦЭМ!$B$39:$B$758,Q$119)+'СЕТ СН'!$I$9+СВЦЭМ!$D$10+'СЕТ СН'!$I$6-'СЕТ СН'!$I$19</f>
        <v>2659.1882840400003</v>
      </c>
      <c r="R145" s="36">
        <f>SUMIFS(СВЦЭМ!$C$39:$C$758,СВЦЭМ!$A$39:$A$758,$A145,СВЦЭМ!$B$39:$B$758,R$119)+'СЕТ СН'!$I$9+СВЦЭМ!$D$10+'СЕТ СН'!$I$6-'СЕТ СН'!$I$19</f>
        <v>2692.0761401500004</v>
      </c>
      <c r="S145" s="36">
        <f>SUMIFS(СВЦЭМ!$C$39:$C$758,СВЦЭМ!$A$39:$A$758,$A145,СВЦЭМ!$B$39:$B$758,S$119)+'СЕТ СН'!$I$9+СВЦЭМ!$D$10+'СЕТ СН'!$I$6-'СЕТ СН'!$I$19</f>
        <v>2696.9074435000002</v>
      </c>
      <c r="T145" s="36">
        <f>SUMIFS(СВЦЭМ!$C$39:$C$758,СВЦЭМ!$A$39:$A$758,$A145,СВЦЭМ!$B$39:$B$758,T$119)+'СЕТ СН'!$I$9+СВЦЭМ!$D$10+'СЕТ СН'!$I$6-'СЕТ СН'!$I$19</f>
        <v>2667.8666050900001</v>
      </c>
      <c r="U145" s="36">
        <f>SUMIFS(СВЦЭМ!$C$39:$C$758,СВЦЭМ!$A$39:$A$758,$A145,СВЦЭМ!$B$39:$B$758,U$119)+'СЕТ СН'!$I$9+СВЦЭМ!$D$10+'СЕТ СН'!$I$6-'СЕТ СН'!$I$19</f>
        <v>2657.6238963000001</v>
      </c>
      <c r="V145" s="36">
        <f>SUMIFS(СВЦЭМ!$C$39:$C$758,СВЦЭМ!$A$39:$A$758,$A145,СВЦЭМ!$B$39:$B$758,V$119)+'СЕТ СН'!$I$9+СВЦЭМ!$D$10+'СЕТ СН'!$I$6-'СЕТ СН'!$I$19</f>
        <v>2633.3075874300002</v>
      </c>
      <c r="W145" s="36">
        <f>SUMIFS(СВЦЭМ!$C$39:$C$758,СВЦЭМ!$A$39:$A$758,$A145,СВЦЭМ!$B$39:$B$758,W$119)+'СЕТ СН'!$I$9+СВЦЭМ!$D$10+'СЕТ СН'!$I$6-'СЕТ СН'!$I$19</f>
        <v>2623.23481988</v>
      </c>
      <c r="X145" s="36">
        <f>SUMIFS(СВЦЭМ!$C$39:$C$758,СВЦЭМ!$A$39:$A$758,$A145,СВЦЭМ!$B$39:$B$758,X$119)+'СЕТ СН'!$I$9+СВЦЭМ!$D$10+'СЕТ СН'!$I$6-'СЕТ СН'!$I$19</f>
        <v>2631.3625582100003</v>
      </c>
      <c r="Y145" s="36">
        <f>SUMIFS(СВЦЭМ!$C$39:$C$758,СВЦЭМ!$A$39:$A$758,$A145,СВЦЭМ!$B$39:$B$758,Y$119)+'СЕТ СН'!$I$9+СВЦЭМ!$D$10+'СЕТ СН'!$I$6-'СЕТ СН'!$I$19</f>
        <v>2690.6267059100001</v>
      </c>
    </row>
    <row r="146" spans="1:26" ht="15.75" x14ac:dyDescent="0.2">
      <c r="A146" s="35">
        <f t="shared" si="3"/>
        <v>45409</v>
      </c>
      <c r="B146" s="36">
        <f>SUMIFS(СВЦЭМ!$C$39:$C$758,СВЦЭМ!$A$39:$A$758,$A146,СВЦЭМ!$B$39:$B$758,B$119)+'СЕТ СН'!$I$9+СВЦЭМ!$D$10+'СЕТ СН'!$I$6-'СЕТ СН'!$I$19</f>
        <v>2789.3278213499998</v>
      </c>
      <c r="C146" s="36">
        <f>SUMIFS(СВЦЭМ!$C$39:$C$758,СВЦЭМ!$A$39:$A$758,$A146,СВЦЭМ!$B$39:$B$758,C$119)+'СЕТ СН'!$I$9+СВЦЭМ!$D$10+'СЕТ СН'!$I$6-'СЕТ СН'!$I$19</f>
        <v>2894.0789939400001</v>
      </c>
      <c r="D146" s="36">
        <f>SUMIFS(СВЦЭМ!$C$39:$C$758,СВЦЭМ!$A$39:$A$758,$A146,СВЦЭМ!$B$39:$B$758,D$119)+'СЕТ СН'!$I$9+СВЦЭМ!$D$10+'СЕТ СН'!$I$6-'СЕТ СН'!$I$19</f>
        <v>2898.0026249299999</v>
      </c>
      <c r="E146" s="36">
        <f>SUMIFS(СВЦЭМ!$C$39:$C$758,СВЦЭМ!$A$39:$A$758,$A146,СВЦЭМ!$B$39:$B$758,E$119)+'СЕТ СН'!$I$9+СВЦЭМ!$D$10+'СЕТ СН'!$I$6-'СЕТ СН'!$I$19</f>
        <v>2896.5044925299999</v>
      </c>
      <c r="F146" s="36">
        <f>SUMIFS(СВЦЭМ!$C$39:$C$758,СВЦЭМ!$A$39:$A$758,$A146,СВЦЭМ!$B$39:$B$758,F$119)+'СЕТ СН'!$I$9+СВЦЭМ!$D$10+'СЕТ СН'!$I$6-'СЕТ СН'!$I$19</f>
        <v>2897.1633819499998</v>
      </c>
      <c r="G146" s="36">
        <f>SUMIFS(СВЦЭМ!$C$39:$C$758,СВЦЭМ!$A$39:$A$758,$A146,СВЦЭМ!$B$39:$B$758,G$119)+'СЕТ СН'!$I$9+СВЦЭМ!$D$10+'СЕТ СН'!$I$6-'СЕТ СН'!$I$19</f>
        <v>2907.4736049099997</v>
      </c>
      <c r="H146" s="36">
        <f>SUMIFS(СВЦЭМ!$C$39:$C$758,СВЦЭМ!$A$39:$A$758,$A146,СВЦЭМ!$B$39:$B$758,H$119)+'СЕТ СН'!$I$9+СВЦЭМ!$D$10+'СЕТ СН'!$I$6-'СЕТ СН'!$I$19</f>
        <v>2826.9555843600001</v>
      </c>
      <c r="I146" s="36">
        <f>SUMIFS(СВЦЭМ!$C$39:$C$758,СВЦЭМ!$A$39:$A$758,$A146,СВЦЭМ!$B$39:$B$758,I$119)+'СЕТ СН'!$I$9+СВЦЭМ!$D$10+'СЕТ СН'!$I$6-'СЕТ СН'!$I$19</f>
        <v>2813.7015874899998</v>
      </c>
      <c r="J146" s="36">
        <f>SUMIFS(СВЦЭМ!$C$39:$C$758,СВЦЭМ!$A$39:$A$758,$A146,СВЦЭМ!$B$39:$B$758,J$119)+'СЕТ СН'!$I$9+СВЦЭМ!$D$10+'СЕТ СН'!$I$6-'СЕТ СН'!$I$19</f>
        <v>2734.5282027499998</v>
      </c>
      <c r="K146" s="36">
        <f>SUMIFS(СВЦЭМ!$C$39:$C$758,СВЦЭМ!$A$39:$A$758,$A146,СВЦЭМ!$B$39:$B$758,K$119)+'СЕТ СН'!$I$9+СВЦЭМ!$D$10+'СЕТ СН'!$I$6-'СЕТ СН'!$I$19</f>
        <v>2730.6400398200003</v>
      </c>
      <c r="L146" s="36">
        <f>SUMIFS(СВЦЭМ!$C$39:$C$758,СВЦЭМ!$A$39:$A$758,$A146,СВЦЭМ!$B$39:$B$758,L$119)+'СЕТ СН'!$I$9+СВЦЭМ!$D$10+'СЕТ СН'!$I$6-'СЕТ СН'!$I$19</f>
        <v>2692.2895675</v>
      </c>
      <c r="M146" s="36">
        <f>SUMIFS(СВЦЭМ!$C$39:$C$758,СВЦЭМ!$A$39:$A$758,$A146,СВЦЭМ!$B$39:$B$758,M$119)+'СЕТ СН'!$I$9+СВЦЭМ!$D$10+'СЕТ СН'!$I$6-'СЕТ СН'!$I$19</f>
        <v>2721.02438252</v>
      </c>
      <c r="N146" s="36">
        <f>SUMIFS(СВЦЭМ!$C$39:$C$758,СВЦЭМ!$A$39:$A$758,$A146,СВЦЭМ!$B$39:$B$758,N$119)+'СЕТ СН'!$I$9+СВЦЭМ!$D$10+'СЕТ СН'!$I$6-'СЕТ СН'!$I$19</f>
        <v>2708.2206221200004</v>
      </c>
      <c r="O146" s="36">
        <f>SUMIFS(СВЦЭМ!$C$39:$C$758,СВЦЭМ!$A$39:$A$758,$A146,СВЦЭМ!$B$39:$B$758,O$119)+'СЕТ СН'!$I$9+СВЦЭМ!$D$10+'СЕТ СН'!$I$6-'СЕТ СН'!$I$19</f>
        <v>2727.5867958899998</v>
      </c>
      <c r="P146" s="36">
        <f>SUMIFS(СВЦЭМ!$C$39:$C$758,СВЦЭМ!$A$39:$A$758,$A146,СВЦЭМ!$B$39:$B$758,P$119)+'СЕТ СН'!$I$9+СВЦЭМ!$D$10+'СЕТ СН'!$I$6-'СЕТ СН'!$I$19</f>
        <v>2746.29767464</v>
      </c>
      <c r="Q146" s="36">
        <f>SUMIFS(СВЦЭМ!$C$39:$C$758,СВЦЭМ!$A$39:$A$758,$A146,СВЦЭМ!$B$39:$B$758,Q$119)+'СЕТ СН'!$I$9+СВЦЭМ!$D$10+'СЕТ СН'!$I$6-'СЕТ СН'!$I$19</f>
        <v>2752.2543517200002</v>
      </c>
      <c r="R146" s="36">
        <f>SUMIFS(СВЦЭМ!$C$39:$C$758,СВЦЭМ!$A$39:$A$758,$A146,СВЦЭМ!$B$39:$B$758,R$119)+'СЕТ СН'!$I$9+СВЦЭМ!$D$10+'СЕТ СН'!$I$6-'СЕТ СН'!$I$19</f>
        <v>2754.52056614</v>
      </c>
      <c r="S146" s="36">
        <f>SUMIFS(СВЦЭМ!$C$39:$C$758,СВЦЭМ!$A$39:$A$758,$A146,СВЦЭМ!$B$39:$B$758,S$119)+'СЕТ СН'!$I$9+СВЦЭМ!$D$10+'СЕТ СН'!$I$6-'СЕТ СН'!$I$19</f>
        <v>2712.8584166800001</v>
      </c>
      <c r="T146" s="36">
        <f>SUMIFS(СВЦЭМ!$C$39:$C$758,СВЦЭМ!$A$39:$A$758,$A146,СВЦЭМ!$B$39:$B$758,T$119)+'СЕТ СН'!$I$9+СВЦЭМ!$D$10+'СЕТ СН'!$I$6-'СЕТ СН'!$I$19</f>
        <v>2729.6165067000002</v>
      </c>
      <c r="U146" s="36">
        <f>SUMIFS(СВЦЭМ!$C$39:$C$758,СВЦЭМ!$A$39:$A$758,$A146,СВЦЭМ!$B$39:$B$758,U$119)+'СЕТ СН'!$I$9+СВЦЭМ!$D$10+'СЕТ СН'!$I$6-'СЕТ СН'!$I$19</f>
        <v>2661.3255201700003</v>
      </c>
      <c r="V146" s="36">
        <f>SUMIFS(СВЦЭМ!$C$39:$C$758,СВЦЭМ!$A$39:$A$758,$A146,СВЦЭМ!$B$39:$B$758,V$119)+'СЕТ СН'!$I$9+СВЦЭМ!$D$10+'СЕТ СН'!$I$6-'СЕТ СН'!$I$19</f>
        <v>2702.2959209300002</v>
      </c>
      <c r="W146" s="36">
        <f>SUMIFS(СВЦЭМ!$C$39:$C$758,СВЦЭМ!$A$39:$A$758,$A146,СВЦЭМ!$B$39:$B$758,W$119)+'СЕТ СН'!$I$9+СВЦЭМ!$D$10+'СЕТ СН'!$I$6-'СЕТ СН'!$I$19</f>
        <v>2697.5553512300003</v>
      </c>
      <c r="X146" s="36">
        <f>SUMIFS(СВЦЭМ!$C$39:$C$758,СВЦЭМ!$A$39:$A$758,$A146,СВЦЭМ!$B$39:$B$758,X$119)+'СЕТ СН'!$I$9+СВЦЭМ!$D$10+'СЕТ СН'!$I$6-'СЕТ СН'!$I$19</f>
        <v>2790.7093348099997</v>
      </c>
      <c r="Y146" s="36">
        <f>SUMIFS(СВЦЭМ!$C$39:$C$758,СВЦЭМ!$A$39:$A$758,$A146,СВЦЭМ!$B$39:$B$758,Y$119)+'СЕТ СН'!$I$9+СВЦЭМ!$D$10+'СЕТ СН'!$I$6-'СЕТ СН'!$I$19</f>
        <v>2880.4003446200004</v>
      </c>
    </row>
    <row r="147" spans="1:26" ht="15.75" x14ac:dyDescent="0.2">
      <c r="A147" s="35">
        <f t="shared" si="3"/>
        <v>45410</v>
      </c>
      <c r="B147" s="36">
        <f>SUMIFS(СВЦЭМ!$C$39:$C$758,СВЦЭМ!$A$39:$A$758,$A147,СВЦЭМ!$B$39:$B$758,B$119)+'СЕТ СН'!$I$9+СВЦЭМ!$D$10+'СЕТ СН'!$I$6-'СЕТ СН'!$I$19</f>
        <v>2927.8401744500002</v>
      </c>
      <c r="C147" s="36">
        <f>SUMIFS(СВЦЭМ!$C$39:$C$758,СВЦЭМ!$A$39:$A$758,$A147,СВЦЭМ!$B$39:$B$758,C$119)+'СЕТ СН'!$I$9+СВЦЭМ!$D$10+'СЕТ СН'!$I$6-'СЕТ СН'!$I$19</f>
        <v>2729.91482632</v>
      </c>
      <c r="D147" s="36">
        <f>SUMIFS(СВЦЭМ!$C$39:$C$758,СВЦЭМ!$A$39:$A$758,$A147,СВЦЭМ!$B$39:$B$758,D$119)+'СЕТ СН'!$I$9+СВЦЭМ!$D$10+'СЕТ СН'!$I$6-'СЕТ СН'!$I$19</f>
        <v>2762.1291923899998</v>
      </c>
      <c r="E147" s="36">
        <f>SUMIFS(СВЦЭМ!$C$39:$C$758,СВЦЭМ!$A$39:$A$758,$A147,СВЦЭМ!$B$39:$B$758,E$119)+'СЕТ СН'!$I$9+СВЦЭМ!$D$10+'СЕТ СН'!$I$6-'СЕТ СН'!$I$19</f>
        <v>2776.2759714499998</v>
      </c>
      <c r="F147" s="36">
        <f>SUMIFS(СВЦЭМ!$C$39:$C$758,СВЦЭМ!$A$39:$A$758,$A147,СВЦЭМ!$B$39:$B$758,F$119)+'СЕТ СН'!$I$9+СВЦЭМ!$D$10+'СЕТ СН'!$I$6-'СЕТ СН'!$I$19</f>
        <v>2798.2161539799999</v>
      </c>
      <c r="G147" s="36">
        <f>SUMIFS(СВЦЭМ!$C$39:$C$758,СВЦЭМ!$A$39:$A$758,$A147,СВЦЭМ!$B$39:$B$758,G$119)+'СЕТ СН'!$I$9+СВЦЭМ!$D$10+'СЕТ СН'!$I$6-'СЕТ СН'!$I$19</f>
        <v>2785.7218622</v>
      </c>
      <c r="H147" s="36">
        <f>SUMIFS(СВЦЭМ!$C$39:$C$758,СВЦЭМ!$A$39:$A$758,$A147,СВЦЭМ!$B$39:$B$758,H$119)+'СЕТ СН'!$I$9+СВЦЭМ!$D$10+'СЕТ СН'!$I$6-'СЕТ СН'!$I$19</f>
        <v>2890.22669374</v>
      </c>
      <c r="I147" s="36">
        <f>SUMIFS(СВЦЭМ!$C$39:$C$758,СВЦЭМ!$A$39:$A$758,$A147,СВЦЭМ!$B$39:$B$758,I$119)+'СЕТ СН'!$I$9+СВЦЭМ!$D$10+'СЕТ СН'!$I$6-'СЕТ СН'!$I$19</f>
        <v>2824.5158143200001</v>
      </c>
      <c r="J147" s="36">
        <f>SUMIFS(СВЦЭМ!$C$39:$C$758,СВЦЭМ!$A$39:$A$758,$A147,СВЦЭМ!$B$39:$B$758,J$119)+'СЕТ СН'!$I$9+СВЦЭМ!$D$10+'СЕТ СН'!$I$6-'СЕТ СН'!$I$19</f>
        <v>2693.09979393</v>
      </c>
      <c r="K147" s="36">
        <f>SUMIFS(СВЦЭМ!$C$39:$C$758,СВЦЭМ!$A$39:$A$758,$A147,СВЦЭМ!$B$39:$B$758,K$119)+'СЕТ СН'!$I$9+СВЦЭМ!$D$10+'СЕТ СН'!$I$6-'СЕТ СН'!$I$19</f>
        <v>2641.0337094200004</v>
      </c>
      <c r="L147" s="36">
        <f>SUMIFS(СВЦЭМ!$C$39:$C$758,СВЦЭМ!$A$39:$A$758,$A147,СВЦЭМ!$B$39:$B$758,L$119)+'СЕТ СН'!$I$9+СВЦЭМ!$D$10+'СЕТ СН'!$I$6-'СЕТ СН'!$I$19</f>
        <v>2631.7921702499998</v>
      </c>
      <c r="M147" s="36">
        <f>SUMIFS(СВЦЭМ!$C$39:$C$758,СВЦЭМ!$A$39:$A$758,$A147,СВЦЭМ!$B$39:$B$758,M$119)+'СЕТ СН'!$I$9+СВЦЭМ!$D$10+'СЕТ СН'!$I$6-'СЕТ СН'!$I$19</f>
        <v>2669.0374795300004</v>
      </c>
      <c r="N147" s="36">
        <f>SUMIFS(СВЦЭМ!$C$39:$C$758,СВЦЭМ!$A$39:$A$758,$A147,СВЦЭМ!$B$39:$B$758,N$119)+'СЕТ СН'!$I$9+СВЦЭМ!$D$10+'СЕТ СН'!$I$6-'СЕТ СН'!$I$19</f>
        <v>2671.8459084000001</v>
      </c>
      <c r="O147" s="36">
        <f>SUMIFS(СВЦЭМ!$C$39:$C$758,СВЦЭМ!$A$39:$A$758,$A147,СВЦЭМ!$B$39:$B$758,O$119)+'СЕТ СН'!$I$9+СВЦЭМ!$D$10+'СЕТ СН'!$I$6-'СЕТ СН'!$I$19</f>
        <v>2696.8973699799999</v>
      </c>
      <c r="P147" s="36">
        <f>SUMIFS(СВЦЭМ!$C$39:$C$758,СВЦЭМ!$A$39:$A$758,$A147,СВЦЭМ!$B$39:$B$758,P$119)+'СЕТ СН'!$I$9+СВЦЭМ!$D$10+'СЕТ СН'!$I$6-'СЕТ СН'!$I$19</f>
        <v>2712.15220722</v>
      </c>
      <c r="Q147" s="36">
        <f>SUMIFS(СВЦЭМ!$C$39:$C$758,СВЦЭМ!$A$39:$A$758,$A147,СВЦЭМ!$B$39:$B$758,Q$119)+'СЕТ СН'!$I$9+СВЦЭМ!$D$10+'СЕТ СН'!$I$6-'СЕТ СН'!$I$19</f>
        <v>2717.0943796700003</v>
      </c>
      <c r="R147" s="36">
        <f>SUMIFS(СВЦЭМ!$C$39:$C$758,СВЦЭМ!$A$39:$A$758,$A147,СВЦЭМ!$B$39:$B$758,R$119)+'СЕТ СН'!$I$9+СВЦЭМ!$D$10+'СЕТ СН'!$I$6-'СЕТ СН'!$I$19</f>
        <v>2756.5853533199997</v>
      </c>
      <c r="S147" s="36">
        <f>SUMIFS(СВЦЭМ!$C$39:$C$758,СВЦЭМ!$A$39:$A$758,$A147,СВЦЭМ!$B$39:$B$758,S$119)+'СЕТ СН'!$I$9+СВЦЭМ!$D$10+'СЕТ СН'!$I$6-'СЕТ СН'!$I$19</f>
        <v>2739.3037885900003</v>
      </c>
      <c r="T147" s="36">
        <f>SUMIFS(СВЦЭМ!$C$39:$C$758,СВЦЭМ!$A$39:$A$758,$A147,СВЦЭМ!$B$39:$B$758,T$119)+'СЕТ СН'!$I$9+СВЦЭМ!$D$10+'СЕТ СН'!$I$6-'СЕТ СН'!$I$19</f>
        <v>2707.7995597099998</v>
      </c>
      <c r="U147" s="36">
        <f>SUMIFS(СВЦЭМ!$C$39:$C$758,СВЦЭМ!$A$39:$A$758,$A147,СВЦЭМ!$B$39:$B$758,U$119)+'СЕТ СН'!$I$9+СВЦЭМ!$D$10+'СЕТ СН'!$I$6-'СЕТ СН'!$I$19</f>
        <v>2693.16169309</v>
      </c>
      <c r="V147" s="36">
        <f>SUMIFS(СВЦЭМ!$C$39:$C$758,СВЦЭМ!$A$39:$A$758,$A147,СВЦЭМ!$B$39:$B$758,V$119)+'СЕТ СН'!$I$9+СВЦЭМ!$D$10+'СЕТ СН'!$I$6-'СЕТ СН'!$I$19</f>
        <v>2653.5086228500004</v>
      </c>
      <c r="W147" s="36">
        <f>SUMIFS(СВЦЭМ!$C$39:$C$758,СВЦЭМ!$A$39:$A$758,$A147,СВЦЭМ!$B$39:$B$758,W$119)+'СЕТ СН'!$I$9+СВЦЭМ!$D$10+'СЕТ СН'!$I$6-'СЕТ СН'!$I$19</f>
        <v>2631.7966103899998</v>
      </c>
      <c r="X147" s="36">
        <f>SUMIFS(СВЦЭМ!$C$39:$C$758,СВЦЭМ!$A$39:$A$758,$A147,СВЦЭМ!$B$39:$B$758,X$119)+'СЕТ СН'!$I$9+СВЦЭМ!$D$10+'СЕТ СН'!$I$6-'СЕТ СН'!$I$19</f>
        <v>2664.2111663400001</v>
      </c>
      <c r="Y147" s="36">
        <f>SUMIFS(СВЦЭМ!$C$39:$C$758,СВЦЭМ!$A$39:$A$758,$A147,СВЦЭМ!$B$39:$B$758,Y$119)+'СЕТ СН'!$I$9+СВЦЭМ!$D$10+'СЕТ СН'!$I$6-'СЕТ СН'!$I$19</f>
        <v>2738.5634550200002</v>
      </c>
    </row>
    <row r="148" spans="1:26" ht="15.75" x14ac:dyDescent="0.2">
      <c r="A148" s="35">
        <f t="shared" si="3"/>
        <v>45411</v>
      </c>
      <c r="B148" s="36">
        <f>SUMIFS(СВЦЭМ!$C$39:$C$758,СВЦЭМ!$A$39:$A$758,$A148,СВЦЭМ!$B$39:$B$758,B$119)+'СЕТ СН'!$I$9+СВЦЭМ!$D$10+'СЕТ СН'!$I$6-'СЕТ СН'!$I$19</f>
        <v>2614.58083872</v>
      </c>
      <c r="C148" s="36">
        <f>SUMIFS(СВЦЭМ!$C$39:$C$758,СВЦЭМ!$A$39:$A$758,$A148,СВЦЭМ!$B$39:$B$758,C$119)+'СЕТ СН'!$I$9+СВЦЭМ!$D$10+'СЕТ СН'!$I$6-'СЕТ СН'!$I$19</f>
        <v>2692.1915069300003</v>
      </c>
      <c r="D148" s="36">
        <f>SUMIFS(СВЦЭМ!$C$39:$C$758,СВЦЭМ!$A$39:$A$758,$A148,СВЦЭМ!$B$39:$B$758,D$119)+'СЕТ СН'!$I$9+СВЦЭМ!$D$10+'СЕТ СН'!$I$6-'СЕТ СН'!$I$19</f>
        <v>2757.4250075600003</v>
      </c>
      <c r="E148" s="36">
        <f>SUMIFS(СВЦЭМ!$C$39:$C$758,СВЦЭМ!$A$39:$A$758,$A148,СВЦЭМ!$B$39:$B$758,E$119)+'СЕТ СН'!$I$9+СВЦЭМ!$D$10+'СЕТ СН'!$I$6-'СЕТ СН'!$I$19</f>
        <v>2771.1078185900001</v>
      </c>
      <c r="F148" s="36">
        <f>SUMIFS(СВЦЭМ!$C$39:$C$758,СВЦЭМ!$A$39:$A$758,$A148,СВЦЭМ!$B$39:$B$758,F$119)+'СЕТ СН'!$I$9+СВЦЭМ!$D$10+'СЕТ СН'!$I$6-'СЕТ СН'!$I$19</f>
        <v>2787.9414540500002</v>
      </c>
      <c r="G148" s="36">
        <f>SUMIFS(СВЦЭМ!$C$39:$C$758,СВЦЭМ!$A$39:$A$758,$A148,СВЦЭМ!$B$39:$B$758,G$119)+'СЕТ СН'!$I$9+СВЦЭМ!$D$10+'СЕТ СН'!$I$6-'СЕТ СН'!$I$19</f>
        <v>2769.1298596500001</v>
      </c>
      <c r="H148" s="36">
        <f>SUMIFS(СВЦЭМ!$C$39:$C$758,СВЦЭМ!$A$39:$A$758,$A148,СВЦЭМ!$B$39:$B$758,H$119)+'СЕТ СН'!$I$9+СВЦЭМ!$D$10+'СЕТ СН'!$I$6-'СЕТ СН'!$I$19</f>
        <v>2747.6446271100003</v>
      </c>
      <c r="I148" s="36">
        <f>SUMIFS(СВЦЭМ!$C$39:$C$758,СВЦЭМ!$A$39:$A$758,$A148,СВЦЭМ!$B$39:$B$758,I$119)+'СЕТ СН'!$I$9+СВЦЭМ!$D$10+'СЕТ СН'!$I$6-'СЕТ СН'!$I$19</f>
        <v>2710.3508653200001</v>
      </c>
      <c r="J148" s="36">
        <f>SUMIFS(СВЦЭМ!$C$39:$C$758,СВЦЭМ!$A$39:$A$758,$A148,СВЦЭМ!$B$39:$B$758,J$119)+'СЕТ СН'!$I$9+СВЦЭМ!$D$10+'СЕТ СН'!$I$6-'СЕТ СН'!$I$19</f>
        <v>2608.3511885799999</v>
      </c>
      <c r="K148" s="36">
        <f>SUMIFS(СВЦЭМ!$C$39:$C$758,СВЦЭМ!$A$39:$A$758,$A148,СВЦЭМ!$B$39:$B$758,K$119)+'СЕТ СН'!$I$9+СВЦЭМ!$D$10+'СЕТ СН'!$I$6-'СЕТ СН'!$I$19</f>
        <v>2557.75561625</v>
      </c>
      <c r="L148" s="36">
        <f>SUMIFS(СВЦЭМ!$C$39:$C$758,СВЦЭМ!$A$39:$A$758,$A148,СВЦЭМ!$B$39:$B$758,L$119)+'СЕТ СН'!$I$9+СВЦЭМ!$D$10+'СЕТ СН'!$I$6-'СЕТ СН'!$I$19</f>
        <v>2512.2749388000002</v>
      </c>
      <c r="M148" s="36">
        <f>SUMIFS(СВЦЭМ!$C$39:$C$758,СВЦЭМ!$A$39:$A$758,$A148,СВЦЭМ!$B$39:$B$758,M$119)+'СЕТ СН'!$I$9+СВЦЭМ!$D$10+'СЕТ СН'!$I$6-'СЕТ СН'!$I$19</f>
        <v>2507.1697141599998</v>
      </c>
      <c r="N148" s="36">
        <f>SUMIFS(СВЦЭМ!$C$39:$C$758,СВЦЭМ!$A$39:$A$758,$A148,СВЦЭМ!$B$39:$B$758,N$119)+'СЕТ СН'!$I$9+СВЦЭМ!$D$10+'СЕТ СН'!$I$6-'СЕТ СН'!$I$19</f>
        <v>2538.9242525500003</v>
      </c>
      <c r="O148" s="36">
        <f>SUMIFS(СВЦЭМ!$C$39:$C$758,СВЦЭМ!$A$39:$A$758,$A148,СВЦЭМ!$B$39:$B$758,O$119)+'СЕТ СН'!$I$9+СВЦЭМ!$D$10+'СЕТ СН'!$I$6-'СЕТ СН'!$I$19</f>
        <v>2544.83649457</v>
      </c>
      <c r="P148" s="36">
        <f>SUMIFS(СВЦЭМ!$C$39:$C$758,СВЦЭМ!$A$39:$A$758,$A148,СВЦЭМ!$B$39:$B$758,P$119)+'СЕТ СН'!$I$9+СВЦЭМ!$D$10+'СЕТ СН'!$I$6-'СЕТ СН'!$I$19</f>
        <v>2556.0686009000001</v>
      </c>
      <c r="Q148" s="36">
        <f>SUMIFS(СВЦЭМ!$C$39:$C$758,СВЦЭМ!$A$39:$A$758,$A148,СВЦЭМ!$B$39:$B$758,Q$119)+'СЕТ СН'!$I$9+СВЦЭМ!$D$10+'СЕТ СН'!$I$6-'СЕТ СН'!$I$19</f>
        <v>2583.72286368</v>
      </c>
      <c r="R148" s="36">
        <f>SUMIFS(СВЦЭМ!$C$39:$C$758,СВЦЭМ!$A$39:$A$758,$A148,СВЦЭМ!$B$39:$B$758,R$119)+'СЕТ СН'!$I$9+СВЦЭМ!$D$10+'СЕТ СН'!$I$6-'СЕТ СН'!$I$19</f>
        <v>2606.41552821</v>
      </c>
      <c r="S148" s="36">
        <f>SUMIFS(СВЦЭМ!$C$39:$C$758,СВЦЭМ!$A$39:$A$758,$A148,СВЦЭМ!$B$39:$B$758,S$119)+'СЕТ СН'!$I$9+СВЦЭМ!$D$10+'СЕТ СН'!$I$6-'СЕТ СН'!$I$19</f>
        <v>2595.98510953</v>
      </c>
      <c r="T148" s="36">
        <f>SUMIFS(СВЦЭМ!$C$39:$C$758,СВЦЭМ!$A$39:$A$758,$A148,СВЦЭМ!$B$39:$B$758,T$119)+'СЕТ СН'!$I$9+СВЦЭМ!$D$10+'СЕТ СН'!$I$6-'СЕТ СН'!$I$19</f>
        <v>2577.0520207</v>
      </c>
      <c r="U148" s="36">
        <f>SUMIFS(СВЦЭМ!$C$39:$C$758,СВЦЭМ!$A$39:$A$758,$A148,СВЦЭМ!$B$39:$B$758,U$119)+'СЕТ СН'!$I$9+СВЦЭМ!$D$10+'СЕТ СН'!$I$6-'СЕТ СН'!$I$19</f>
        <v>2590.83495623</v>
      </c>
      <c r="V148" s="36">
        <f>SUMIFS(СВЦЭМ!$C$39:$C$758,СВЦЭМ!$A$39:$A$758,$A148,СВЦЭМ!$B$39:$B$758,V$119)+'СЕТ СН'!$I$9+СВЦЭМ!$D$10+'СЕТ СН'!$I$6-'СЕТ СН'!$I$19</f>
        <v>2542.0473336700002</v>
      </c>
      <c r="W148" s="36">
        <f>SUMIFS(СВЦЭМ!$C$39:$C$758,СВЦЭМ!$A$39:$A$758,$A148,СВЦЭМ!$B$39:$B$758,W$119)+'СЕТ СН'!$I$9+СВЦЭМ!$D$10+'СЕТ СН'!$I$6-'СЕТ СН'!$I$19</f>
        <v>2526.8054770500003</v>
      </c>
      <c r="X148" s="36">
        <f>SUMIFS(СВЦЭМ!$C$39:$C$758,СВЦЭМ!$A$39:$A$758,$A148,СВЦЭМ!$B$39:$B$758,X$119)+'СЕТ СН'!$I$9+СВЦЭМ!$D$10+'СЕТ СН'!$I$6-'СЕТ СН'!$I$19</f>
        <v>2557.3697357600004</v>
      </c>
      <c r="Y148" s="36">
        <f>SUMIFS(СВЦЭМ!$C$39:$C$758,СВЦЭМ!$A$39:$A$758,$A148,СВЦЭМ!$B$39:$B$758,Y$119)+'СЕТ СН'!$I$9+СВЦЭМ!$D$10+'СЕТ СН'!$I$6-'СЕТ СН'!$I$19</f>
        <v>2636.8344804500002</v>
      </c>
    </row>
    <row r="149" spans="1:26" ht="15.75" x14ac:dyDescent="0.2">
      <c r="A149" s="35">
        <f t="shared" si="3"/>
        <v>45412</v>
      </c>
      <c r="B149" s="36">
        <f>SUMIFS(СВЦЭМ!$C$39:$C$758,СВЦЭМ!$A$39:$A$758,$A149,СВЦЭМ!$B$39:$B$758,B$119)+'СЕТ СН'!$I$9+СВЦЭМ!$D$10+'СЕТ СН'!$I$6-'СЕТ СН'!$I$19</f>
        <v>2701.35048078</v>
      </c>
      <c r="C149" s="36">
        <f>SUMIFS(СВЦЭМ!$C$39:$C$758,СВЦЭМ!$A$39:$A$758,$A149,СВЦЭМ!$B$39:$B$758,C$119)+'СЕТ СН'!$I$9+СВЦЭМ!$D$10+'СЕТ СН'!$I$6-'СЕТ СН'!$I$19</f>
        <v>2792.4205759300003</v>
      </c>
      <c r="D149" s="36">
        <f>SUMIFS(СВЦЭМ!$C$39:$C$758,СВЦЭМ!$A$39:$A$758,$A149,СВЦЭМ!$B$39:$B$758,D$119)+'СЕТ СН'!$I$9+СВЦЭМ!$D$10+'СЕТ СН'!$I$6-'СЕТ СН'!$I$19</f>
        <v>2838.8733524400004</v>
      </c>
      <c r="E149" s="36">
        <f>SUMIFS(СВЦЭМ!$C$39:$C$758,СВЦЭМ!$A$39:$A$758,$A149,СВЦЭМ!$B$39:$B$758,E$119)+'СЕТ СН'!$I$9+СВЦЭМ!$D$10+'СЕТ СН'!$I$6-'СЕТ СН'!$I$19</f>
        <v>2860.2325996700001</v>
      </c>
      <c r="F149" s="36">
        <f>SUMIFS(СВЦЭМ!$C$39:$C$758,СВЦЭМ!$A$39:$A$758,$A149,СВЦЭМ!$B$39:$B$758,F$119)+'СЕТ СН'!$I$9+СВЦЭМ!$D$10+'СЕТ СН'!$I$6-'СЕТ СН'!$I$19</f>
        <v>2867.45989852</v>
      </c>
      <c r="G149" s="36">
        <f>SUMIFS(СВЦЭМ!$C$39:$C$758,СВЦЭМ!$A$39:$A$758,$A149,СВЦЭМ!$B$39:$B$758,G$119)+'СЕТ СН'!$I$9+СВЦЭМ!$D$10+'СЕТ СН'!$I$6-'СЕТ СН'!$I$19</f>
        <v>2861.6793477400001</v>
      </c>
      <c r="H149" s="36">
        <f>SUMIFS(СВЦЭМ!$C$39:$C$758,СВЦЭМ!$A$39:$A$758,$A149,СВЦЭМ!$B$39:$B$758,H$119)+'СЕТ СН'!$I$9+СВЦЭМ!$D$10+'СЕТ СН'!$I$6-'СЕТ СН'!$I$19</f>
        <v>2841.9919346000001</v>
      </c>
      <c r="I149" s="36">
        <f>SUMIFS(СВЦЭМ!$C$39:$C$758,СВЦЭМ!$A$39:$A$758,$A149,СВЦЭМ!$B$39:$B$758,I$119)+'СЕТ СН'!$I$9+СВЦЭМ!$D$10+'СЕТ СН'!$I$6-'СЕТ СН'!$I$19</f>
        <v>2750.9745538000002</v>
      </c>
      <c r="J149" s="36">
        <f>SUMIFS(СВЦЭМ!$C$39:$C$758,СВЦЭМ!$A$39:$A$758,$A149,СВЦЭМ!$B$39:$B$758,J$119)+'СЕТ СН'!$I$9+СВЦЭМ!$D$10+'СЕТ СН'!$I$6-'СЕТ СН'!$I$19</f>
        <v>2676.1456451100003</v>
      </c>
      <c r="K149" s="36">
        <f>SUMIFS(СВЦЭМ!$C$39:$C$758,СВЦЭМ!$A$39:$A$758,$A149,СВЦЭМ!$B$39:$B$758,K$119)+'СЕТ СН'!$I$9+СВЦЭМ!$D$10+'СЕТ СН'!$I$6-'СЕТ СН'!$I$19</f>
        <v>2630.7600060900004</v>
      </c>
      <c r="L149" s="36">
        <f>SUMIFS(СВЦЭМ!$C$39:$C$758,СВЦЭМ!$A$39:$A$758,$A149,СВЦЭМ!$B$39:$B$758,L$119)+'СЕТ СН'!$I$9+СВЦЭМ!$D$10+'СЕТ СН'!$I$6-'СЕТ СН'!$I$19</f>
        <v>2578.4610211899999</v>
      </c>
      <c r="M149" s="36">
        <f>SUMIFS(СВЦЭМ!$C$39:$C$758,СВЦЭМ!$A$39:$A$758,$A149,СВЦЭМ!$B$39:$B$758,M$119)+'СЕТ СН'!$I$9+СВЦЭМ!$D$10+'СЕТ СН'!$I$6-'СЕТ СН'!$I$19</f>
        <v>2573.10230697</v>
      </c>
      <c r="N149" s="36">
        <f>SUMIFS(СВЦЭМ!$C$39:$C$758,СВЦЭМ!$A$39:$A$758,$A149,СВЦЭМ!$B$39:$B$758,N$119)+'СЕТ СН'!$I$9+СВЦЭМ!$D$10+'СЕТ СН'!$I$6-'СЕТ СН'!$I$19</f>
        <v>2615.4676143000002</v>
      </c>
      <c r="O149" s="36">
        <f>SUMIFS(СВЦЭМ!$C$39:$C$758,СВЦЭМ!$A$39:$A$758,$A149,СВЦЭМ!$B$39:$B$758,O$119)+'СЕТ СН'!$I$9+СВЦЭМ!$D$10+'СЕТ СН'!$I$6-'СЕТ СН'!$I$19</f>
        <v>2617.0063138</v>
      </c>
      <c r="P149" s="36">
        <f>SUMIFS(СВЦЭМ!$C$39:$C$758,СВЦЭМ!$A$39:$A$758,$A149,СВЦЭМ!$B$39:$B$758,P$119)+'СЕТ СН'!$I$9+СВЦЭМ!$D$10+'СЕТ СН'!$I$6-'СЕТ СН'!$I$19</f>
        <v>2625.98480225</v>
      </c>
      <c r="Q149" s="36">
        <f>SUMIFS(СВЦЭМ!$C$39:$C$758,СВЦЭМ!$A$39:$A$758,$A149,СВЦЭМ!$B$39:$B$758,Q$119)+'СЕТ СН'!$I$9+СВЦЭМ!$D$10+'СЕТ СН'!$I$6-'СЕТ СН'!$I$19</f>
        <v>2646.5412706300003</v>
      </c>
      <c r="R149" s="36">
        <f>SUMIFS(СВЦЭМ!$C$39:$C$758,СВЦЭМ!$A$39:$A$758,$A149,СВЦЭМ!$B$39:$B$758,R$119)+'СЕТ СН'!$I$9+СВЦЭМ!$D$10+'СЕТ СН'!$I$6-'СЕТ СН'!$I$19</f>
        <v>2666.4929090000001</v>
      </c>
      <c r="S149" s="36">
        <f>SUMIFS(СВЦЭМ!$C$39:$C$758,СВЦЭМ!$A$39:$A$758,$A149,СВЦЭМ!$B$39:$B$758,S$119)+'СЕТ СН'!$I$9+СВЦЭМ!$D$10+'СЕТ СН'!$I$6-'СЕТ СН'!$I$19</f>
        <v>2665.1653703000002</v>
      </c>
      <c r="T149" s="36">
        <f>SUMIFS(СВЦЭМ!$C$39:$C$758,СВЦЭМ!$A$39:$A$758,$A149,СВЦЭМ!$B$39:$B$758,T$119)+'СЕТ СН'!$I$9+СВЦЭМ!$D$10+'СЕТ СН'!$I$6-'СЕТ СН'!$I$19</f>
        <v>2633.01433021</v>
      </c>
      <c r="U149" s="36">
        <f>SUMIFS(СВЦЭМ!$C$39:$C$758,СВЦЭМ!$A$39:$A$758,$A149,СВЦЭМ!$B$39:$B$758,U$119)+'СЕТ СН'!$I$9+СВЦЭМ!$D$10+'СЕТ СН'!$I$6-'СЕТ СН'!$I$19</f>
        <v>2635.1928431400002</v>
      </c>
      <c r="V149" s="36">
        <f>SUMIFS(СВЦЭМ!$C$39:$C$758,СВЦЭМ!$A$39:$A$758,$A149,СВЦЭМ!$B$39:$B$758,V$119)+'СЕТ СН'!$I$9+СВЦЭМ!$D$10+'СЕТ СН'!$I$6-'СЕТ СН'!$I$19</f>
        <v>2584.9038456100002</v>
      </c>
      <c r="W149" s="36">
        <f>SUMIFS(СВЦЭМ!$C$39:$C$758,СВЦЭМ!$A$39:$A$758,$A149,СВЦЭМ!$B$39:$B$758,W$119)+'СЕТ СН'!$I$9+СВЦЭМ!$D$10+'СЕТ СН'!$I$6-'СЕТ СН'!$I$19</f>
        <v>2564.0078167700003</v>
      </c>
      <c r="X149" s="36">
        <f>SUMIFS(СВЦЭМ!$C$39:$C$758,СВЦЭМ!$A$39:$A$758,$A149,СВЦЭМ!$B$39:$B$758,X$119)+'СЕТ СН'!$I$9+СВЦЭМ!$D$10+'СЕТ СН'!$I$6-'СЕТ СН'!$I$19</f>
        <v>2613.38321305</v>
      </c>
      <c r="Y149" s="36">
        <f>SUMIFS(СВЦЭМ!$C$39:$C$758,СВЦЭМ!$A$39:$A$758,$A149,СВЦЭМ!$B$39:$B$758,Y$119)+'СЕТ СН'!$I$9+СВЦЭМ!$D$10+'СЕТ СН'!$I$6-'СЕТ СН'!$I$19</f>
        <v>2644.1071405800003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657808.89120684261</v>
      </c>
      <c r="O155" s="139"/>
      <c r="P155" s="138">
        <f>СВЦЭМ!$D$12+'СЕТ СН'!$F$10-'СЕТ СН'!$G$20</f>
        <v>657808.89120684261</v>
      </c>
      <c r="Q155" s="139"/>
      <c r="R155" s="138">
        <f>СВЦЭМ!$D$12+'СЕТ СН'!$F$10-'СЕТ СН'!$H$20</f>
        <v>657808.89120684261</v>
      </c>
      <c r="S155" s="139"/>
      <c r="T155" s="138">
        <f>СВЦЭМ!$D$12+'СЕТ СН'!$F$10-'СЕТ СН'!$I$20</f>
        <v>657808.89120684261</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1765744.73</v>
      </c>
      <c r="O159" s="143"/>
      <c r="P159" s="143">
        <f>'СЕТ СН'!$G$7</f>
        <v>1442615.09</v>
      </c>
      <c r="Q159" s="143"/>
      <c r="R159" s="143">
        <f>'СЕТ СН'!$H$7</f>
        <v>1841546.13</v>
      </c>
      <c r="S159" s="143"/>
      <c r="T159" s="143">
        <f>'СЕТ СН'!$I$7</f>
        <v>1879310.42</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84" zoomScale="70" zoomScaleNormal="70" zoomScaleSheetLayoutView="80" workbookViewId="0">
      <selection activeCell="Z435" sqref="Z435"/>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СН'!$F$11+СВЦЭМ!$D$10+'СЕТ СН'!$F$5-'СЕТ СН'!$F$21</f>
        <v>5296.5953043999998</v>
      </c>
      <c r="C12" s="36">
        <f>SUMIFS(СВЦЭМ!$D$39:$D$758,СВЦЭМ!$A$39:$A$758,$A12,СВЦЭМ!$B$39:$B$758,C$11)+'СЕТ СН'!$F$11+СВЦЭМ!$D$10+'СЕТ СН'!$F$5-'СЕТ СН'!$F$21</f>
        <v>5311.3444613499996</v>
      </c>
      <c r="D12" s="36">
        <f>SUMIFS(СВЦЭМ!$D$39:$D$758,СВЦЭМ!$A$39:$A$758,$A12,СВЦЭМ!$B$39:$B$758,D$11)+'СЕТ СН'!$F$11+СВЦЭМ!$D$10+'СЕТ СН'!$F$5-'СЕТ СН'!$F$21</f>
        <v>5326.1858361300001</v>
      </c>
      <c r="E12" s="36">
        <f>SUMIFS(СВЦЭМ!$D$39:$D$758,СВЦЭМ!$A$39:$A$758,$A12,СВЦЭМ!$B$39:$B$758,E$11)+'СЕТ СН'!$F$11+СВЦЭМ!$D$10+'СЕТ СН'!$F$5-'СЕТ СН'!$F$21</f>
        <v>5341.56955311</v>
      </c>
      <c r="F12" s="36">
        <f>SUMIFS(СВЦЭМ!$D$39:$D$758,СВЦЭМ!$A$39:$A$758,$A12,СВЦЭМ!$B$39:$B$758,F$11)+'СЕТ СН'!$F$11+СВЦЭМ!$D$10+'СЕТ СН'!$F$5-'СЕТ СН'!$F$21</f>
        <v>5319.3271982699998</v>
      </c>
      <c r="G12" s="36">
        <f>SUMIFS(СВЦЭМ!$D$39:$D$758,СВЦЭМ!$A$39:$A$758,$A12,СВЦЭМ!$B$39:$B$758,G$11)+'СЕТ СН'!$F$11+СВЦЭМ!$D$10+'СЕТ СН'!$F$5-'СЕТ СН'!$F$21</f>
        <v>5358.1730846800001</v>
      </c>
      <c r="H12" s="36">
        <f>SUMIFS(СВЦЭМ!$D$39:$D$758,СВЦЭМ!$A$39:$A$758,$A12,СВЦЭМ!$B$39:$B$758,H$11)+'СЕТ СН'!$F$11+СВЦЭМ!$D$10+'СЕТ СН'!$F$5-'СЕТ СН'!$F$21</f>
        <v>5251.7096600499999</v>
      </c>
      <c r="I12" s="36">
        <f>SUMIFS(СВЦЭМ!$D$39:$D$758,СВЦЭМ!$A$39:$A$758,$A12,СВЦЭМ!$B$39:$B$758,I$11)+'СЕТ СН'!$F$11+СВЦЭМ!$D$10+'СЕТ СН'!$F$5-'СЕТ СН'!$F$21</f>
        <v>5183.4907425299998</v>
      </c>
      <c r="J12" s="36">
        <f>SUMIFS(СВЦЭМ!$D$39:$D$758,СВЦЭМ!$A$39:$A$758,$A12,СВЦЭМ!$B$39:$B$758,J$11)+'СЕТ СН'!$F$11+СВЦЭМ!$D$10+'СЕТ СН'!$F$5-'СЕТ СН'!$F$21</f>
        <v>5140.9982648599998</v>
      </c>
      <c r="K12" s="36">
        <f>SUMIFS(СВЦЭМ!$D$39:$D$758,СВЦЭМ!$A$39:$A$758,$A12,СВЦЭМ!$B$39:$B$758,K$11)+'СЕТ СН'!$F$11+СВЦЭМ!$D$10+'СЕТ СН'!$F$5-'СЕТ СН'!$F$21</f>
        <v>5102.1591896800001</v>
      </c>
      <c r="L12" s="36">
        <f>SUMIFS(СВЦЭМ!$D$39:$D$758,СВЦЭМ!$A$39:$A$758,$A12,СВЦЭМ!$B$39:$B$758,L$11)+'СЕТ СН'!$F$11+СВЦЭМ!$D$10+'СЕТ СН'!$F$5-'СЕТ СН'!$F$21</f>
        <v>5115.0196475900002</v>
      </c>
      <c r="M12" s="36">
        <f>SUMIFS(СВЦЭМ!$D$39:$D$758,СВЦЭМ!$A$39:$A$758,$A12,СВЦЭМ!$B$39:$B$758,M$11)+'СЕТ СН'!$F$11+СВЦЭМ!$D$10+'СЕТ СН'!$F$5-'СЕТ СН'!$F$21</f>
        <v>5137.8303322600004</v>
      </c>
      <c r="N12" s="36">
        <f>SUMIFS(СВЦЭМ!$D$39:$D$758,СВЦЭМ!$A$39:$A$758,$A12,СВЦЭМ!$B$39:$B$758,N$11)+'СЕТ СН'!$F$11+СВЦЭМ!$D$10+'СЕТ СН'!$F$5-'СЕТ СН'!$F$21</f>
        <v>5153.3243641700001</v>
      </c>
      <c r="O12" s="36">
        <f>SUMIFS(СВЦЭМ!$D$39:$D$758,СВЦЭМ!$A$39:$A$758,$A12,СВЦЭМ!$B$39:$B$758,O$11)+'СЕТ СН'!$F$11+СВЦЭМ!$D$10+'СЕТ СН'!$F$5-'СЕТ СН'!$F$21</f>
        <v>5179.1391971699995</v>
      </c>
      <c r="P12" s="36">
        <f>SUMIFS(СВЦЭМ!$D$39:$D$758,СВЦЭМ!$A$39:$A$758,$A12,СВЦЭМ!$B$39:$B$758,P$11)+'СЕТ СН'!$F$11+СВЦЭМ!$D$10+'СЕТ СН'!$F$5-'СЕТ СН'!$F$21</f>
        <v>5206.0550760599999</v>
      </c>
      <c r="Q12" s="36">
        <f>SUMIFS(СВЦЭМ!$D$39:$D$758,СВЦЭМ!$A$39:$A$758,$A12,СВЦЭМ!$B$39:$B$758,Q$11)+'СЕТ СН'!$F$11+СВЦЭМ!$D$10+'СЕТ СН'!$F$5-'СЕТ СН'!$F$21</f>
        <v>5213.5169592599996</v>
      </c>
      <c r="R12" s="36">
        <f>SUMIFS(СВЦЭМ!$D$39:$D$758,СВЦЭМ!$A$39:$A$758,$A12,СВЦЭМ!$B$39:$B$758,R$11)+'СЕТ СН'!$F$11+СВЦЭМ!$D$10+'СЕТ СН'!$F$5-'СЕТ СН'!$F$21</f>
        <v>5217.12041856</v>
      </c>
      <c r="S12" s="36">
        <f>SUMIFS(СВЦЭМ!$D$39:$D$758,СВЦЭМ!$A$39:$A$758,$A12,СВЦЭМ!$B$39:$B$758,S$11)+'СЕТ СН'!$F$11+СВЦЭМ!$D$10+'СЕТ СН'!$F$5-'СЕТ СН'!$F$21</f>
        <v>5194.9485310399996</v>
      </c>
      <c r="T12" s="36">
        <f>SUMIFS(СВЦЭМ!$D$39:$D$758,СВЦЭМ!$A$39:$A$758,$A12,СВЦЭМ!$B$39:$B$758,T$11)+'СЕТ СН'!$F$11+СВЦЭМ!$D$10+'СЕТ СН'!$F$5-'СЕТ СН'!$F$21</f>
        <v>5149.6999447799999</v>
      </c>
      <c r="U12" s="36">
        <f>SUMIFS(СВЦЭМ!$D$39:$D$758,СВЦЭМ!$A$39:$A$758,$A12,СВЦЭМ!$B$39:$B$758,U$11)+'СЕТ СН'!$F$11+СВЦЭМ!$D$10+'СЕТ СН'!$F$5-'СЕТ СН'!$F$21</f>
        <v>5108.0319700500004</v>
      </c>
      <c r="V12" s="36">
        <f>SUMIFS(СВЦЭМ!$D$39:$D$758,СВЦЭМ!$A$39:$A$758,$A12,СВЦЭМ!$B$39:$B$758,V$11)+'СЕТ СН'!$F$11+СВЦЭМ!$D$10+'СЕТ СН'!$F$5-'СЕТ СН'!$F$21</f>
        <v>5100.4830331100002</v>
      </c>
      <c r="W12" s="36">
        <f>SUMIFS(СВЦЭМ!$D$39:$D$758,СВЦЭМ!$A$39:$A$758,$A12,СВЦЭМ!$B$39:$B$758,W$11)+'СЕТ СН'!$F$11+СВЦЭМ!$D$10+'СЕТ СН'!$F$5-'СЕТ СН'!$F$21</f>
        <v>5088.9481914799999</v>
      </c>
      <c r="X12" s="36">
        <f>SUMIFS(СВЦЭМ!$D$39:$D$758,СВЦЭМ!$A$39:$A$758,$A12,СВЦЭМ!$B$39:$B$758,X$11)+'СЕТ СН'!$F$11+СВЦЭМ!$D$10+'СЕТ СН'!$F$5-'СЕТ СН'!$F$21</f>
        <v>5126.3099527900004</v>
      </c>
      <c r="Y12" s="36">
        <f>SUMIFS(СВЦЭМ!$D$39:$D$758,СВЦЭМ!$A$39:$A$758,$A12,СВЦЭМ!$B$39:$B$758,Y$11)+'СЕТ СН'!$F$11+СВЦЭМ!$D$10+'СЕТ СН'!$F$5-'СЕТ СН'!$F$21</f>
        <v>5168.6550383800004</v>
      </c>
      <c r="AA12" s="45"/>
    </row>
    <row r="13" spans="1:27" ht="15.75" x14ac:dyDescent="0.2">
      <c r="A13" s="35">
        <f>A12+1</f>
        <v>45384</v>
      </c>
      <c r="B13" s="36">
        <f>SUMIFS(СВЦЭМ!$D$39:$D$758,СВЦЭМ!$A$39:$A$758,$A13,СВЦЭМ!$B$39:$B$758,B$11)+'СЕТ СН'!$F$11+СВЦЭМ!$D$10+'СЕТ СН'!$F$5-'СЕТ СН'!$F$21</f>
        <v>5088.3939459499998</v>
      </c>
      <c r="C13" s="36">
        <f>SUMIFS(СВЦЭМ!$D$39:$D$758,СВЦЭМ!$A$39:$A$758,$A13,СВЦЭМ!$B$39:$B$758,C$11)+'СЕТ СН'!$F$11+СВЦЭМ!$D$10+'СЕТ СН'!$F$5-'СЕТ СН'!$F$21</f>
        <v>5151.5790617100001</v>
      </c>
      <c r="D13" s="36">
        <f>SUMIFS(СВЦЭМ!$D$39:$D$758,СВЦЭМ!$A$39:$A$758,$A13,СВЦЭМ!$B$39:$B$758,D$11)+'СЕТ СН'!$F$11+СВЦЭМ!$D$10+'СЕТ СН'!$F$5-'СЕТ СН'!$F$21</f>
        <v>5210.9722552399999</v>
      </c>
      <c r="E13" s="36">
        <f>SUMIFS(СВЦЭМ!$D$39:$D$758,СВЦЭМ!$A$39:$A$758,$A13,СВЦЭМ!$B$39:$B$758,E$11)+'СЕТ СН'!$F$11+СВЦЭМ!$D$10+'СЕТ СН'!$F$5-'СЕТ СН'!$F$21</f>
        <v>5228.5570520700003</v>
      </c>
      <c r="F13" s="36">
        <f>SUMIFS(СВЦЭМ!$D$39:$D$758,СВЦЭМ!$A$39:$A$758,$A13,СВЦЭМ!$B$39:$B$758,F$11)+'СЕТ СН'!$F$11+СВЦЭМ!$D$10+'СЕТ СН'!$F$5-'СЕТ СН'!$F$21</f>
        <v>5224.0578763800004</v>
      </c>
      <c r="G13" s="36">
        <f>SUMIFS(СВЦЭМ!$D$39:$D$758,СВЦЭМ!$A$39:$A$758,$A13,СВЦЭМ!$B$39:$B$758,G$11)+'СЕТ СН'!$F$11+СВЦЭМ!$D$10+'СЕТ СН'!$F$5-'СЕТ СН'!$F$21</f>
        <v>5219.9560828100002</v>
      </c>
      <c r="H13" s="36">
        <f>SUMIFS(СВЦЭМ!$D$39:$D$758,СВЦЭМ!$A$39:$A$758,$A13,СВЦЭМ!$B$39:$B$758,H$11)+'СЕТ СН'!$F$11+СВЦЭМ!$D$10+'СЕТ СН'!$F$5-'СЕТ СН'!$F$21</f>
        <v>5164.7671051400002</v>
      </c>
      <c r="I13" s="36">
        <f>SUMIFS(СВЦЭМ!$D$39:$D$758,СВЦЭМ!$A$39:$A$758,$A13,СВЦЭМ!$B$39:$B$758,I$11)+'СЕТ СН'!$F$11+СВЦЭМ!$D$10+'СЕТ СН'!$F$5-'СЕТ СН'!$F$21</f>
        <v>5129.3664021499999</v>
      </c>
      <c r="J13" s="36">
        <f>SUMIFS(СВЦЭМ!$D$39:$D$758,СВЦЭМ!$A$39:$A$758,$A13,СВЦЭМ!$B$39:$B$758,J$11)+'СЕТ СН'!$F$11+СВЦЭМ!$D$10+'СЕТ СН'!$F$5-'СЕТ СН'!$F$21</f>
        <v>5101.2182774000003</v>
      </c>
      <c r="K13" s="36">
        <f>SUMIFS(СВЦЭМ!$D$39:$D$758,СВЦЭМ!$A$39:$A$758,$A13,СВЦЭМ!$B$39:$B$758,K$11)+'СЕТ СН'!$F$11+СВЦЭМ!$D$10+'СЕТ СН'!$F$5-'СЕТ СН'!$F$21</f>
        <v>5063.6478503500002</v>
      </c>
      <c r="L13" s="36">
        <f>SUMIFS(СВЦЭМ!$D$39:$D$758,СВЦЭМ!$A$39:$A$758,$A13,СВЦЭМ!$B$39:$B$758,L$11)+'СЕТ СН'!$F$11+СВЦЭМ!$D$10+'СЕТ СН'!$F$5-'СЕТ СН'!$F$21</f>
        <v>5081.6857861099998</v>
      </c>
      <c r="M13" s="36">
        <f>SUMIFS(СВЦЭМ!$D$39:$D$758,СВЦЭМ!$A$39:$A$758,$A13,СВЦЭМ!$B$39:$B$758,M$11)+'СЕТ СН'!$F$11+СВЦЭМ!$D$10+'СЕТ СН'!$F$5-'СЕТ СН'!$F$21</f>
        <v>5104.3830560900005</v>
      </c>
      <c r="N13" s="36">
        <f>SUMIFS(СВЦЭМ!$D$39:$D$758,СВЦЭМ!$A$39:$A$758,$A13,СВЦЭМ!$B$39:$B$758,N$11)+'СЕТ СН'!$F$11+СВЦЭМ!$D$10+'СЕТ СН'!$F$5-'СЕТ СН'!$F$21</f>
        <v>5124.1938012000001</v>
      </c>
      <c r="O13" s="36">
        <f>SUMIFS(СВЦЭМ!$D$39:$D$758,СВЦЭМ!$A$39:$A$758,$A13,СВЦЭМ!$B$39:$B$758,O$11)+'СЕТ СН'!$F$11+СВЦЭМ!$D$10+'СЕТ СН'!$F$5-'СЕТ СН'!$F$21</f>
        <v>5143.0387034899995</v>
      </c>
      <c r="P13" s="36">
        <f>SUMIFS(СВЦЭМ!$D$39:$D$758,СВЦЭМ!$A$39:$A$758,$A13,СВЦЭМ!$B$39:$B$758,P$11)+'СЕТ СН'!$F$11+СВЦЭМ!$D$10+'СЕТ СН'!$F$5-'СЕТ СН'!$F$21</f>
        <v>5152.5771397400003</v>
      </c>
      <c r="Q13" s="36">
        <f>SUMIFS(СВЦЭМ!$D$39:$D$758,СВЦЭМ!$A$39:$A$758,$A13,СВЦЭМ!$B$39:$B$758,Q$11)+'СЕТ СН'!$F$11+СВЦЭМ!$D$10+'СЕТ СН'!$F$5-'СЕТ СН'!$F$21</f>
        <v>5164.4916622500004</v>
      </c>
      <c r="R13" s="36">
        <f>SUMIFS(СВЦЭМ!$D$39:$D$758,СВЦЭМ!$A$39:$A$758,$A13,СВЦЭМ!$B$39:$B$758,R$11)+'СЕТ СН'!$F$11+СВЦЭМ!$D$10+'СЕТ СН'!$F$5-'СЕТ СН'!$F$21</f>
        <v>5167.71303171</v>
      </c>
      <c r="S13" s="36">
        <f>SUMIFS(СВЦЭМ!$D$39:$D$758,СВЦЭМ!$A$39:$A$758,$A13,СВЦЭМ!$B$39:$B$758,S$11)+'СЕТ СН'!$F$11+СВЦЭМ!$D$10+'СЕТ СН'!$F$5-'СЕТ СН'!$F$21</f>
        <v>5155.4344013600003</v>
      </c>
      <c r="T13" s="36">
        <f>SUMIFS(СВЦЭМ!$D$39:$D$758,СВЦЭМ!$A$39:$A$758,$A13,СВЦЭМ!$B$39:$B$758,T$11)+'СЕТ СН'!$F$11+СВЦЭМ!$D$10+'СЕТ СН'!$F$5-'СЕТ СН'!$F$21</f>
        <v>5116.1380278699999</v>
      </c>
      <c r="U13" s="36">
        <f>SUMIFS(СВЦЭМ!$D$39:$D$758,СВЦЭМ!$A$39:$A$758,$A13,СВЦЭМ!$B$39:$B$758,U$11)+'СЕТ СН'!$F$11+СВЦЭМ!$D$10+'СЕТ СН'!$F$5-'СЕТ СН'!$F$21</f>
        <v>5091.7381678000002</v>
      </c>
      <c r="V13" s="36">
        <f>SUMIFS(СВЦЭМ!$D$39:$D$758,СВЦЭМ!$A$39:$A$758,$A13,СВЦЭМ!$B$39:$B$758,V$11)+'СЕТ СН'!$F$11+СВЦЭМ!$D$10+'СЕТ СН'!$F$5-'СЕТ СН'!$F$21</f>
        <v>5068.3646575299999</v>
      </c>
      <c r="W13" s="36">
        <f>SUMIFS(СВЦЭМ!$D$39:$D$758,СВЦЭМ!$A$39:$A$758,$A13,СВЦЭМ!$B$39:$B$758,W$11)+'СЕТ СН'!$F$11+СВЦЭМ!$D$10+'СЕТ СН'!$F$5-'СЕТ СН'!$F$21</f>
        <v>5046.1156988000002</v>
      </c>
      <c r="X13" s="36">
        <f>SUMIFS(СВЦЭМ!$D$39:$D$758,СВЦЭМ!$A$39:$A$758,$A13,СВЦЭМ!$B$39:$B$758,X$11)+'СЕТ СН'!$F$11+СВЦЭМ!$D$10+'СЕТ СН'!$F$5-'СЕТ СН'!$F$21</f>
        <v>5092.9120545200003</v>
      </c>
      <c r="Y13" s="36">
        <f>SUMIFS(СВЦЭМ!$D$39:$D$758,СВЦЭМ!$A$39:$A$758,$A13,СВЦЭМ!$B$39:$B$758,Y$11)+'СЕТ СН'!$F$11+СВЦЭМ!$D$10+'СЕТ СН'!$F$5-'СЕТ СН'!$F$21</f>
        <v>5145.4808754200003</v>
      </c>
    </row>
    <row r="14" spans="1:27" ht="15.75" x14ac:dyDescent="0.2">
      <c r="A14" s="35">
        <f t="shared" ref="A14:A42" si="0">A13+1</f>
        <v>45385</v>
      </c>
      <c r="B14" s="36">
        <f>SUMIFS(СВЦЭМ!$D$39:$D$758,СВЦЭМ!$A$39:$A$758,$A14,СВЦЭМ!$B$39:$B$758,B$11)+'СЕТ СН'!$F$11+СВЦЭМ!$D$10+'СЕТ СН'!$F$5-'СЕТ СН'!$F$21</f>
        <v>5104.6405118599996</v>
      </c>
      <c r="C14" s="36">
        <f>SUMIFS(СВЦЭМ!$D$39:$D$758,СВЦЭМ!$A$39:$A$758,$A14,СВЦЭМ!$B$39:$B$758,C$11)+'СЕТ СН'!$F$11+СВЦЭМ!$D$10+'СЕТ СН'!$F$5-'СЕТ СН'!$F$21</f>
        <v>5154.0486386000002</v>
      </c>
      <c r="D14" s="36">
        <f>SUMIFS(СВЦЭМ!$D$39:$D$758,СВЦЭМ!$A$39:$A$758,$A14,СВЦЭМ!$B$39:$B$758,D$11)+'СЕТ СН'!$F$11+СВЦЭМ!$D$10+'СЕТ СН'!$F$5-'СЕТ СН'!$F$21</f>
        <v>5200.2380260800001</v>
      </c>
      <c r="E14" s="36">
        <f>SUMIFS(СВЦЭМ!$D$39:$D$758,СВЦЭМ!$A$39:$A$758,$A14,СВЦЭМ!$B$39:$B$758,E$11)+'СЕТ СН'!$F$11+СВЦЭМ!$D$10+'СЕТ СН'!$F$5-'СЕТ СН'!$F$21</f>
        <v>5202.4819949800003</v>
      </c>
      <c r="F14" s="36">
        <f>SUMIFS(СВЦЭМ!$D$39:$D$758,СВЦЭМ!$A$39:$A$758,$A14,СВЦЭМ!$B$39:$B$758,F$11)+'СЕТ СН'!$F$11+СВЦЭМ!$D$10+'СЕТ СН'!$F$5-'СЕТ СН'!$F$21</f>
        <v>5172.3881245399998</v>
      </c>
      <c r="G14" s="36">
        <f>SUMIFS(СВЦЭМ!$D$39:$D$758,СВЦЭМ!$A$39:$A$758,$A14,СВЦЭМ!$B$39:$B$758,G$11)+'СЕТ СН'!$F$11+СВЦЭМ!$D$10+'СЕТ СН'!$F$5-'СЕТ СН'!$F$21</f>
        <v>5161.8139548199997</v>
      </c>
      <c r="H14" s="36">
        <f>SUMIFS(СВЦЭМ!$D$39:$D$758,СВЦЭМ!$A$39:$A$758,$A14,СВЦЭМ!$B$39:$B$758,H$11)+'СЕТ СН'!$F$11+СВЦЭМ!$D$10+'СЕТ СН'!$F$5-'СЕТ СН'!$F$21</f>
        <v>5139.3453907900002</v>
      </c>
      <c r="I14" s="36">
        <f>SUMIFS(СВЦЭМ!$D$39:$D$758,СВЦЭМ!$A$39:$A$758,$A14,СВЦЭМ!$B$39:$B$758,I$11)+'СЕТ СН'!$F$11+СВЦЭМ!$D$10+'СЕТ СН'!$F$5-'СЕТ СН'!$F$21</f>
        <v>5093.3954169300005</v>
      </c>
      <c r="J14" s="36">
        <f>SUMIFS(СВЦЭМ!$D$39:$D$758,СВЦЭМ!$A$39:$A$758,$A14,СВЦЭМ!$B$39:$B$758,J$11)+'СЕТ СН'!$F$11+СВЦЭМ!$D$10+'СЕТ СН'!$F$5-'СЕТ СН'!$F$21</f>
        <v>5031.9640044999996</v>
      </c>
      <c r="K14" s="36">
        <f>SUMIFS(СВЦЭМ!$D$39:$D$758,СВЦЭМ!$A$39:$A$758,$A14,СВЦЭМ!$B$39:$B$758,K$11)+'СЕТ СН'!$F$11+СВЦЭМ!$D$10+'СЕТ СН'!$F$5-'СЕТ СН'!$F$21</f>
        <v>5005.3840286499999</v>
      </c>
      <c r="L14" s="36">
        <f>SUMIFS(СВЦЭМ!$D$39:$D$758,СВЦЭМ!$A$39:$A$758,$A14,СВЦЭМ!$B$39:$B$758,L$11)+'СЕТ СН'!$F$11+СВЦЭМ!$D$10+'СЕТ СН'!$F$5-'СЕТ СН'!$F$21</f>
        <v>4994.8979437400003</v>
      </c>
      <c r="M14" s="36">
        <f>SUMIFS(СВЦЭМ!$D$39:$D$758,СВЦЭМ!$A$39:$A$758,$A14,СВЦЭМ!$B$39:$B$758,M$11)+'СЕТ СН'!$F$11+СВЦЭМ!$D$10+'СЕТ СН'!$F$5-'СЕТ СН'!$F$21</f>
        <v>5007.1583342699996</v>
      </c>
      <c r="N14" s="36">
        <f>SUMIFS(СВЦЭМ!$D$39:$D$758,СВЦЭМ!$A$39:$A$758,$A14,СВЦЭМ!$B$39:$B$758,N$11)+'СЕТ СН'!$F$11+СВЦЭМ!$D$10+'СЕТ СН'!$F$5-'СЕТ СН'!$F$21</f>
        <v>5018.6535425100001</v>
      </c>
      <c r="O14" s="36">
        <f>SUMIFS(СВЦЭМ!$D$39:$D$758,СВЦЭМ!$A$39:$A$758,$A14,СВЦЭМ!$B$39:$B$758,O$11)+'СЕТ СН'!$F$11+СВЦЭМ!$D$10+'СЕТ СН'!$F$5-'СЕТ СН'!$F$21</f>
        <v>5027.15673367</v>
      </c>
      <c r="P14" s="36">
        <f>SUMIFS(СВЦЭМ!$D$39:$D$758,СВЦЭМ!$A$39:$A$758,$A14,СВЦЭМ!$B$39:$B$758,P$11)+'СЕТ СН'!$F$11+СВЦЭМ!$D$10+'СЕТ СН'!$F$5-'СЕТ СН'!$F$21</f>
        <v>5065.3193253500003</v>
      </c>
      <c r="Q14" s="36">
        <f>SUMIFS(СВЦЭМ!$D$39:$D$758,СВЦЭМ!$A$39:$A$758,$A14,СВЦЭМ!$B$39:$B$758,Q$11)+'СЕТ СН'!$F$11+СВЦЭМ!$D$10+'СЕТ СН'!$F$5-'СЕТ СН'!$F$21</f>
        <v>5086.83729098</v>
      </c>
      <c r="R14" s="36">
        <f>SUMIFS(СВЦЭМ!$D$39:$D$758,СВЦЭМ!$A$39:$A$758,$A14,СВЦЭМ!$B$39:$B$758,R$11)+'СЕТ СН'!$F$11+СВЦЭМ!$D$10+'СЕТ СН'!$F$5-'СЕТ СН'!$F$21</f>
        <v>5101.04070976</v>
      </c>
      <c r="S14" s="36">
        <f>SUMIFS(СВЦЭМ!$D$39:$D$758,СВЦЭМ!$A$39:$A$758,$A14,СВЦЭМ!$B$39:$B$758,S$11)+'СЕТ СН'!$F$11+СВЦЭМ!$D$10+'СЕТ СН'!$F$5-'СЕТ СН'!$F$21</f>
        <v>5082.1939807199997</v>
      </c>
      <c r="T14" s="36">
        <f>SUMIFS(СВЦЭМ!$D$39:$D$758,СВЦЭМ!$A$39:$A$758,$A14,СВЦЭМ!$B$39:$B$758,T$11)+'СЕТ СН'!$F$11+СВЦЭМ!$D$10+'СЕТ СН'!$F$5-'СЕТ СН'!$F$21</f>
        <v>5056.8214476700005</v>
      </c>
      <c r="U14" s="36">
        <f>SUMIFS(СВЦЭМ!$D$39:$D$758,СВЦЭМ!$A$39:$A$758,$A14,СВЦЭМ!$B$39:$B$758,U$11)+'СЕТ СН'!$F$11+СВЦЭМ!$D$10+'СЕТ СН'!$F$5-'СЕТ СН'!$F$21</f>
        <v>5027.3885152599996</v>
      </c>
      <c r="V14" s="36">
        <f>SUMIFS(СВЦЭМ!$D$39:$D$758,СВЦЭМ!$A$39:$A$758,$A14,СВЦЭМ!$B$39:$B$758,V$11)+'СЕТ СН'!$F$11+СВЦЭМ!$D$10+'СЕТ СН'!$F$5-'СЕТ СН'!$F$21</f>
        <v>5001.59609482</v>
      </c>
      <c r="W14" s="36">
        <f>SUMIFS(СВЦЭМ!$D$39:$D$758,СВЦЭМ!$A$39:$A$758,$A14,СВЦЭМ!$B$39:$B$758,W$11)+'СЕТ СН'!$F$11+СВЦЭМ!$D$10+'СЕТ СН'!$F$5-'СЕТ СН'!$F$21</f>
        <v>4990.2755540400003</v>
      </c>
      <c r="X14" s="36">
        <f>SUMIFS(СВЦЭМ!$D$39:$D$758,СВЦЭМ!$A$39:$A$758,$A14,СВЦЭМ!$B$39:$B$758,X$11)+'СЕТ СН'!$F$11+СВЦЭМ!$D$10+'СЕТ СН'!$F$5-'СЕТ СН'!$F$21</f>
        <v>5029.8926941</v>
      </c>
      <c r="Y14" s="36">
        <f>SUMIFS(СВЦЭМ!$D$39:$D$758,СВЦЭМ!$A$39:$A$758,$A14,СВЦЭМ!$B$39:$B$758,Y$11)+'СЕТ СН'!$F$11+СВЦЭМ!$D$10+'СЕТ СН'!$F$5-'СЕТ СН'!$F$21</f>
        <v>5091.3688809900004</v>
      </c>
    </row>
    <row r="15" spans="1:27" ht="15.75" x14ac:dyDescent="0.2">
      <c r="A15" s="35">
        <f t="shared" si="0"/>
        <v>45386</v>
      </c>
      <c r="B15" s="36">
        <f>SUMIFS(СВЦЭМ!$D$39:$D$758,СВЦЭМ!$A$39:$A$758,$A15,СВЦЭМ!$B$39:$B$758,B$11)+'СЕТ СН'!$F$11+СВЦЭМ!$D$10+'СЕТ СН'!$F$5-'СЕТ СН'!$F$21</f>
        <v>5263.3526562799998</v>
      </c>
      <c r="C15" s="36">
        <f>SUMIFS(СВЦЭМ!$D$39:$D$758,СВЦЭМ!$A$39:$A$758,$A15,СВЦЭМ!$B$39:$B$758,C$11)+'СЕТ СН'!$F$11+СВЦЭМ!$D$10+'СЕТ СН'!$F$5-'СЕТ СН'!$F$21</f>
        <v>5223.4374858299998</v>
      </c>
      <c r="D15" s="36">
        <f>SUMIFS(СВЦЭМ!$D$39:$D$758,СВЦЭМ!$A$39:$A$758,$A15,СВЦЭМ!$B$39:$B$758,D$11)+'СЕТ СН'!$F$11+СВЦЭМ!$D$10+'СЕТ СН'!$F$5-'СЕТ СН'!$F$21</f>
        <v>5250.64125289</v>
      </c>
      <c r="E15" s="36">
        <f>SUMIFS(СВЦЭМ!$D$39:$D$758,СВЦЭМ!$A$39:$A$758,$A15,СВЦЭМ!$B$39:$B$758,E$11)+'СЕТ СН'!$F$11+СВЦЭМ!$D$10+'СЕТ СН'!$F$5-'СЕТ СН'!$F$21</f>
        <v>5264.5081105400004</v>
      </c>
      <c r="F15" s="36">
        <f>SUMIFS(СВЦЭМ!$D$39:$D$758,СВЦЭМ!$A$39:$A$758,$A15,СВЦЭМ!$B$39:$B$758,F$11)+'СЕТ СН'!$F$11+СВЦЭМ!$D$10+'СЕТ СН'!$F$5-'СЕТ СН'!$F$21</f>
        <v>5255.6747721900001</v>
      </c>
      <c r="G15" s="36">
        <f>SUMIFS(СВЦЭМ!$D$39:$D$758,СВЦЭМ!$A$39:$A$758,$A15,СВЦЭМ!$B$39:$B$758,G$11)+'СЕТ СН'!$F$11+СВЦЭМ!$D$10+'СЕТ СН'!$F$5-'СЕТ СН'!$F$21</f>
        <v>5215.44105949</v>
      </c>
      <c r="H15" s="36">
        <f>SUMIFS(СВЦЭМ!$D$39:$D$758,СВЦЭМ!$A$39:$A$758,$A15,СВЦЭМ!$B$39:$B$758,H$11)+'СЕТ СН'!$F$11+СВЦЭМ!$D$10+'СЕТ СН'!$F$5-'СЕТ СН'!$F$21</f>
        <v>5158.8633460299998</v>
      </c>
      <c r="I15" s="36">
        <f>SUMIFS(СВЦЭМ!$D$39:$D$758,СВЦЭМ!$A$39:$A$758,$A15,СВЦЭМ!$B$39:$B$758,I$11)+'СЕТ СН'!$F$11+СВЦЭМ!$D$10+'СЕТ СН'!$F$5-'СЕТ СН'!$F$21</f>
        <v>5097.6911205300003</v>
      </c>
      <c r="J15" s="36">
        <f>SUMIFS(СВЦЭМ!$D$39:$D$758,СВЦЭМ!$A$39:$A$758,$A15,СВЦЭМ!$B$39:$B$758,J$11)+'СЕТ СН'!$F$11+СВЦЭМ!$D$10+'СЕТ СН'!$F$5-'СЕТ СН'!$F$21</f>
        <v>5074.6814735099997</v>
      </c>
      <c r="K15" s="36">
        <f>SUMIFS(СВЦЭМ!$D$39:$D$758,СВЦЭМ!$A$39:$A$758,$A15,СВЦЭМ!$B$39:$B$758,K$11)+'СЕТ СН'!$F$11+СВЦЭМ!$D$10+'СЕТ СН'!$F$5-'СЕТ СН'!$F$21</f>
        <v>5066.0927775500004</v>
      </c>
      <c r="L15" s="36">
        <f>SUMIFS(СВЦЭМ!$D$39:$D$758,СВЦЭМ!$A$39:$A$758,$A15,СВЦЭМ!$B$39:$B$758,L$11)+'СЕТ СН'!$F$11+СВЦЭМ!$D$10+'СЕТ СН'!$F$5-'СЕТ СН'!$F$21</f>
        <v>5085.5199871000004</v>
      </c>
      <c r="M15" s="36">
        <f>SUMIFS(СВЦЭМ!$D$39:$D$758,СВЦЭМ!$A$39:$A$758,$A15,СВЦЭМ!$B$39:$B$758,M$11)+'СЕТ СН'!$F$11+СВЦЭМ!$D$10+'СЕТ СН'!$F$5-'СЕТ СН'!$F$21</f>
        <v>5129.0234713400005</v>
      </c>
      <c r="N15" s="36">
        <f>SUMIFS(СВЦЭМ!$D$39:$D$758,СВЦЭМ!$A$39:$A$758,$A15,СВЦЭМ!$B$39:$B$758,N$11)+'СЕТ СН'!$F$11+СВЦЭМ!$D$10+'СЕТ СН'!$F$5-'СЕТ СН'!$F$21</f>
        <v>5134.4693467800007</v>
      </c>
      <c r="O15" s="36">
        <f>SUMIFS(СВЦЭМ!$D$39:$D$758,СВЦЭМ!$A$39:$A$758,$A15,СВЦЭМ!$B$39:$B$758,O$11)+'СЕТ СН'!$F$11+СВЦЭМ!$D$10+'СЕТ СН'!$F$5-'СЕТ СН'!$F$21</f>
        <v>5145.6612106600005</v>
      </c>
      <c r="P15" s="36">
        <f>SUMIFS(СВЦЭМ!$D$39:$D$758,СВЦЭМ!$A$39:$A$758,$A15,СВЦЭМ!$B$39:$B$758,P$11)+'СЕТ СН'!$F$11+СВЦЭМ!$D$10+'СЕТ СН'!$F$5-'СЕТ СН'!$F$21</f>
        <v>5146.9921319499999</v>
      </c>
      <c r="Q15" s="36">
        <f>SUMIFS(СВЦЭМ!$D$39:$D$758,СВЦЭМ!$A$39:$A$758,$A15,СВЦЭМ!$B$39:$B$758,Q$11)+'СЕТ СН'!$F$11+СВЦЭМ!$D$10+'СЕТ СН'!$F$5-'СЕТ СН'!$F$21</f>
        <v>5204.2997624899999</v>
      </c>
      <c r="R15" s="36">
        <f>SUMIFS(СВЦЭМ!$D$39:$D$758,СВЦЭМ!$A$39:$A$758,$A15,СВЦЭМ!$B$39:$B$758,R$11)+'СЕТ СН'!$F$11+СВЦЭМ!$D$10+'СЕТ СН'!$F$5-'СЕТ СН'!$F$21</f>
        <v>5204.65968135</v>
      </c>
      <c r="S15" s="36">
        <f>SUMIFS(СВЦЭМ!$D$39:$D$758,СВЦЭМ!$A$39:$A$758,$A15,СВЦЭМ!$B$39:$B$758,S$11)+'СЕТ СН'!$F$11+СВЦЭМ!$D$10+'СЕТ СН'!$F$5-'СЕТ СН'!$F$21</f>
        <v>5166.2553130599999</v>
      </c>
      <c r="T15" s="36">
        <f>SUMIFS(СВЦЭМ!$D$39:$D$758,СВЦЭМ!$A$39:$A$758,$A15,СВЦЭМ!$B$39:$B$758,T$11)+'СЕТ СН'!$F$11+СВЦЭМ!$D$10+'СЕТ СН'!$F$5-'СЕТ СН'!$F$21</f>
        <v>5101.0747669400007</v>
      </c>
      <c r="U15" s="36">
        <f>SUMIFS(СВЦЭМ!$D$39:$D$758,СВЦЭМ!$A$39:$A$758,$A15,СВЦЭМ!$B$39:$B$758,U$11)+'СЕТ СН'!$F$11+СВЦЭМ!$D$10+'СЕТ СН'!$F$5-'СЕТ СН'!$F$21</f>
        <v>5083.7546404200002</v>
      </c>
      <c r="V15" s="36">
        <f>SUMIFS(СВЦЭМ!$D$39:$D$758,СВЦЭМ!$A$39:$A$758,$A15,СВЦЭМ!$B$39:$B$758,V$11)+'СЕТ СН'!$F$11+СВЦЭМ!$D$10+'СЕТ СН'!$F$5-'СЕТ СН'!$F$21</f>
        <v>5063.4309316700001</v>
      </c>
      <c r="W15" s="36">
        <f>SUMIFS(СВЦЭМ!$D$39:$D$758,СВЦЭМ!$A$39:$A$758,$A15,СВЦЭМ!$B$39:$B$758,W$11)+'СЕТ СН'!$F$11+СВЦЭМ!$D$10+'СЕТ СН'!$F$5-'СЕТ СН'!$F$21</f>
        <v>5049.8592813000005</v>
      </c>
      <c r="X15" s="36">
        <f>SUMIFS(СВЦЭМ!$D$39:$D$758,СВЦЭМ!$A$39:$A$758,$A15,СВЦЭМ!$B$39:$B$758,X$11)+'СЕТ СН'!$F$11+СВЦЭМ!$D$10+'СЕТ СН'!$F$5-'СЕТ СН'!$F$21</f>
        <v>5086.0611532399998</v>
      </c>
      <c r="Y15" s="36">
        <f>SUMIFS(СВЦЭМ!$D$39:$D$758,СВЦЭМ!$A$39:$A$758,$A15,СВЦЭМ!$B$39:$B$758,Y$11)+'СЕТ СН'!$F$11+СВЦЭМ!$D$10+'СЕТ СН'!$F$5-'СЕТ СН'!$F$21</f>
        <v>5141.69352815</v>
      </c>
    </row>
    <row r="16" spans="1:27" ht="15.75" x14ac:dyDescent="0.2">
      <c r="A16" s="35">
        <f t="shared" si="0"/>
        <v>45387</v>
      </c>
      <c r="B16" s="36">
        <f>SUMIFS(СВЦЭМ!$D$39:$D$758,СВЦЭМ!$A$39:$A$758,$A16,СВЦЭМ!$B$39:$B$758,B$11)+'СЕТ СН'!$F$11+СВЦЭМ!$D$10+'СЕТ СН'!$F$5-'СЕТ СН'!$F$21</f>
        <v>5129.5521073300006</v>
      </c>
      <c r="C16" s="36">
        <f>SUMIFS(СВЦЭМ!$D$39:$D$758,СВЦЭМ!$A$39:$A$758,$A16,СВЦЭМ!$B$39:$B$758,C$11)+'СЕТ СН'!$F$11+СВЦЭМ!$D$10+'СЕТ СН'!$F$5-'СЕТ СН'!$F$21</f>
        <v>5163.0565354700002</v>
      </c>
      <c r="D16" s="36">
        <f>SUMIFS(СВЦЭМ!$D$39:$D$758,СВЦЭМ!$A$39:$A$758,$A16,СВЦЭМ!$B$39:$B$758,D$11)+'СЕТ СН'!$F$11+СВЦЭМ!$D$10+'СЕТ СН'!$F$5-'СЕТ СН'!$F$21</f>
        <v>5191.7833355799994</v>
      </c>
      <c r="E16" s="36">
        <f>SUMIFS(СВЦЭМ!$D$39:$D$758,СВЦЭМ!$A$39:$A$758,$A16,СВЦЭМ!$B$39:$B$758,E$11)+'СЕТ СН'!$F$11+СВЦЭМ!$D$10+'СЕТ СН'!$F$5-'СЕТ СН'!$F$21</f>
        <v>5206.0786136900006</v>
      </c>
      <c r="F16" s="36">
        <f>SUMIFS(СВЦЭМ!$D$39:$D$758,СВЦЭМ!$A$39:$A$758,$A16,СВЦЭМ!$B$39:$B$758,F$11)+'СЕТ СН'!$F$11+СВЦЭМ!$D$10+'СЕТ СН'!$F$5-'СЕТ СН'!$F$21</f>
        <v>5199.5126319299998</v>
      </c>
      <c r="G16" s="36">
        <f>SUMIFS(СВЦЭМ!$D$39:$D$758,СВЦЭМ!$A$39:$A$758,$A16,СВЦЭМ!$B$39:$B$758,G$11)+'СЕТ СН'!$F$11+СВЦЭМ!$D$10+'СЕТ СН'!$F$5-'СЕТ СН'!$F$21</f>
        <v>5165.1107983800002</v>
      </c>
      <c r="H16" s="36">
        <f>SUMIFS(СВЦЭМ!$D$39:$D$758,СВЦЭМ!$A$39:$A$758,$A16,СВЦЭМ!$B$39:$B$758,H$11)+'СЕТ СН'!$F$11+СВЦЭМ!$D$10+'СЕТ СН'!$F$5-'СЕТ СН'!$F$21</f>
        <v>5107.90771047</v>
      </c>
      <c r="I16" s="36">
        <f>SUMIFS(СВЦЭМ!$D$39:$D$758,СВЦЭМ!$A$39:$A$758,$A16,СВЦЭМ!$B$39:$B$758,I$11)+'СЕТ СН'!$F$11+СВЦЭМ!$D$10+'СЕТ СН'!$F$5-'СЕТ СН'!$F$21</f>
        <v>5090.0953390300001</v>
      </c>
      <c r="J16" s="36">
        <f>SUMIFS(СВЦЭМ!$D$39:$D$758,СВЦЭМ!$A$39:$A$758,$A16,СВЦЭМ!$B$39:$B$758,J$11)+'СЕТ СН'!$F$11+СВЦЭМ!$D$10+'СЕТ СН'!$F$5-'СЕТ СН'!$F$21</f>
        <v>5046.6024027100002</v>
      </c>
      <c r="K16" s="36">
        <f>SUMIFS(СВЦЭМ!$D$39:$D$758,СВЦЭМ!$A$39:$A$758,$A16,СВЦЭМ!$B$39:$B$758,K$11)+'СЕТ СН'!$F$11+СВЦЭМ!$D$10+'СЕТ СН'!$F$5-'СЕТ СН'!$F$21</f>
        <v>5035.1430869900005</v>
      </c>
      <c r="L16" s="36">
        <f>SUMIFS(СВЦЭМ!$D$39:$D$758,СВЦЭМ!$A$39:$A$758,$A16,СВЦЭМ!$B$39:$B$758,L$11)+'СЕТ СН'!$F$11+СВЦЭМ!$D$10+'СЕТ СН'!$F$5-'СЕТ СН'!$F$21</f>
        <v>5045.16261493</v>
      </c>
      <c r="M16" s="36">
        <f>SUMIFS(СВЦЭМ!$D$39:$D$758,СВЦЭМ!$A$39:$A$758,$A16,СВЦЭМ!$B$39:$B$758,M$11)+'СЕТ СН'!$F$11+СВЦЭМ!$D$10+'СЕТ СН'!$F$5-'СЕТ СН'!$F$21</f>
        <v>5065.5510814999998</v>
      </c>
      <c r="N16" s="36">
        <f>SUMIFS(СВЦЭМ!$D$39:$D$758,СВЦЭМ!$A$39:$A$758,$A16,СВЦЭМ!$B$39:$B$758,N$11)+'СЕТ СН'!$F$11+СВЦЭМ!$D$10+'СЕТ СН'!$F$5-'СЕТ СН'!$F$21</f>
        <v>5078.7884950400003</v>
      </c>
      <c r="O16" s="36">
        <f>SUMIFS(СВЦЭМ!$D$39:$D$758,СВЦЭМ!$A$39:$A$758,$A16,СВЦЭМ!$B$39:$B$758,O$11)+'СЕТ СН'!$F$11+СВЦЭМ!$D$10+'СЕТ СН'!$F$5-'СЕТ СН'!$F$21</f>
        <v>5082.15735915</v>
      </c>
      <c r="P16" s="36">
        <f>SUMIFS(СВЦЭМ!$D$39:$D$758,СВЦЭМ!$A$39:$A$758,$A16,СВЦЭМ!$B$39:$B$758,P$11)+'СЕТ СН'!$F$11+СВЦЭМ!$D$10+'СЕТ СН'!$F$5-'СЕТ СН'!$F$21</f>
        <v>5129.6425489800004</v>
      </c>
      <c r="Q16" s="36">
        <f>SUMIFS(СВЦЭМ!$D$39:$D$758,СВЦЭМ!$A$39:$A$758,$A16,СВЦЭМ!$B$39:$B$758,Q$11)+'СЕТ СН'!$F$11+СВЦЭМ!$D$10+'СЕТ СН'!$F$5-'СЕТ СН'!$F$21</f>
        <v>5155.9832613500002</v>
      </c>
      <c r="R16" s="36">
        <f>SUMIFS(СВЦЭМ!$D$39:$D$758,СВЦЭМ!$A$39:$A$758,$A16,СВЦЭМ!$B$39:$B$758,R$11)+'СЕТ СН'!$F$11+СВЦЭМ!$D$10+'СЕТ СН'!$F$5-'СЕТ СН'!$F$21</f>
        <v>5119.3129221500003</v>
      </c>
      <c r="S16" s="36">
        <f>SUMIFS(СВЦЭМ!$D$39:$D$758,СВЦЭМ!$A$39:$A$758,$A16,СВЦЭМ!$B$39:$B$758,S$11)+'СЕТ СН'!$F$11+СВЦЭМ!$D$10+'СЕТ СН'!$F$5-'СЕТ СН'!$F$21</f>
        <v>5101.1615064600001</v>
      </c>
      <c r="T16" s="36">
        <f>SUMIFS(СВЦЭМ!$D$39:$D$758,СВЦЭМ!$A$39:$A$758,$A16,СВЦЭМ!$B$39:$B$758,T$11)+'СЕТ СН'!$F$11+СВЦЭМ!$D$10+'СЕТ СН'!$F$5-'СЕТ СН'!$F$21</f>
        <v>5070.0261789800006</v>
      </c>
      <c r="U16" s="36">
        <f>SUMIFS(СВЦЭМ!$D$39:$D$758,СВЦЭМ!$A$39:$A$758,$A16,СВЦЭМ!$B$39:$B$758,U$11)+'СЕТ СН'!$F$11+СВЦЭМ!$D$10+'СЕТ СН'!$F$5-'СЕТ СН'!$F$21</f>
        <v>5053.4255416699998</v>
      </c>
      <c r="V16" s="36">
        <f>SUMIFS(СВЦЭМ!$D$39:$D$758,СВЦЭМ!$A$39:$A$758,$A16,СВЦЭМ!$B$39:$B$758,V$11)+'СЕТ СН'!$F$11+СВЦЭМ!$D$10+'СЕТ СН'!$F$5-'СЕТ СН'!$F$21</f>
        <v>5050.8899225499999</v>
      </c>
      <c r="W16" s="36">
        <f>SUMIFS(СВЦЭМ!$D$39:$D$758,СВЦЭМ!$A$39:$A$758,$A16,СВЦЭМ!$B$39:$B$758,W$11)+'СЕТ СН'!$F$11+СВЦЭМ!$D$10+'СЕТ СН'!$F$5-'СЕТ СН'!$F$21</f>
        <v>5054.3339716400005</v>
      </c>
      <c r="X16" s="36">
        <f>SUMIFS(СВЦЭМ!$D$39:$D$758,СВЦЭМ!$A$39:$A$758,$A16,СВЦЭМ!$B$39:$B$758,X$11)+'СЕТ СН'!$F$11+СВЦЭМ!$D$10+'СЕТ СН'!$F$5-'СЕТ СН'!$F$21</f>
        <v>5077.3407461799998</v>
      </c>
      <c r="Y16" s="36">
        <f>SUMIFS(СВЦЭМ!$D$39:$D$758,СВЦЭМ!$A$39:$A$758,$A16,СВЦЭМ!$B$39:$B$758,Y$11)+'СЕТ СН'!$F$11+СВЦЭМ!$D$10+'СЕТ СН'!$F$5-'СЕТ СН'!$F$21</f>
        <v>5118.0507738200004</v>
      </c>
    </row>
    <row r="17" spans="1:25" ht="15.75" x14ac:dyDescent="0.2">
      <c r="A17" s="35">
        <f t="shared" si="0"/>
        <v>45388</v>
      </c>
      <c r="B17" s="36">
        <f>SUMIFS(СВЦЭМ!$D$39:$D$758,СВЦЭМ!$A$39:$A$758,$A17,СВЦЭМ!$B$39:$B$758,B$11)+'СЕТ СН'!$F$11+СВЦЭМ!$D$10+'СЕТ СН'!$F$5-'СЕТ СН'!$F$21</f>
        <v>5169.2742478099999</v>
      </c>
      <c r="C17" s="36">
        <f>SUMIFS(СВЦЭМ!$D$39:$D$758,СВЦЭМ!$A$39:$A$758,$A17,СВЦЭМ!$B$39:$B$758,C$11)+'СЕТ СН'!$F$11+СВЦЭМ!$D$10+'СЕТ СН'!$F$5-'СЕТ СН'!$F$21</f>
        <v>5184.8695337299996</v>
      </c>
      <c r="D17" s="36">
        <f>SUMIFS(СВЦЭМ!$D$39:$D$758,СВЦЭМ!$A$39:$A$758,$A17,СВЦЭМ!$B$39:$B$758,D$11)+'СЕТ СН'!$F$11+СВЦЭМ!$D$10+'СЕТ СН'!$F$5-'СЕТ СН'!$F$21</f>
        <v>5185.7712854500005</v>
      </c>
      <c r="E17" s="36">
        <f>SUMIFS(СВЦЭМ!$D$39:$D$758,СВЦЭМ!$A$39:$A$758,$A17,СВЦЭМ!$B$39:$B$758,E$11)+'СЕТ СН'!$F$11+СВЦЭМ!$D$10+'СЕТ СН'!$F$5-'СЕТ СН'!$F$21</f>
        <v>5213.9661022199998</v>
      </c>
      <c r="F17" s="36">
        <f>SUMIFS(СВЦЭМ!$D$39:$D$758,СВЦЭМ!$A$39:$A$758,$A17,СВЦЭМ!$B$39:$B$758,F$11)+'СЕТ СН'!$F$11+СВЦЭМ!$D$10+'СЕТ СН'!$F$5-'СЕТ СН'!$F$21</f>
        <v>5217.7200015799999</v>
      </c>
      <c r="G17" s="36">
        <f>SUMIFS(СВЦЭМ!$D$39:$D$758,СВЦЭМ!$A$39:$A$758,$A17,СВЦЭМ!$B$39:$B$758,G$11)+'СЕТ СН'!$F$11+СВЦЭМ!$D$10+'СЕТ СН'!$F$5-'СЕТ СН'!$F$21</f>
        <v>5205.2868924800005</v>
      </c>
      <c r="H17" s="36">
        <f>SUMIFS(СВЦЭМ!$D$39:$D$758,СВЦЭМ!$A$39:$A$758,$A17,СВЦЭМ!$B$39:$B$758,H$11)+'СЕТ СН'!$F$11+СВЦЭМ!$D$10+'СЕТ СН'!$F$5-'СЕТ СН'!$F$21</f>
        <v>5180.9569792900002</v>
      </c>
      <c r="I17" s="36">
        <f>SUMIFS(СВЦЭМ!$D$39:$D$758,СВЦЭМ!$A$39:$A$758,$A17,СВЦЭМ!$B$39:$B$758,I$11)+'СЕТ СН'!$F$11+СВЦЭМ!$D$10+'СЕТ СН'!$F$5-'СЕТ СН'!$F$21</f>
        <v>5116.81949549</v>
      </c>
      <c r="J17" s="36">
        <f>SUMIFS(СВЦЭМ!$D$39:$D$758,СВЦЭМ!$A$39:$A$758,$A17,СВЦЭМ!$B$39:$B$758,J$11)+'СЕТ СН'!$F$11+СВЦЭМ!$D$10+'СЕТ СН'!$F$5-'СЕТ СН'!$F$21</f>
        <v>5089.8089806400003</v>
      </c>
      <c r="K17" s="36">
        <f>SUMIFS(СВЦЭМ!$D$39:$D$758,СВЦЭМ!$A$39:$A$758,$A17,СВЦЭМ!$B$39:$B$758,K$11)+'СЕТ СН'!$F$11+СВЦЭМ!$D$10+'СЕТ СН'!$F$5-'СЕТ СН'!$F$21</f>
        <v>5053.3965659300002</v>
      </c>
      <c r="L17" s="36">
        <f>SUMIFS(СВЦЭМ!$D$39:$D$758,СВЦЭМ!$A$39:$A$758,$A17,СВЦЭМ!$B$39:$B$758,L$11)+'СЕТ СН'!$F$11+СВЦЭМ!$D$10+'СЕТ СН'!$F$5-'СЕТ СН'!$F$21</f>
        <v>5040.4867173000002</v>
      </c>
      <c r="M17" s="36">
        <f>SUMIFS(СВЦЭМ!$D$39:$D$758,СВЦЭМ!$A$39:$A$758,$A17,СВЦЭМ!$B$39:$B$758,M$11)+'СЕТ СН'!$F$11+СВЦЭМ!$D$10+'СЕТ СН'!$F$5-'СЕТ СН'!$F$21</f>
        <v>5043.9070446900005</v>
      </c>
      <c r="N17" s="36">
        <f>SUMIFS(СВЦЭМ!$D$39:$D$758,СВЦЭМ!$A$39:$A$758,$A17,СВЦЭМ!$B$39:$B$758,N$11)+'СЕТ СН'!$F$11+СВЦЭМ!$D$10+'СЕТ СН'!$F$5-'СЕТ СН'!$F$21</f>
        <v>5043.2908643400006</v>
      </c>
      <c r="O17" s="36">
        <f>SUMIFS(СВЦЭМ!$D$39:$D$758,СВЦЭМ!$A$39:$A$758,$A17,СВЦЭМ!$B$39:$B$758,O$11)+'СЕТ СН'!$F$11+СВЦЭМ!$D$10+'СЕТ СН'!$F$5-'СЕТ СН'!$F$21</f>
        <v>5056.3779396400005</v>
      </c>
      <c r="P17" s="36">
        <f>SUMIFS(СВЦЭМ!$D$39:$D$758,СВЦЭМ!$A$39:$A$758,$A17,СВЦЭМ!$B$39:$B$758,P$11)+'СЕТ СН'!$F$11+СВЦЭМ!$D$10+'СЕТ СН'!$F$5-'СЕТ СН'!$F$21</f>
        <v>5077.0745825499998</v>
      </c>
      <c r="Q17" s="36">
        <f>SUMIFS(СВЦЭМ!$D$39:$D$758,СВЦЭМ!$A$39:$A$758,$A17,СВЦЭМ!$B$39:$B$758,Q$11)+'СЕТ СН'!$F$11+СВЦЭМ!$D$10+'СЕТ СН'!$F$5-'СЕТ СН'!$F$21</f>
        <v>5088.3042456900002</v>
      </c>
      <c r="R17" s="36">
        <f>SUMIFS(СВЦЭМ!$D$39:$D$758,СВЦЭМ!$A$39:$A$758,$A17,СВЦЭМ!$B$39:$B$758,R$11)+'СЕТ СН'!$F$11+СВЦЭМ!$D$10+'СЕТ СН'!$F$5-'СЕТ СН'!$F$21</f>
        <v>5100.5650764399998</v>
      </c>
      <c r="S17" s="36">
        <f>SUMIFS(СВЦЭМ!$D$39:$D$758,СВЦЭМ!$A$39:$A$758,$A17,СВЦЭМ!$B$39:$B$758,S$11)+'СЕТ СН'!$F$11+СВЦЭМ!$D$10+'СЕТ СН'!$F$5-'СЕТ СН'!$F$21</f>
        <v>5069.0006433799999</v>
      </c>
      <c r="T17" s="36">
        <f>SUMIFS(СВЦЭМ!$D$39:$D$758,СВЦЭМ!$A$39:$A$758,$A17,СВЦЭМ!$B$39:$B$758,T$11)+'СЕТ СН'!$F$11+СВЦЭМ!$D$10+'СЕТ СН'!$F$5-'СЕТ СН'!$F$21</f>
        <v>5038.3775206200007</v>
      </c>
      <c r="U17" s="36">
        <f>SUMIFS(СВЦЭМ!$D$39:$D$758,СВЦЭМ!$A$39:$A$758,$A17,СВЦЭМ!$B$39:$B$758,U$11)+'СЕТ СН'!$F$11+СВЦЭМ!$D$10+'СЕТ СН'!$F$5-'СЕТ СН'!$F$21</f>
        <v>5016.2580682799999</v>
      </c>
      <c r="V17" s="36">
        <f>SUMIFS(СВЦЭМ!$D$39:$D$758,СВЦЭМ!$A$39:$A$758,$A17,СВЦЭМ!$B$39:$B$758,V$11)+'СЕТ СН'!$F$11+СВЦЭМ!$D$10+'СЕТ СН'!$F$5-'СЕТ СН'!$F$21</f>
        <v>4994.1924369200005</v>
      </c>
      <c r="W17" s="36">
        <f>SUMIFS(СВЦЭМ!$D$39:$D$758,СВЦЭМ!$A$39:$A$758,$A17,СВЦЭМ!$B$39:$B$758,W$11)+'СЕТ СН'!$F$11+СВЦЭМ!$D$10+'СЕТ СН'!$F$5-'СЕТ СН'!$F$21</f>
        <v>4978.4495723700002</v>
      </c>
      <c r="X17" s="36">
        <f>SUMIFS(СВЦЭМ!$D$39:$D$758,СВЦЭМ!$A$39:$A$758,$A17,СВЦЭМ!$B$39:$B$758,X$11)+'СЕТ СН'!$F$11+СВЦЭМ!$D$10+'СЕТ СН'!$F$5-'СЕТ СН'!$F$21</f>
        <v>5026.1400926100005</v>
      </c>
      <c r="Y17" s="36">
        <f>SUMIFS(СВЦЭМ!$D$39:$D$758,СВЦЭМ!$A$39:$A$758,$A17,СВЦЭМ!$B$39:$B$758,Y$11)+'СЕТ СН'!$F$11+СВЦЭМ!$D$10+'СЕТ СН'!$F$5-'СЕТ СН'!$F$21</f>
        <v>5068.3001730200003</v>
      </c>
    </row>
    <row r="18" spans="1:25" ht="15.75" x14ac:dyDescent="0.2">
      <c r="A18" s="35">
        <f t="shared" si="0"/>
        <v>45389</v>
      </c>
      <c r="B18" s="36">
        <f>SUMIFS(СВЦЭМ!$D$39:$D$758,СВЦЭМ!$A$39:$A$758,$A18,СВЦЭМ!$B$39:$B$758,B$11)+'СЕТ СН'!$F$11+СВЦЭМ!$D$10+'СЕТ СН'!$F$5-'СЕТ СН'!$F$21</f>
        <v>5164.9669813</v>
      </c>
      <c r="C18" s="36">
        <f>SUMIFS(СВЦЭМ!$D$39:$D$758,СВЦЭМ!$A$39:$A$758,$A18,СВЦЭМ!$B$39:$B$758,C$11)+'СЕТ СН'!$F$11+СВЦЭМ!$D$10+'СЕТ СН'!$F$5-'СЕТ СН'!$F$21</f>
        <v>5208.6187055699993</v>
      </c>
      <c r="D18" s="36">
        <f>SUMIFS(СВЦЭМ!$D$39:$D$758,СВЦЭМ!$A$39:$A$758,$A18,СВЦЭМ!$B$39:$B$758,D$11)+'СЕТ СН'!$F$11+СВЦЭМ!$D$10+'СЕТ СН'!$F$5-'СЕТ СН'!$F$21</f>
        <v>5244.2699272899999</v>
      </c>
      <c r="E18" s="36">
        <f>SUMIFS(СВЦЭМ!$D$39:$D$758,СВЦЭМ!$A$39:$A$758,$A18,СВЦЭМ!$B$39:$B$758,E$11)+'СЕТ СН'!$F$11+СВЦЭМ!$D$10+'СЕТ СН'!$F$5-'СЕТ СН'!$F$21</f>
        <v>5229.6524298599998</v>
      </c>
      <c r="F18" s="36">
        <f>SUMIFS(СВЦЭМ!$D$39:$D$758,СВЦЭМ!$A$39:$A$758,$A18,СВЦЭМ!$B$39:$B$758,F$11)+'СЕТ СН'!$F$11+СВЦЭМ!$D$10+'СЕТ СН'!$F$5-'СЕТ СН'!$F$21</f>
        <v>5240.3703293099998</v>
      </c>
      <c r="G18" s="36">
        <f>SUMIFS(СВЦЭМ!$D$39:$D$758,СВЦЭМ!$A$39:$A$758,$A18,СВЦЭМ!$B$39:$B$758,G$11)+'СЕТ СН'!$F$11+СВЦЭМ!$D$10+'СЕТ СН'!$F$5-'СЕТ СН'!$F$21</f>
        <v>5240.7381469100001</v>
      </c>
      <c r="H18" s="36">
        <f>SUMIFS(СВЦЭМ!$D$39:$D$758,СВЦЭМ!$A$39:$A$758,$A18,СВЦЭМ!$B$39:$B$758,H$11)+'СЕТ СН'!$F$11+СВЦЭМ!$D$10+'СЕТ СН'!$F$5-'СЕТ СН'!$F$21</f>
        <v>5229.8548295000001</v>
      </c>
      <c r="I18" s="36">
        <f>SUMIFS(СВЦЭМ!$D$39:$D$758,СВЦЭМ!$A$39:$A$758,$A18,СВЦЭМ!$B$39:$B$758,I$11)+'СЕТ СН'!$F$11+СВЦЭМ!$D$10+'СЕТ СН'!$F$5-'СЕТ СН'!$F$21</f>
        <v>5166.43234897</v>
      </c>
      <c r="J18" s="36">
        <f>SUMIFS(СВЦЭМ!$D$39:$D$758,СВЦЭМ!$A$39:$A$758,$A18,СВЦЭМ!$B$39:$B$758,J$11)+'СЕТ СН'!$F$11+СВЦЭМ!$D$10+'СЕТ СН'!$F$5-'СЕТ СН'!$F$21</f>
        <v>5113.6908660600002</v>
      </c>
      <c r="K18" s="36">
        <f>SUMIFS(СВЦЭМ!$D$39:$D$758,СВЦЭМ!$A$39:$A$758,$A18,СВЦЭМ!$B$39:$B$758,K$11)+'СЕТ СН'!$F$11+СВЦЭМ!$D$10+'СЕТ СН'!$F$5-'СЕТ СН'!$F$21</f>
        <v>5056.5265897999998</v>
      </c>
      <c r="L18" s="36">
        <f>SUMIFS(СВЦЭМ!$D$39:$D$758,СВЦЭМ!$A$39:$A$758,$A18,СВЦЭМ!$B$39:$B$758,L$11)+'СЕТ СН'!$F$11+СВЦЭМ!$D$10+'СЕТ СН'!$F$5-'СЕТ СН'!$F$21</f>
        <v>5029.2697940500002</v>
      </c>
      <c r="M18" s="36">
        <f>SUMIFS(СВЦЭМ!$D$39:$D$758,СВЦЭМ!$A$39:$A$758,$A18,СВЦЭМ!$B$39:$B$758,M$11)+'СЕТ СН'!$F$11+СВЦЭМ!$D$10+'СЕТ СН'!$F$5-'СЕТ СН'!$F$21</f>
        <v>5034.6571156</v>
      </c>
      <c r="N18" s="36">
        <f>SUMIFS(СВЦЭМ!$D$39:$D$758,СВЦЭМ!$A$39:$A$758,$A18,СВЦЭМ!$B$39:$B$758,N$11)+'СЕТ СН'!$F$11+СВЦЭМ!$D$10+'СЕТ СН'!$F$5-'СЕТ СН'!$F$21</f>
        <v>5043.8313891600001</v>
      </c>
      <c r="O18" s="36">
        <f>SUMIFS(СВЦЭМ!$D$39:$D$758,СВЦЭМ!$A$39:$A$758,$A18,СВЦЭМ!$B$39:$B$758,O$11)+'СЕТ СН'!$F$11+СВЦЭМ!$D$10+'СЕТ СН'!$F$5-'СЕТ СН'!$F$21</f>
        <v>5069.4548007600006</v>
      </c>
      <c r="P18" s="36">
        <f>SUMIFS(СВЦЭМ!$D$39:$D$758,СВЦЭМ!$A$39:$A$758,$A18,СВЦЭМ!$B$39:$B$758,P$11)+'СЕТ СН'!$F$11+СВЦЭМ!$D$10+'СЕТ СН'!$F$5-'СЕТ СН'!$F$21</f>
        <v>5092.1567232699999</v>
      </c>
      <c r="Q18" s="36">
        <f>SUMIFS(СВЦЭМ!$D$39:$D$758,СВЦЭМ!$A$39:$A$758,$A18,СВЦЭМ!$B$39:$B$758,Q$11)+'СЕТ СН'!$F$11+СВЦЭМ!$D$10+'СЕТ СН'!$F$5-'СЕТ СН'!$F$21</f>
        <v>5104.8007983699999</v>
      </c>
      <c r="R18" s="36">
        <f>SUMIFS(СВЦЭМ!$D$39:$D$758,СВЦЭМ!$A$39:$A$758,$A18,СВЦЭМ!$B$39:$B$758,R$11)+'СЕТ СН'!$F$11+СВЦЭМ!$D$10+'СЕТ СН'!$F$5-'СЕТ СН'!$F$21</f>
        <v>5110.9099113800003</v>
      </c>
      <c r="S18" s="36">
        <f>SUMIFS(СВЦЭМ!$D$39:$D$758,СВЦЭМ!$A$39:$A$758,$A18,СВЦЭМ!$B$39:$B$758,S$11)+'СЕТ СН'!$F$11+СВЦЭМ!$D$10+'СЕТ СН'!$F$5-'СЕТ СН'!$F$21</f>
        <v>5083.3849293100002</v>
      </c>
      <c r="T18" s="36">
        <f>SUMIFS(СВЦЭМ!$D$39:$D$758,СВЦЭМ!$A$39:$A$758,$A18,СВЦЭМ!$B$39:$B$758,T$11)+'СЕТ СН'!$F$11+СВЦЭМ!$D$10+'СЕТ СН'!$F$5-'СЕТ СН'!$F$21</f>
        <v>5049.1466454300007</v>
      </c>
      <c r="U18" s="36">
        <f>SUMIFS(СВЦЭМ!$D$39:$D$758,СВЦЭМ!$A$39:$A$758,$A18,СВЦЭМ!$B$39:$B$758,U$11)+'СЕТ СН'!$F$11+СВЦЭМ!$D$10+'СЕТ СН'!$F$5-'СЕТ СН'!$F$21</f>
        <v>5051.2836154400002</v>
      </c>
      <c r="V18" s="36">
        <f>SUMIFS(СВЦЭМ!$D$39:$D$758,СВЦЭМ!$A$39:$A$758,$A18,СВЦЭМ!$B$39:$B$758,V$11)+'СЕТ СН'!$F$11+СВЦЭМ!$D$10+'СЕТ СН'!$F$5-'СЕТ СН'!$F$21</f>
        <v>5015.0998302999997</v>
      </c>
      <c r="W18" s="36">
        <f>SUMIFS(СВЦЭМ!$D$39:$D$758,СВЦЭМ!$A$39:$A$758,$A18,СВЦЭМ!$B$39:$B$758,W$11)+'СЕТ СН'!$F$11+СВЦЭМ!$D$10+'СЕТ СН'!$F$5-'СЕТ СН'!$F$21</f>
        <v>4996.5912136200004</v>
      </c>
      <c r="X18" s="36">
        <f>SUMIFS(СВЦЭМ!$D$39:$D$758,СВЦЭМ!$A$39:$A$758,$A18,СВЦЭМ!$B$39:$B$758,X$11)+'СЕТ СН'!$F$11+СВЦЭМ!$D$10+'СЕТ СН'!$F$5-'СЕТ СН'!$F$21</f>
        <v>5050.8705778900003</v>
      </c>
      <c r="Y18" s="36">
        <f>SUMIFS(СВЦЭМ!$D$39:$D$758,СВЦЭМ!$A$39:$A$758,$A18,СВЦЭМ!$B$39:$B$758,Y$11)+'СЕТ СН'!$F$11+СВЦЭМ!$D$10+'СЕТ СН'!$F$5-'СЕТ СН'!$F$21</f>
        <v>5082.3443170600003</v>
      </c>
    </row>
    <row r="19" spans="1:25" ht="15.75" x14ac:dyDescent="0.2">
      <c r="A19" s="35">
        <f t="shared" si="0"/>
        <v>45390</v>
      </c>
      <c r="B19" s="36">
        <f>SUMIFS(СВЦЭМ!$D$39:$D$758,СВЦЭМ!$A$39:$A$758,$A19,СВЦЭМ!$B$39:$B$758,B$11)+'СЕТ СН'!$F$11+СВЦЭМ!$D$10+'СЕТ СН'!$F$5-'СЕТ СН'!$F$21</f>
        <v>5054.5743572800002</v>
      </c>
      <c r="C19" s="36">
        <f>SUMIFS(СВЦЭМ!$D$39:$D$758,СВЦЭМ!$A$39:$A$758,$A19,СВЦЭМ!$B$39:$B$758,C$11)+'СЕТ СН'!$F$11+СВЦЭМ!$D$10+'СЕТ СН'!$F$5-'СЕТ СН'!$F$21</f>
        <v>5086.6275178699998</v>
      </c>
      <c r="D19" s="36">
        <f>SUMIFS(СВЦЭМ!$D$39:$D$758,СВЦЭМ!$A$39:$A$758,$A19,СВЦЭМ!$B$39:$B$758,D$11)+'СЕТ СН'!$F$11+СВЦЭМ!$D$10+'СЕТ СН'!$F$5-'СЕТ СН'!$F$21</f>
        <v>5108.0230515599997</v>
      </c>
      <c r="E19" s="36">
        <f>SUMIFS(СВЦЭМ!$D$39:$D$758,СВЦЭМ!$A$39:$A$758,$A19,СВЦЭМ!$B$39:$B$758,E$11)+'СЕТ СН'!$F$11+СВЦЭМ!$D$10+'СЕТ СН'!$F$5-'СЕТ СН'!$F$21</f>
        <v>5127.3859308800002</v>
      </c>
      <c r="F19" s="36">
        <f>SUMIFS(СВЦЭМ!$D$39:$D$758,СВЦЭМ!$A$39:$A$758,$A19,СВЦЭМ!$B$39:$B$758,F$11)+'СЕТ СН'!$F$11+СВЦЭМ!$D$10+'СЕТ СН'!$F$5-'СЕТ СН'!$F$21</f>
        <v>5103.7289406400005</v>
      </c>
      <c r="G19" s="36">
        <f>SUMIFS(СВЦЭМ!$D$39:$D$758,СВЦЭМ!$A$39:$A$758,$A19,СВЦЭМ!$B$39:$B$758,G$11)+'СЕТ СН'!$F$11+СВЦЭМ!$D$10+'СЕТ СН'!$F$5-'СЕТ СН'!$F$21</f>
        <v>5109.6460072200007</v>
      </c>
      <c r="H19" s="36">
        <f>SUMIFS(СВЦЭМ!$D$39:$D$758,СВЦЭМ!$A$39:$A$758,$A19,СВЦЭМ!$B$39:$B$758,H$11)+'СЕТ СН'!$F$11+СВЦЭМ!$D$10+'СЕТ СН'!$F$5-'СЕТ СН'!$F$21</f>
        <v>5069.9726977</v>
      </c>
      <c r="I19" s="36">
        <f>SUMIFS(СВЦЭМ!$D$39:$D$758,СВЦЭМ!$A$39:$A$758,$A19,СВЦЭМ!$B$39:$B$758,I$11)+'СЕТ СН'!$F$11+СВЦЭМ!$D$10+'СЕТ СН'!$F$5-'СЕТ СН'!$F$21</f>
        <v>5103.8953212100005</v>
      </c>
      <c r="J19" s="36">
        <f>SUMIFS(СВЦЭМ!$D$39:$D$758,СВЦЭМ!$A$39:$A$758,$A19,СВЦЭМ!$B$39:$B$758,J$11)+'СЕТ СН'!$F$11+СВЦЭМ!$D$10+'СЕТ СН'!$F$5-'СЕТ СН'!$F$21</f>
        <v>5050.6907181799997</v>
      </c>
      <c r="K19" s="36">
        <f>SUMIFS(СВЦЭМ!$D$39:$D$758,СВЦЭМ!$A$39:$A$758,$A19,СВЦЭМ!$B$39:$B$758,K$11)+'СЕТ СН'!$F$11+СВЦЭМ!$D$10+'СЕТ СН'!$F$5-'СЕТ СН'!$F$21</f>
        <v>5034.1235827399996</v>
      </c>
      <c r="L19" s="36">
        <f>SUMIFS(СВЦЭМ!$D$39:$D$758,СВЦЭМ!$A$39:$A$758,$A19,СВЦЭМ!$B$39:$B$758,L$11)+'СЕТ СН'!$F$11+СВЦЭМ!$D$10+'СЕТ СН'!$F$5-'СЕТ СН'!$F$21</f>
        <v>5035.3680576799998</v>
      </c>
      <c r="M19" s="36">
        <f>SUMIFS(СВЦЭМ!$D$39:$D$758,СВЦЭМ!$A$39:$A$758,$A19,СВЦЭМ!$B$39:$B$758,M$11)+'СЕТ СН'!$F$11+СВЦЭМ!$D$10+'СЕТ СН'!$F$5-'СЕТ СН'!$F$21</f>
        <v>5062.6268095699998</v>
      </c>
      <c r="N19" s="36">
        <f>SUMIFS(СВЦЭМ!$D$39:$D$758,СВЦЭМ!$A$39:$A$758,$A19,СВЦЭМ!$B$39:$B$758,N$11)+'СЕТ СН'!$F$11+СВЦЭМ!$D$10+'СЕТ СН'!$F$5-'СЕТ СН'!$F$21</f>
        <v>5079.3021076200002</v>
      </c>
      <c r="O19" s="36">
        <f>SUMIFS(СВЦЭМ!$D$39:$D$758,СВЦЭМ!$A$39:$A$758,$A19,СВЦЭМ!$B$39:$B$758,O$11)+'СЕТ СН'!$F$11+СВЦЭМ!$D$10+'СЕТ СН'!$F$5-'СЕТ СН'!$F$21</f>
        <v>5096.5137109099996</v>
      </c>
      <c r="P19" s="36">
        <f>SUMIFS(СВЦЭМ!$D$39:$D$758,СВЦЭМ!$A$39:$A$758,$A19,СВЦЭМ!$B$39:$B$758,P$11)+'СЕТ СН'!$F$11+СВЦЭМ!$D$10+'СЕТ СН'!$F$5-'СЕТ СН'!$F$21</f>
        <v>5111.2320332899999</v>
      </c>
      <c r="Q19" s="36">
        <f>SUMIFS(СВЦЭМ!$D$39:$D$758,СВЦЭМ!$A$39:$A$758,$A19,СВЦЭМ!$B$39:$B$758,Q$11)+'СЕТ СН'!$F$11+СВЦЭМ!$D$10+'СЕТ СН'!$F$5-'СЕТ СН'!$F$21</f>
        <v>5128.6237621199998</v>
      </c>
      <c r="R19" s="36">
        <f>SUMIFS(СВЦЭМ!$D$39:$D$758,СВЦЭМ!$A$39:$A$758,$A19,СВЦЭМ!$B$39:$B$758,R$11)+'СЕТ СН'!$F$11+СВЦЭМ!$D$10+'СЕТ СН'!$F$5-'СЕТ СН'!$F$21</f>
        <v>5134.4704586799999</v>
      </c>
      <c r="S19" s="36">
        <f>SUMIFS(СВЦЭМ!$D$39:$D$758,СВЦЭМ!$A$39:$A$758,$A19,СВЦЭМ!$B$39:$B$758,S$11)+'СЕТ СН'!$F$11+СВЦЭМ!$D$10+'СЕТ СН'!$F$5-'СЕТ СН'!$F$21</f>
        <v>5117.0863781000007</v>
      </c>
      <c r="T19" s="36">
        <f>SUMIFS(СВЦЭМ!$D$39:$D$758,СВЦЭМ!$A$39:$A$758,$A19,СВЦЭМ!$B$39:$B$758,T$11)+'СЕТ СН'!$F$11+СВЦЭМ!$D$10+'СЕТ СН'!$F$5-'СЕТ СН'!$F$21</f>
        <v>5096.3119449400001</v>
      </c>
      <c r="U19" s="36">
        <f>SUMIFS(СВЦЭМ!$D$39:$D$758,СВЦЭМ!$A$39:$A$758,$A19,СВЦЭМ!$B$39:$B$758,U$11)+'СЕТ СН'!$F$11+СВЦЭМ!$D$10+'СЕТ СН'!$F$5-'СЕТ СН'!$F$21</f>
        <v>5072.6931618600001</v>
      </c>
      <c r="V19" s="36">
        <f>SUMIFS(СВЦЭМ!$D$39:$D$758,СВЦЭМ!$A$39:$A$758,$A19,СВЦЭМ!$B$39:$B$758,V$11)+'СЕТ СН'!$F$11+СВЦЭМ!$D$10+'СЕТ СН'!$F$5-'СЕТ СН'!$F$21</f>
        <v>5068.0807983000004</v>
      </c>
      <c r="W19" s="36">
        <f>SUMIFS(СВЦЭМ!$D$39:$D$758,СВЦЭМ!$A$39:$A$758,$A19,СВЦЭМ!$B$39:$B$758,W$11)+'СЕТ СН'!$F$11+СВЦЭМ!$D$10+'СЕТ СН'!$F$5-'СЕТ СН'!$F$21</f>
        <v>5063.00737286</v>
      </c>
      <c r="X19" s="36">
        <f>SUMIFS(СВЦЭМ!$D$39:$D$758,СВЦЭМ!$A$39:$A$758,$A19,СВЦЭМ!$B$39:$B$758,X$11)+'СЕТ СН'!$F$11+СВЦЭМ!$D$10+'СЕТ СН'!$F$5-'СЕТ СН'!$F$21</f>
        <v>5099.9009408600004</v>
      </c>
      <c r="Y19" s="36">
        <f>SUMIFS(СВЦЭМ!$D$39:$D$758,СВЦЭМ!$A$39:$A$758,$A19,СВЦЭМ!$B$39:$B$758,Y$11)+'СЕТ СН'!$F$11+СВЦЭМ!$D$10+'СЕТ СН'!$F$5-'СЕТ СН'!$F$21</f>
        <v>5134.4744739300004</v>
      </c>
    </row>
    <row r="20" spans="1:25" ht="15.75" x14ac:dyDescent="0.2">
      <c r="A20" s="35">
        <f t="shared" si="0"/>
        <v>45391</v>
      </c>
      <c r="B20" s="36">
        <f>SUMIFS(СВЦЭМ!$D$39:$D$758,СВЦЭМ!$A$39:$A$758,$A20,СВЦЭМ!$B$39:$B$758,B$11)+'СЕТ СН'!$F$11+СВЦЭМ!$D$10+'СЕТ СН'!$F$5-'СЕТ СН'!$F$21</f>
        <v>5127.9905423</v>
      </c>
      <c r="C20" s="36">
        <f>SUMIFS(СВЦЭМ!$D$39:$D$758,СВЦЭМ!$A$39:$A$758,$A20,СВЦЭМ!$B$39:$B$758,C$11)+'СЕТ СН'!$F$11+СВЦЭМ!$D$10+'СЕТ СН'!$F$5-'СЕТ СН'!$F$21</f>
        <v>5170.9996882899995</v>
      </c>
      <c r="D20" s="36">
        <f>SUMIFS(СВЦЭМ!$D$39:$D$758,СВЦЭМ!$A$39:$A$758,$A20,СВЦЭМ!$B$39:$B$758,D$11)+'СЕТ СН'!$F$11+СВЦЭМ!$D$10+'СЕТ СН'!$F$5-'СЕТ СН'!$F$21</f>
        <v>5207.0968745800001</v>
      </c>
      <c r="E20" s="36">
        <f>SUMIFS(СВЦЭМ!$D$39:$D$758,СВЦЭМ!$A$39:$A$758,$A20,СВЦЭМ!$B$39:$B$758,E$11)+'СЕТ СН'!$F$11+СВЦЭМ!$D$10+'СЕТ СН'!$F$5-'СЕТ СН'!$F$21</f>
        <v>5227.4850283100004</v>
      </c>
      <c r="F20" s="36">
        <f>SUMIFS(СВЦЭМ!$D$39:$D$758,СВЦЭМ!$A$39:$A$758,$A20,СВЦЭМ!$B$39:$B$758,F$11)+'СЕТ СН'!$F$11+СВЦЭМ!$D$10+'СЕТ СН'!$F$5-'СЕТ СН'!$F$21</f>
        <v>5218.94413282</v>
      </c>
      <c r="G20" s="36">
        <f>SUMIFS(СВЦЭМ!$D$39:$D$758,СВЦЭМ!$A$39:$A$758,$A20,СВЦЭМ!$B$39:$B$758,G$11)+'СЕТ СН'!$F$11+СВЦЭМ!$D$10+'СЕТ СН'!$F$5-'СЕТ СН'!$F$21</f>
        <v>5196.9131280399997</v>
      </c>
      <c r="H20" s="36">
        <f>SUMIFS(СВЦЭМ!$D$39:$D$758,СВЦЭМ!$A$39:$A$758,$A20,СВЦЭМ!$B$39:$B$758,H$11)+'СЕТ СН'!$F$11+СВЦЭМ!$D$10+'СЕТ СН'!$F$5-'СЕТ СН'!$F$21</f>
        <v>5151.2596098100003</v>
      </c>
      <c r="I20" s="36">
        <f>SUMIFS(СВЦЭМ!$D$39:$D$758,СВЦЭМ!$A$39:$A$758,$A20,СВЦЭМ!$B$39:$B$758,I$11)+'СЕТ СН'!$F$11+СВЦЭМ!$D$10+'СЕТ СН'!$F$5-'СЕТ СН'!$F$21</f>
        <v>5103.4702138100001</v>
      </c>
      <c r="J20" s="36">
        <f>SUMIFS(СВЦЭМ!$D$39:$D$758,СВЦЭМ!$A$39:$A$758,$A20,СВЦЭМ!$B$39:$B$758,J$11)+'СЕТ СН'!$F$11+СВЦЭМ!$D$10+'СЕТ СН'!$F$5-'СЕТ СН'!$F$21</f>
        <v>5080.3703962099999</v>
      </c>
      <c r="K20" s="36">
        <f>SUMIFS(СВЦЭМ!$D$39:$D$758,СВЦЭМ!$A$39:$A$758,$A20,СВЦЭМ!$B$39:$B$758,K$11)+'СЕТ СН'!$F$11+СВЦЭМ!$D$10+'СЕТ СН'!$F$5-'СЕТ СН'!$F$21</f>
        <v>5065.1373305100005</v>
      </c>
      <c r="L20" s="36">
        <f>SUMIFS(СВЦЭМ!$D$39:$D$758,СВЦЭМ!$A$39:$A$758,$A20,СВЦЭМ!$B$39:$B$758,L$11)+'СЕТ СН'!$F$11+СВЦЭМ!$D$10+'СЕТ СН'!$F$5-'СЕТ СН'!$F$21</f>
        <v>5073.5516810500003</v>
      </c>
      <c r="M20" s="36">
        <f>SUMIFS(СВЦЭМ!$D$39:$D$758,СВЦЭМ!$A$39:$A$758,$A20,СВЦЭМ!$B$39:$B$758,M$11)+'СЕТ СН'!$F$11+СВЦЭМ!$D$10+'СЕТ СН'!$F$5-'СЕТ СН'!$F$21</f>
        <v>5093.0583796000001</v>
      </c>
      <c r="N20" s="36">
        <f>SUMIFS(СВЦЭМ!$D$39:$D$758,СВЦЭМ!$A$39:$A$758,$A20,СВЦЭМ!$B$39:$B$758,N$11)+'СЕТ СН'!$F$11+СВЦЭМ!$D$10+'СЕТ СН'!$F$5-'СЕТ СН'!$F$21</f>
        <v>5105.1296232200002</v>
      </c>
      <c r="O20" s="36">
        <f>SUMIFS(СВЦЭМ!$D$39:$D$758,СВЦЭМ!$A$39:$A$758,$A20,СВЦЭМ!$B$39:$B$758,O$11)+'СЕТ СН'!$F$11+СВЦЭМ!$D$10+'СЕТ СН'!$F$5-'СЕТ СН'!$F$21</f>
        <v>5120.6716356100005</v>
      </c>
      <c r="P20" s="36">
        <f>SUMIFS(СВЦЭМ!$D$39:$D$758,СВЦЭМ!$A$39:$A$758,$A20,СВЦЭМ!$B$39:$B$758,P$11)+'СЕТ СН'!$F$11+СВЦЭМ!$D$10+'СЕТ СН'!$F$5-'СЕТ СН'!$F$21</f>
        <v>5134.0425143400007</v>
      </c>
      <c r="Q20" s="36">
        <f>SUMIFS(СВЦЭМ!$D$39:$D$758,СВЦЭМ!$A$39:$A$758,$A20,СВЦЭМ!$B$39:$B$758,Q$11)+'СЕТ СН'!$F$11+СВЦЭМ!$D$10+'СЕТ СН'!$F$5-'СЕТ СН'!$F$21</f>
        <v>5150.4609229999996</v>
      </c>
      <c r="R20" s="36">
        <f>SUMIFS(СВЦЭМ!$D$39:$D$758,СВЦЭМ!$A$39:$A$758,$A20,СВЦЭМ!$B$39:$B$758,R$11)+'СЕТ СН'!$F$11+СВЦЭМ!$D$10+'СЕТ СН'!$F$5-'СЕТ СН'!$F$21</f>
        <v>5151.1656632800004</v>
      </c>
      <c r="S20" s="36">
        <f>SUMIFS(СВЦЭМ!$D$39:$D$758,СВЦЭМ!$A$39:$A$758,$A20,СВЦЭМ!$B$39:$B$758,S$11)+'СЕТ СН'!$F$11+СВЦЭМ!$D$10+'СЕТ СН'!$F$5-'СЕТ СН'!$F$21</f>
        <v>5135.9040836599997</v>
      </c>
      <c r="T20" s="36">
        <f>SUMIFS(СВЦЭМ!$D$39:$D$758,СВЦЭМ!$A$39:$A$758,$A20,СВЦЭМ!$B$39:$B$758,T$11)+'СЕТ СН'!$F$11+СВЦЭМ!$D$10+'СЕТ СН'!$F$5-'СЕТ СН'!$F$21</f>
        <v>5105.4968196899999</v>
      </c>
      <c r="U20" s="36">
        <f>SUMIFS(СВЦЭМ!$D$39:$D$758,СВЦЭМ!$A$39:$A$758,$A20,СВЦЭМ!$B$39:$B$758,U$11)+'СЕТ СН'!$F$11+СВЦЭМ!$D$10+'СЕТ СН'!$F$5-'СЕТ СН'!$F$21</f>
        <v>5096.8359615899999</v>
      </c>
      <c r="V20" s="36">
        <f>SUMIFS(СВЦЭМ!$D$39:$D$758,СВЦЭМ!$A$39:$A$758,$A20,СВЦЭМ!$B$39:$B$758,V$11)+'СЕТ СН'!$F$11+СВЦЭМ!$D$10+'СЕТ СН'!$F$5-'СЕТ СН'!$F$21</f>
        <v>5067.5029530199999</v>
      </c>
      <c r="W20" s="36">
        <f>SUMIFS(СВЦЭМ!$D$39:$D$758,СВЦЭМ!$A$39:$A$758,$A20,СВЦЭМ!$B$39:$B$758,W$11)+'СЕТ СН'!$F$11+СВЦЭМ!$D$10+'СЕТ СН'!$F$5-'СЕТ СН'!$F$21</f>
        <v>5077.4377356799996</v>
      </c>
      <c r="X20" s="36">
        <f>SUMIFS(СВЦЭМ!$D$39:$D$758,СВЦЭМ!$A$39:$A$758,$A20,СВЦЭМ!$B$39:$B$758,X$11)+'СЕТ СН'!$F$11+СВЦЭМ!$D$10+'СЕТ СН'!$F$5-'СЕТ СН'!$F$21</f>
        <v>5163.78849644</v>
      </c>
      <c r="Y20" s="36">
        <f>SUMIFS(СВЦЭМ!$D$39:$D$758,СВЦЭМ!$A$39:$A$758,$A20,СВЦЭМ!$B$39:$B$758,Y$11)+'СЕТ СН'!$F$11+СВЦЭМ!$D$10+'СЕТ СН'!$F$5-'СЕТ СН'!$F$21</f>
        <v>5163.7413389699996</v>
      </c>
    </row>
    <row r="21" spans="1:25" ht="15.75" x14ac:dyDescent="0.2">
      <c r="A21" s="35">
        <f t="shared" si="0"/>
        <v>45392</v>
      </c>
      <c r="B21" s="36">
        <f>SUMIFS(СВЦЭМ!$D$39:$D$758,СВЦЭМ!$A$39:$A$758,$A21,СВЦЭМ!$B$39:$B$758,B$11)+'СЕТ СН'!$F$11+СВЦЭМ!$D$10+'СЕТ СН'!$F$5-'СЕТ СН'!$F$21</f>
        <v>5249.9507184699996</v>
      </c>
      <c r="C21" s="36">
        <f>SUMIFS(СВЦЭМ!$D$39:$D$758,СВЦЭМ!$A$39:$A$758,$A21,СВЦЭМ!$B$39:$B$758,C$11)+'СЕТ СН'!$F$11+СВЦЭМ!$D$10+'СЕТ СН'!$F$5-'СЕТ СН'!$F$21</f>
        <v>5333.51033723</v>
      </c>
      <c r="D21" s="36">
        <f>SUMIFS(СВЦЭМ!$D$39:$D$758,СВЦЭМ!$A$39:$A$758,$A21,СВЦЭМ!$B$39:$B$758,D$11)+'СЕТ СН'!$F$11+СВЦЭМ!$D$10+'СЕТ СН'!$F$5-'СЕТ СН'!$F$21</f>
        <v>5333.66481922</v>
      </c>
      <c r="E21" s="36">
        <f>SUMIFS(СВЦЭМ!$D$39:$D$758,СВЦЭМ!$A$39:$A$758,$A21,СВЦЭМ!$B$39:$B$758,E$11)+'СЕТ СН'!$F$11+СВЦЭМ!$D$10+'СЕТ СН'!$F$5-'СЕТ СН'!$F$21</f>
        <v>5324.3209859300005</v>
      </c>
      <c r="F21" s="36">
        <f>SUMIFS(СВЦЭМ!$D$39:$D$758,СВЦЭМ!$A$39:$A$758,$A21,СВЦЭМ!$B$39:$B$758,F$11)+'СЕТ СН'!$F$11+СВЦЭМ!$D$10+'СЕТ СН'!$F$5-'СЕТ СН'!$F$21</f>
        <v>5323.4008454599998</v>
      </c>
      <c r="G21" s="36">
        <f>SUMIFS(СВЦЭМ!$D$39:$D$758,СВЦЭМ!$A$39:$A$758,$A21,СВЦЭМ!$B$39:$B$758,G$11)+'СЕТ СН'!$F$11+СВЦЭМ!$D$10+'СЕТ СН'!$F$5-'СЕТ СН'!$F$21</f>
        <v>5278.93626683</v>
      </c>
      <c r="H21" s="36">
        <f>SUMIFS(СВЦЭМ!$D$39:$D$758,СВЦЭМ!$A$39:$A$758,$A21,СВЦЭМ!$B$39:$B$758,H$11)+'СЕТ СН'!$F$11+СВЦЭМ!$D$10+'СЕТ СН'!$F$5-'СЕТ СН'!$F$21</f>
        <v>5199.1917125800001</v>
      </c>
      <c r="I21" s="36">
        <f>SUMIFS(СВЦЭМ!$D$39:$D$758,СВЦЭМ!$A$39:$A$758,$A21,СВЦЭМ!$B$39:$B$758,I$11)+'СЕТ СН'!$F$11+СВЦЭМ!$D$10+'СЕТ СН'!$F$5-'СЕТ СН'!$F$21</f>
        <v>5135.3905969200005</v>
      </c>
      <c r="J21" s="36">
        <f>SUMIFS(СВЦЭМ!$D$39:$D$758,СВЦЭМ!$A$39:$A$758,$A21,СВЦЭМ!$B$39:$B$758,J$11)+'СЕТ СН'!$F$11+СВЦЭМ!$D$10+'СЕТ СН'!$F$5-'СЕТ СН'!$F$21</f>
        <v>5036.15632843</v>
      </c>
      <c r="K21" s="36">
        <f>SUMIFS(СВЦЭМ!$D$39:$D$758,СВЦЭМ!$A$39:$A$758,$A21,СВЦЭМ!$B$39:$B$758,K$11)+'СЕТ СН'!$F$11+СВЦЭМ!$D$10+'СЕТ СН'!$F$5-'СЕТ СН'!$F$21</f>
        <v>5031.7487042499997</v>
      </c>
      <c r="L21" s="36">
        <f>SUMIFS(СВЦЭМ!$D$39:$D$758,СВЦЭМ!$A$39:$A$758,$A21,СВЦЭМ!$B$39:$B$758,L$11)+'СЕТ СН'!$F$11+СВЦЭМ!$D$10+'СЕТ СН'!$F$5-'СЕТ СН'!$F$21</f>
        <v>5037.7566202899998</v>
      </c>
      <c r="M21" s="36">
        <f>SUMIFS(СВЦЭМ!$D$39:$D$758,СВЦЭМ!$A$39:$A$758,$A21,СВЦЭМ!$B$39:$B$758,M$11)+'СЕТ СН'!$F$11+СВЦЭМ!$D$10+'СЕТ СН'!$F$5-'СЕТ СН'!$F$21</f>
        <v>5050.2140159199998</v>
      </c>
      <c r="N21" s="36">
        <f>SUMIFS(СВЦЭМ!$D$39:$D$758,СВЦЭМ!$A$39:$A$758,$A21,СВЦЭМ!$B$39:$B$758,N$11)+'СЕТ СН'!$F$11+СВЦЭМ!$D$10+'СЕТ СН'!$F$5-'СЕТ СН'!$F$21</f>
        <v>5045.1172998600005</v>
      </c>
      <c r="O21" s="36">
        <f>SUMIFS(СВЦЭМ!$D$39:$D$758,СВЦЭМ!$A$39:$A$758,$A21,СВЦЭМ!$B$39:$B$758,O$11)+'СЕТ СН'!$F$11+СВЦЭМ!$D$10+'СЕТ СН'!$F$5-'СЕТ СН'!$F$21</f>
        <v>5052.3054426899998</v>
      </c>
      <c r="P21" s="36">
        <f>SUMIFS(СВЦЭМ!$D$39:$D$758,СВЦЭМ!$A$39:$A$758,$A21,СВЦЭМ!$B$39:$B$758,P$11)+'СЕТ СН'!$F$11+СВЦЭМ!$D$10+'СЕТ СН'!$F$5-'СЕТ СН'!$F$21</f>
        <v>5065.2530315499998</v>
      </c>
      <c r="Q21" s="36">
        <f>SUMIFS(СВЦЭМ!$D$39:$D$758,СВЦЭМ!$A$39:$A$758,$A21,СВЦЭМ!$B$39:$B$758,Q$11)+'СЕТ СН'!$F$11+СВЦЭМ!$D$10+'СЕТ СН'!$F$5-'СЕТ СН'!$F$21</f>
        <v>5081.0837374700004</v>
      </c>
      <c r="R21" s="36">
        <f>SUMIFS(СВЦЭМ!$D$39:$D$758,СВЦЭМ!$A$39:$A$758,$A21,СВЦЭМ!$B$39:$B$758,R$11)+'СЕТ СН'!$F$11+СВЦЭМ!$D$10+'СЕТ СН'!$F$5-'СЕТ СН'!$F$21</f>
        <v>5090.5655513700003</v>
      </c>
      <c r="S21" s="36">
        <f>SUMIFS(СВЦЭМ!$D$39:$D$758,СВЦЭМ!$A$39:$A$758,$A21,СВЦЭМ!$B$39:$B$758,S$11)+'СЕТ СН'!$F$11+СВЦЭМ!$D$10+'СЕТ СН'!$F$5-'СЕТ СН'!$F$21</f>
        <v>5068.5060349599999</v>
      </c>
      <c r="T21" s="36">
        <f>SUMIFS(СВЦЭМ!$D$39:$D$758,СВЦЭМ!$A$39:$A$758,$A21,СВЦЭМ!$B$39:$B$758,T$11)+'СЕТ СН'!$F$11+СВЦЭМ!$D$10+'СЕТ СН'!$F$5-'СЕТ СН'!$F$21</f>
        <v>5045.9441728600004</v>
      </c>
      <c r="U21" s="36">
        <f>SUMIFS(СВЦЭМ!$D$39:$D$758,СВЦЭМ!$A$39:$A$758,$A21,СВЦЭМ!$B$39:$B$758,U$11)+'СЕТ СН'!$F$11+СВЦЭМ!$D$10+'СЕТ СН'!$F$5-'СЕТ СН'!$F$21</f>
        <v>5022.1068423300003</v>
      </c>
      <c r="V21" s="36">
        <f>SUMIFS(СВЦЭМ!$D$39:$D$758,СВЦЭМ!$A$39:$A$758,$A21,СВЦЭМ!$B$39:$B$758,V$11)+'СЕТ СН'!$F$11+СВЦЭМ!$D$10+'СЕТ СН'!$F$5-'СЕТ СН'!$F$21</f>
        <v>5005.0874729799998</v>
      </c>
      <c r="W21" s="36">
        <f>SUMIFS(СВЦЭМ!$D$39:$D$758,СВЦЭМ!$A$39:$A$758,$A21,СВЦЭМ!$B$39:$B$758,W$11)+'СЕТ СН'!$F$11+СВЦЭМ!$D$10+'СЕТ СН'!$F$5-'СЕТ СН'!$F$21</f>
        <v>4994.1148788800001</v>
      </c>
      <c r="X21" s="36">
        <f>SUMIFS(СВЦЭМ!$D$39:$D$758,СВЦЭМ!$A$39:$A$758,$A21,СВЦЭМ!$B$39:$B$758,X$11)+'СЕТ СН'!$F$11+СВЦЭМ!$D$10+'СЕТ СН'!$F$5-'СЕТ СН'!$F$21</f>
        <v>5045.1429506599998</v>
      </c>
      <c r="Y21" s="36">
        <f>SUMIFS(СВЦЭМ!$D$39:$D$758,СВЦЭМ!$A$39:$A$758,$A21,СВЦЭМ!$B$39:$B$758,Y$11)+'СЕТ СН'!$F$11+СВЦЭМ!$D$10+'СЕТ СН'!$F$5-'СЕТ СН'!$F$21</f>
        <v>5078.3871317700005</v>
      </c>
    </row>
    <row r="22" spans="1:25" ht="15.75" x14ac:dyDescent="0.2">
      <c r="A22" s="35">
        <f t="shared" si="0"/>
        <v>45393</v>
      </c>
      <c r="B22" s="36">
        <f>SUMIFS(СВЦЭМ!$D$39:$D$758,СВЦЭМ!$A$39:$A$758,$A22,СВЦЭМ!$B$39:$B$758,B$11)+'СЕТ СН'!$F$11+СВЦЭМ!$D$10+'СЕТ СН'!$F$5-'СЕТ СН'!$F$21</f>
        <v>5129.5943747000001</v>
      </c>
      <c r="C22" s="36">
        <f>SUMIFS(СВЦЭМ!$D$39:$D$758,СВЦЭМ!$A$39:$A$758,$A22,СВЦЭМ!$B$39:$B$758,C$11)+'СЕТ СН'!$F$11+СВЦЭМ!$D$10+'СЕТ СН'!$F$5-'СЕТ СН'!$F$21</f>
        <v>5185.1577714799996</v>
      </c>
      <c r="D22" s="36">
        <f>SUMIFS(СВЦЭМ!$D$39:$D$758,СВЦЭМ!$A$39:$A$758,$A22,СВЦЭМ!$B$39:$B$758,D$11)+'СЕТ СН'!$F$11+СВЦЭМ!$D$10+'СЕТ СН'!$F$5-'СЕТ СН'!$F$21</f>
        <v>5237.4765000899997</v>
      </c>
      <c r="E22" s="36">
        <f>SUMIFS(СВЦЭМ!$D$39:$D$758,СВЦЭМ!$A$39:$A$758,$A22,СВЦЭМ!$B$39:$B$758,E$11)+'СЕТ СН'!$F$11+СВЦЭМ!$D$10+'СЕТ СН'!$F$5-'СЕТ СН'!$F$21</f>
        <v>5243.1113839199998</v>
      </c>
      <c r="F22" s="36">
        <f>SUMIFS(СВЦЭМ!$D$39:$D$758,СВЦЭМ!$A$39:$A$758,$A22,СВЦЭМ!$B$39:$B$758,F$11)+'СЕТ СН'!$F$11+СВЦЭМ!$D$10+'СЕТ СН'!$F$5-'СЕТ СН'!$F$21</f>
        <v>5242.3754453399997</v>
      </c>
      <c r="G22" s="36">
        <f>SUMIFS(СВЦЭМ!$D$39:$D$758,СВЦЭМ!$A$39:$A$758,$A22,СВЦЭМ!$B$39:$B$758,G$11)+'СЕТ СН'!$F$11+СВЦЭМ!$D$10+'СЕТ СН'!$F$5-'СЕТ СН'!$F$21</f>
        <v>5217.6098470100005</v>
      </c>
      <c r="H22" s="36">
        <f>SUMIFS(СВЦЭМ!$D$39:$D$758,СВЦЭМ!$A$39:$A$758,$A22,СВЦЭМ!$B$39:$B$758,H$11)+'СЕТ СН'!$F$11+СВЦЭМ!$D$10+'СЕТ СН'!$F$5-'СЕТ СН'!$F$21</f>
        <v>5155.3109323999997</v>
      </c>
      <c r="I22" s="36">
        <f>SUMIFS(СВЦЭМ!$D$39:$D$758,СВЦЭМ!$A$39:$A$758,$A22,СВЦЭМ!$B$39:$B$758,I$11)+'СЕТ СН'!$F$11+СВЦЭМ!$D$10+'СЕТ СН'!$F$5-'СЕТ СН'!$F$21</f>
        <v>5076.6844238200001</v>
      </c>
      <c r="J22" s="36">
        <f>SUMIFS(СВЦЭМ!$D$39:$D$758,СВЦЭМ!$A$39:$A$758,$A22,СВЦЭМ!$B$39:$B$758,J$11)+'СЕТ СН'!$F$11+СВЦЭМ!$D$10+'СЕТ СН'!$F$5-'СЕТ СН'!$F$21</f>
        <v>5073.7671954100006</v>
      </c>
      <c r="K22" s="36">
        <f>SUMIFS(СВЦЭМ!$D$39:$D$758,СВЦЭМ!$A$39:$A$758,$A22,СВЦЭМ!$B$39:$B$758,K$11)+'СЕТ СН'!$F$11+СВЦЭМ!$D$10+'СЕТ СН'!$F$5-'СЕТ СН'!$F$21</f>
        <v>5075.2861382000001</v>
      </c>
      <c r="L22" s="36">
        <f>SUMIFS(СВЦЭМ!$D$39:$D$758,СВЦЭМ!$A$39:$A$758,$A22,СВЦЭМ!$B$39:$B$758,L$11)+'СЕТ СН'!$F$11+СВЦЭМ!$D$10+'СЕТ СН'!$F$5-'СЕТ СН'!$F$21</f>
        <v>5071.8435602700001</v>
      </c>
      <c r="M22" s="36">
        <f>SUMIFS(СВЦЭМ!$D$39:$D$758,СВЦЭМ!$A$39:$A$758,$A22,СВЦЭМ!$B$39:$B$758,M$11)+'СЕТ СН'!$F$11+СВЦЭМ!$D$10+'СЕТ СН'!$F$5-'СЕТ СН'!$F$21</f>
        <v>5086.6527151200007</v>
      </c>
      <c r="N22" s="36">
        <f>SUMIFS(СВЦЭМ!$D$39:$D$758,СВЦЭМ!$A$39:$A$758,$A22,СВЦЭМ!$B$39:$B$758,N$11)+'СЕТ СН'!$F$11+СВЦЭМ!$D$10+'СЕТ СН'!$F$5-'СЕТ СН'!$F$21</f>
        <v>5081.8334409600002</v>
      </c>
      <c r="O22" s="36">
        <f>SUMIFS(СВЦЭМ!$D$39:$D$758,СВЦЭМ!$A$39:$A$758,$A22,СВЦЭМ!$B$39:$B$758,O$11)+'СЕТ СН'!$F$11+СВЦЭМ!$D$10+'СЕТ СН'!$F$5-'СЕТ СН'!$F$21</f>
        <v>5091.0674731500003</v>
      </c>
      <c r="P22" s="36">
        <f>SUMIFS(СВЦЭМ!$D$39:$D$758,СВЦЭМ!$A$39:$A$758,$A22,СВЦЭМ!$B$39:$B$758,P$11)+'СЕТ СН'!$F$11+СВЦЭМ!$D$10+'СЕТ СН'!$F$5-'СЕТ СН'!$F$21</f>
        <v>5118.1071257800004</v>
      </c>
      <c r="Q22" s="36">
        <f>SUMIFS(СВЦЭМ!$D$39:$D$758,СВЦЭМ!$A$39:$A$758,$A22,СВЦЭМ!$B$39:$B$758,Q$11)+'СЕТ СН'!$F$11+СВЦЭМ!$D$10+'СЕТ СН'!$F$5-'СЕТ СН'!$F$21</f>
        <v>5131.3685576099997</v>
      </c>
      <c r="R22" s="36">
        <f>SUMIFS(СВЦЭМ!$D$39:$D$758,СВЦЭМ!$A$39:$A$758,$A22,СВЦЭМ!$B$39:$B$758,R$11)+'СЕТ СН'!$F$11+СВЦЭМ!$D$10+'СЕТ СН'!$F$5-'СЕТ СН'!$F$21</f>
        <v>5120.9786148599997</v>
      </c>
      <c r="S22" s="36">
        <f>SUMIFS(СВЦЭМ!$D$39:$D$758,СВЦЭМ!$A$39:$A$758,$A22,СВЦЭМ!$B$39:$B$758,S$11)+'СЕТ СН'!$F$11+СВЦЭМ!$D$10+'СЕТ СН'!$F$5-'СЕТ СН'!$F$21</f>
        <v>5109.8739073200004</v>
      </c>
      <c r="T22" s="36">
        <f>SUMIFS(СВЦЭМ!$D$39:$D$758,СВЦЭМ!$A$39:$A$758,$A22,СВЦЭМ!$B$39:$B$758,T$11)+'СЕТ СН'!$F$11+СВЦЭМ!$D$10+'СЕТ СН'!$F$5-'СЕТ СН'!$F$21</f>
        <v>5070.3482467900003</v>
      </c>
      <c r="U22" s="36">
        <f>SUMIFS(СВЦЭМ!$D$39:$D$758,СВЦЭМ!$A$39:$A$758,$A22,СВЦЭМ!$B$39:$B$758,U$11)+'СЕТ СН'!$F$11+СВЦЭМ!$D$10+'СЕТ СН'!$F$5-'СЕТ СН'!$F$21</f>
        <v>5051.5502438700005</v>
      </c>
      <c r="V22" s="36">
        <f>SUMIFS(СВЦЭМ!$D$39:$D$758,СВЦЭМ!$A$39:$A$758,$A22,СВЦЭМ!$B$39:$B$758,V$11)+'СЕТ СН'!$F$11+СВЦЭМ!$D$10+'СЕТ СН'!$F$5-'СЕТ СН'!$F$21</f>
        <v>5047.3167805200001</v>
      </c>
      <c r="W22" s="36">
        <f>SUMIFS(СВЦЭМ!$D$39:$D$758,СВЦЭМ!$A$39:$A$758,$A22,СВЦЭМ!$B$39:$B$758,W$11)+'СЕТ СН'!$F$11+СВЦЭМ!$D$10+'СЕТ СН'!$F$5-'СЕТ СН'!$F$21</f>
        <v>5030.4413204600005</v>
      </c>
      <c r="X22" s="36">
        <f>SUMIFS(СВЦЭМ!$D$39:$D$758,СВЦЭМ!$A$39:$A$758,$A22,СВЦЭМ!$B$39:$B$758,X$11)+'СЕТ СН'!$F$11+СВЦЭМ!$D$10+'СЕТ СН'!$F$5-'СЕТ СН'!$F$21</f>
        <v>5072.4051001400003</v>
      </c>
      <c r="Y22" s="36">
        <f>SUMIFS(СВЦЭМ!$D$39:$D$758,СВЦЭМ!$A$39:$A$758,$A22,СВЦЭМ!$B$39:$B$758,Y$11)+'СЕТ СН'!$F$11+СВЦЭМ!$D$10+'СЕТ СН'!$F$5-'СЕТ СН'!$F$21</f>
        <v>5112.45465023</v>
      </c>
    </row>
    <row r="23" spans="1:25" ht="15.75" x14ac:dyDescent="0.2">
      <c r="A23" s="35">
        <f t="shared" si="0"/>
        <v>45394</v>
      </c>
      <c r="B23" s="36">
        <f>SUMIFS(СВЦЭМ!$D$39:$D$758,СВЦЭМ!$A$39:$A$758,$A23,СВЦЭМ!$B$39:$B$758,B$11)+'СЕТ СН'!$F$11+СВЦЭМ!$D$10+'СЕТ СН'!$F$5-'СЕТ СН'!$F$21</f>
        <v>5087.9485811000004</v>
      </c>
      <c r="C23" s="36">
        <f>SUMIFS(СВЦЭМ!$D$39:$D$758,СВЦЭМ!$A$39:$A$758,$A23,СВЦЭМ!$B$39:$B$758,C$11)+'СЕТ СН'!$F$11+СВЦЭМ!$D$10+'СЕТ СН'!$F$5-'СЕТ СН'!$F$21</f>
        <v>5066.1045113199998</v>
      </c>
      <c r="D23" s="36">
        <f>SUMIFS(СВЦЭМ!$D$39:$D$758,СВЦЭМ!$A$39:$A$758,$A23,СВЦЭМ!$B$39:$B$758,D$11)+'СЕТ СН'!$F$11+СВЦЭМ!$D$10+'СЕТ СН'!$F$5-'СЕТ СН'!$F$21</f>
        <v>5095.1294543100003</v>
      </c>
      <c r="E23" s="36">
        <f>SUMIFS(СВЦЭМ!$D$39:$D$758,СВЦЭМ!$A$39:$A$758,$A23,СВЦЭМ!$B$39:$B$758,E$11)+'СЕТ СН'!$F$11+СВЦЭМ!$D$10+'СЕТ СН'!$F$5-'СЕТ СН'!$F$21</f>
        <v>5131.9101593900004</v>
      </c>
      <c r="F23" s="36">
        <f>SUMIFS(СВЦЭМ!$D$39:$D$758,СВЦЭМ!$A$39:$A$758,$A23,СВЦЭМ!$B$39:$B$758,F$11)+'СЕТ СН'!$F$11+СВЦЭМ!$D$10+'СЕТ СН'!$F$5-'СЕТ СН'!$F$21</f>
        <v>5127.4124952900002</v>
      </c>
      <c r="G23" s="36">
        <f>SUMIFS(СВЦЭМ!$D$39:$D$758,СВЦЭМ!$A$39:$A$758,$A23,СВЦЭМ!$B$39:$B$758,G$11)+'СЕТ СН'!$F$11+СВЦЭМ!$D$10+'СЕТ СН'!$F$5-'СЕТ СН'!$F$21</f>
        <v>5095.4674364500006</v>
      </c>
      <c r="H23" s="36">
        <f>SUMIFS(СВЦЭМ!$D$39:$D$758,СВЦЭМ!$A$39:$A$758,$A23,СВЦЭМ!$B$39:$B$758,H$11)+'СЕТ СН'!$F$11+СВЦЭМ!$D$10+'СЕТ СН'!$F$5-'СЕТ СН'!$F$21</f>
        <v>5034.7427114000002</v>
      </c>
      <c r="I23" s="36">
        <f>SUMIFS(СВЦЭМ!$D$39:$D$758,СВЦЭМ!$A$39:$A$758,$A23,СВЦЭМ!$B$39:$B$758,I$11)+'СЕТ СН'!$F$11+СВЦЭМ!$D$10+'СЕТ СН'!$F$5-'СЕТ СН'!$F$21</f>
        <v>4972.27906609</v>
      </c>
      <c r="J23" s="36">
        <f>SUMIFS(СВЦЭМ!$D$39:$D$758,СВЦЭМ!$A$39:$A$758,$A23,СВЦЭМ!$B$39:$B$758,J$11)+'СЕТ СН'!$F$11+СВЦЭМ!$D$10+'СЕТ СН'!$F$5-'СЕТ СН'!$F$21</f>
        <v>4940.5836411600003</v>
      </c>
      <c r="K23" s="36">
        <f>SUMIFS(СВЦЭМ!$D$39:$D$758,СВЦЭМ!$A$39:$A$758,$A23,СВЦЭМ!$B$39:$B$758,K$11)+'СЕТ СН'!$F$11+СВЦЭМ!$D$10+'СЕТ СН'!$F$5-'СЕТ СН'!$F$21</f>
        <v>4933.0512710599996</v>
      </c>
      <c r="L23" s="36">
        <f>SUMIFS(СВЦЭМ!$D$39:$D$758,СВЦЭМ!$A$39:$A$758,$A23,СВЦЭМ!$B$39:$B$758,L$11)+'СЕТ СН'!$F$11+СВЦЭМ!$D$10+'СЕТ СН'!$F$5-'СЕТ СН'!$F$21</f>
        <v>4933.8006825900002</v>
      </c>
      <c r="M23" s="36">
        <f>SUMIFS(СВЦЭМ!$D$39:$D$758,СВЦЭМ!$A$39:$A$758,$A23,СВЦЭМ!$B$39:$B$758,M$11)+'СЕТ СН'!$F$11+СВЦЭМ!$D$10+'СЕТ СН'!$F$5-'СЕТ СН'!$F$21</f>
        <v>4940.8390759600006</v>
      </c>
      <c r="N23" s="36">
        <f>SUMIFS(СВЦЭМ!$D$39:$D$758,СВЦЭМ!$A$39:$A$758,$A23,СВЦЭМ!$B$39:$B$758,N$11)+'СЕТ СН'!$F$11+СВЦЭМ!$D$10+'СЕТ СН'!$F$5-'СЕТ СН'!$F$21</f>
        <v>4949.2589640400001</v>
      </c>
      <c r="O23" s="36">
        <f>SUMIFS(СВЦЭМ!$D$39:$D$758,СВЦЭМ!$A$39:$A$758,$A23,СВЦЭМ!$B$39:$B$758,O$11)+'СЕТ СН'!$F$11+СВЦЭМ!$D$10+'СЕТ СН'!$F$5-'СЕТ СН'!$F$21</f>
        <v>4956.0320128900003</v>
      </c>
      <c r="P23" s="36">
        <f>SUMIFS(СВЦЭМ!$D$39:$D$758,СВЦЭМ!$A$39:$A$758,$A23,СВЦЭМ!$B$39:$B$758,P$11)+'СЕТ СН'!$F$11+СВЦЭМ!$D$10+'СЕТ СН'!$F$5-'СЕТ СН'!$F$21</f>
        <v>4972.7936992300001</v>
      </c>
      <c r="Q23" s="36">
        <f>SUMIFS(СВЦЭМ!$D$39:$D$758,СВЦЭМ!$A$39:$A$758,$A23,СВЦЭМ!$B$39:$B$758,Q$11)+'СЕТ СН'!$F$11+СВЦЭМ!$D$10+'СЕТ СН'!$F$5-'СЕТ СН'!$F$21</f>
        <v>4989.01913324</v>
      </c>
      <c r="R23" s="36">
        <f>SUMIFS(СВЦЭМ!$D$39:$D$758,СВЦЭМ!$A$39:$A$758,$A23,СВЦЭМ!$B$39:$B$758,R$11)+'СЕТ СН'!$F$11+СВЦЭМ!$D$10+'СЕТ СН'!$F$5-'СЕТ СН'!$F$21</f>
        <v>4991.9722349900003</v>
      </c>
      <c r="S23" s="36">
        <f>SUMIFS(СВЦЭМ!$D$39:$D$758,СВЦЭМ!$A$39:$A$758,$A23,СВЦЭМ!$B$39:$B$758,S$11)+'СЕТ СН'!$F$11+СВЦЭМ!$D$10+'СЕТ СН'!$F$5-'СЕТ СН'!$F$21</f>
        <v>4981.5182038900002</v>
      </c>
      <c r="T23" s="36">
        <f>SUMIFS(СВЦЭМ!$D$39:$D$758,СВЦЭМ!$A$39:$A$758,$A23,СВЦЭМ!$B$39:$B$758,T$11)+'СЕТ СН'!$F$11+СВЦЭМ!$D$10+'СЕТ СН'!$F$5-'СЕТ СН'!$F$21</f>
        <v>4947.3915886100003</v>
      </c>
      <c r="U23" s="36">
        <f>SUMIFS(СВЦЭМ!$D$39:$D$758,СВЦЭМ!$A$39:$A$758,$A23,СВЦЭМ!$B$39:$B$758,U$11)+'СЕТ СН'!$F$11+СВЦЭМ!$D$10+'СЕТ СН'!$F$5-'СЕТ СН'!$F$21</f>
        <v>4946.6832435300003</v>
      </c>
      <c r="V23" s="36">
        <f>SUMIFS(СВЦЭМ!$D$39:$D$758,СВЦЭМ!$A$39:$A$758,$A23,СВЦЭМ!$B$39:$B$758,V$11)+'СЕТ СН'!$F$11+СВЦЭМ!$D$10+'СЕТ СН'!$F$5-'СЕТ СН'!$F$21</f>
        <v>4929.0461477500003</v>
      </c>
      <c r="W23" s="36">
        <f>SUMIFS(СВЦЭМ!$D$39:$D$758,СВЦЭМ!$A$39:$A$758,$A23,СВЦЭМ!$B$39:$B$758,W$11)+'СЕТ СН'!$F$11+СВЦЭМ!$D$10+'СЕТ СН'!$F$5-'СЕТ СН'!$F$21</f>
        <v>4924.2440280199999</v>
      </c>
      <c r="X23" s="36">
        <f>SUMIFS(СВЦЭМ!$D$39:$D$758,СВЦЭМ!$A$39:$A$758,$A23,СВЦЭМ!$B$39:$B$758,X$11)+'СЕТ СН'!$F$11+СВЦЭМ!$D$10+'СЕТ СН'!$F$5-'СЕТ СН'!$F$21</f>
        <v>4970.7241003400004</v>
      </c>
      <c r="Y23" s="36">
        <f>SUMIFS(СВЦЭМ!$D$39:$D$758,СВЦЭМ!$A$39:$A$758,$A23,СВЦЭМ!$B$39:$B$758,Y$11)+'СЕТ СН'!$F$11+СВЦЭМ!$D$10+'СЕТ СН'!$F$5-'СЕТ СН'!$F$21</f>
        <v>4996.57701344</v>
      </c>
    </row>
    <row r="24" spans="1:25" ht="15.75" x14ac:dyDescent="0.2">
      <c r="A24" s="35">
        <f t="shared" si="0"/>
        <v>45395</v>
      </c>
      <c r="B24" s="36">
        <f>SUMIFS(СВЦЭМ!$D$39:$D$758,СВЦЭМ!$A$39:$A$758,$A24,СВЦЭМ!$B$39:$B$758,B$11)+'СЕТ СН'!$F$11+СВЦЭМ!$D$10+'СЕТ СН'!$F$5-'СЕТ СН'!$F$21</f>
        <v>5055.5768410600003</v>
      </c>
      <c r="C24" s="36">
        <f>SUMIFS(СВЦЭМ!$D$39:$D$758,СВЦЭМ!$A$39:$A$758,$A24,СВЦЭМ!$B$39:$B$758,C$11)+'СЕТ СН'!$F$11+СВЦЭМ!$D$10+'СЕТ СН'!$F$5-'СЕТ СН'!$F$21</f>
        <v>5062.6441391200005</v>
      </c>
      <c r="D24" s="36">
        <f>SUMIFS(СВЦЭМ!$D$39:$D$758,СВЦЭМ!$A$39:$A$758,$A24,СВЦЭМ!$B$39:$B$758,D$11)+'СЕТ СН'!$F$11+СВЦЭМ!$D$10+'СЕТ СН'!$F$5-'СЕТ СН'!$F$21</f>
        <v>5092.5370458699999</v>
      </c>
      <c r="E24" s="36">
        <f>SUMIFS(СВЦЭМ!$D$39:$D$758,СВЦЭМ!$A$39:$A$758,$A24,СВЦЭМ!$B$39:$B$758,E$11)+'СЕТ СН'!$F$11+СВЦЭМ!$D$10+'СЕТ СН'!$F$5-'СЕТ СН'!$F$21</f>
        <v>5118.75445244</v>
      </c>
      <c r="F24" s="36">
        <f>SUMIFS(СВЦЭМ!$D$39:$D$758,СВЦЭМ!$A$39:$A$758,$A24,СВЦЭМ!$B$39:$B$758,F$11)+'СЕТ СН'!$F$11+СВЦЭМ!$D$10+'СЕТ СН'!$F$5-'СЕТ СН'!$F$21</f>
        <v>5121.30643435</v>
      </c>
      <c r="G24" s="36">
        <f>SUMIFS(СВЦЭМ!$D$39:$D$758,СВЦЭМ!$A$39:$A$758,$A24,СВЦЭМ!$B$39:$B$758,G$11)+'СЕТ СН'!$F$11+СВЦЭМ!$D$10+'СЕТ СН'!$F$5-'СЕТ СН'!$F$21</f>
        <v>5127.21552316</v>
      </c>
      <c r="H24" s="36">
        <f>SUMIFS(СВЦЭМ!$D$39:$D$758,СВЦЭМ!$A$39:$A$758,$A24,СВЦЭМ!$B$39:$B$758,H$11)+'СЕТ СН'!$F$11+СВЦЭМ!$D$10+'СЕТ СН'!$F$5-'СЕТ СН'!$F$21</f>
        <v>5104.5273092699999</v>
      </c>
      <c r="I24" s="36">
        <f>SUMIFS(СВЦЭМ!$D$39:$D$758,СВЦЭМ!$A$39:$A$758,$A24,СВЦЭМ!$B$39:$B$758,I$11)+'СЕТ СН'!$F$11+СВЦЭМ!$D$10+'СЕТ СН'!$F$5-'СЕТ СН'!$F$21</f>
        <v>5084.9296728899999</v>
      </c>
      <c r="J24" s="36">
        <f>SUMIFS(СВЦЭМ!$D$39:$D$758,СВЦЭМ!$A$39:$A$758,$A24,СВЦЭМ!$B$39:$B$758,J$11)+'СЕТ СН'!$F$11+СВЦЭМ!$D$10+'СЕТ СН'!$F$5-'СЕТ СН'!$F$21</f>
        <v>5033.4894697199998</v>
      </c>
      <c r="K24" s="36">
        <f>SUMIFS(СВЦЭМ!$D$39:$D$758,СВЦЭМ!$A$39:$A$758,$A24,СВЦЭМ!$B$39:$B$758,K$11)+'СЕТ СН'!$F$11+СВЦЭМ!$D$10+'СЕТ СН'!$F$5-'СЕТ СН'!$F$21</f>
        <v>4972.25222553</v>
      </c>
      <c r="L24" s="36">
        <f>SUMIFS(СВЦЭМ!$D$39:$D$758,СВЦЭМ!$A$39:$A$758,$A24,СВЦЭМ!$B$39:$B$758,L$11)+'СЕТ СН'!$F$11+СВЦЭМ!$D$10+'СЕТ СН'!$F$5-'СЕТ СН'!$F$21</f>
        <v>4945.7668942400005</v>
      </c>
      <c r="M24" s="36">
        <f>SUMIFS(СВЦЭМ!$D$39:$D$758,СВЦЭМ!$A$39:$A$758,$A24,СВЦЭМ!$B$39:$B$758,M$11)+'СЕТ СН'!$F$11+СВЦЭМ!$D$10+'СЕТ СН'!$F$5-'СЕТ СН'!$F$21</f>
        <v>4977.1549151300005</v>
      </c>
      <c r="N24" s="36">
        <f>SUMIFS(СВЦЭМ!$D$39:$D$758,СВЦЭМ!$A$39:$A$758,$A24,СВЦЭМ!$B$39:$B$758,N$11)+'СЕТ СН'!$F$11+СВЦЭМ!$D$10+'СЕТ СН'!$F$5-'СЕТ СН'!$F$21</f>
        <v>4988.6542389300002</v>
      </c>
      <c r="O24" s="36">
        <f>SUMIFS(СВЦЭМ!$D$39:$D$758,СВЦЭМ!$A$39:$A$758,$A24,СВЦЭМ!$B$39:$B$758,O$11)+'СЕТ СН'!$F$11+СВЦЭМ!$D$10+'СЕТ СН'!$F$5-'СЕТ СН'!$F$21</f>
        <v>5002.0195423200003</v>
      </c>
      <c r="P24" s="36">
        <f>SUMIFS(СВЦЭМ!$D$39:$D$758,СВЦЭМ!$A$39:$A$758,$A24,СВЦЭМ!$B$39:$B$758,P$11)+'СЕТ СН'!$F$11+СВЦЭМ!$D$10+'СЕТ СН'!$F$5-'СЕТ СН'!$F$21</f>
        <v>5017.7414889000001</v>
      </c>
      <c r="Q24" s="36">
        <f>SUMIFS(СВЦЭМ!$D$39:$D$758,СВЦЭМ!$A$39:$A$758,$A24,СВЦЭМ!$B$39:$B$758,Q$11)+'СЕТ СН'!$F$11+СВЦЭМ!$D$10+'СЕТ СН'!$F$5-'СЕТ СН'!$F$21</f>
        <v>5024.4589697800002</v>
      </c>
      <c r="R24" s="36">
        <f>SUMIFS(СВЦЭМ!$D$39:$D$758,СВЦЭМ!$A$39:$A$758,$A24,СВЦЭМ!$B$39:$B$758,R$11)+'СЕТ СН'!$F$11+СВЦЭМ!$D$10+'СЕТ СН'!$F$5-'СЕТ СН'!$F$21</f>
        <v>5020.9550515000001</v>
      </c>
      <c r="S24" s="36">
        <f>SUMIFS(СВЦЭМ!$D$39:$D$758,СВЦЭМ!$A$39:$A$758,$A24,СВЦЭМ!$B$39:$B$758,S$11)+'СЕТ СН'!$F$11+СВЦЭМ!$D$10+'СЕТ СН'!$F$5-'СЕТ СН'!$F$21</f>
        <v>5017.0560452999998</v>
      </c>
      <c r="T24" s="36">
        <f>SUMIFS(СВЦЭМ!$D$39:$D$758,СВЦЭМ!$A$39:$A$758,$A24,СВЦЭМ!$B$39:$B$758,T$11)+'СЕТ СН'!$F$11+СВЦЭМ!$D$10+'СЕТ СН'!$F$5-'СЕТ СН'!$F$21</f>
        <v>4986.4417479900003</v>
      </c>
      <c r="U24" s="36">
        <f>SUMIFS(СВЦЭМ!$D$39:$D$758,СВЦЭМ!$A$39:$A$758,$A24,СВЦЭМ!$B$39:$B$758,U$11)+'СЕТ СН'!$F$11+СВЦЭМ!$D$10+'СЕТ СН'!$F$5-'СЕТ СН'!$F$21</f>
        <v>4982.3458184299998</v>
      </c>
      <c r="V24" s="36">
        <f>SUMIFS(СВЦЭМ!$D$39:$D$758,СВЦЭМ!$A$39:$A$758,$A24,СВЦЭМ!$B$39:$B$758,V$11)+'СЕТ СН'!$F$11+СВЦЭМ!$D$10+'СЕТ СН'!$F$5-'СЕТ СН'!$F$21</f>
        <v>4966.3233306700004</v>
      </c>
      <c r="W24" s="36">
        <f>SUMIFS(СВЦЭМ!$D$39:$D$758,СВЦЭМ!$A$39:$A$758,$A24,СВЦЭМ!$B$39:$B$758,W$11)+'СЕТ СН'!$F$11+СВЦЭМ!$D$10+'СЕТ СН'!$F$5-'СЕТ СН'!$F$21</f>
        <v>4944.4555817399996</v>
      </c>
      <c r="X24" s="36">
        <f>SUMIFS(СВЦЭМ!$D$39:$D$758,СВЦЭМ!$A$39:$A$758,$A24,СВЦЭМ!$B$39:$B$758,X$11)+'СЕТ СН'!$F$11+СВЦЭМ!$D$10+'СЕТ СН'!$F$5-'СЕТ СН'!$F$21</f>
        <v>4993.8148460600005</v>
      </c>
      <c r="Y24" s="36">
        <f>SUMIFS(СВЦЭМ!$D$39:$D$758,СВЦЭМ!$A$39:$A$758,$A24,СВЦЭМ!$B$39:$B$758,Y$11)+'СЕТ СН'!$F$11+СВЦЭМ!$D$10+'СЕТ СН'!$F$5-'СЕТ СН'!$F$21</f>
        <v>5015.3246510300005</v>
      </c>
    </row>
    <row r="25" spans="1:25" ht="15.75" x14ac:dyDescent="0.2">
      <c r="A25" s="35">
        <f t="shared" si="0"/>
        <v>45396</v>
      </c>
      <c r="B25" s="36">
        <f>SUMIFS(СВЦЭМ!$D$39:$D$758,СВЦЭМ!$A$39:$A$758,$A25,СВЦЭМ!$B$39:$B$758,B$11)+'СЕТ СН'!$F$11+СВЦЭМ!$D$10+'СЕТ СН'!$F$5-'СЕТ СН'!$F$21</f>
        <v>4947.78613993</v>
      </c>
      <c r="C25" s="36">
        <f>SUMIFS(СВЦЭМ!$D$39:$D$758,СВЦЭМ!$A$39:$A$758,$A25,СВЦЭМ!$B$39:$B$758,C$11)+'СЕТ СН'!$F$11+СВЦЭМ!$D$10+'СЕТ СН'!$F$5-'СЕТ СН'!$F$21</f>
        <v>5017.6410918300007</v>
      </c>
      <c r="D25" s="36">
        <f>SUMIFS(СВЦЭМ!$D$39:$D$758,СВЦЭМ!$A$39:$A$758,$A25,СВЦЭМ!$B$39:$B$758,D$11)+'СЕТ СН'!$F$11+СВЦЭМ!$D$10+'СЕТ СН'!$F$5-'СЕТ СН'!$F$21</f>
        <v>5064.0016960499997</v>
      </c>
      <c r="E25" s="36">
        <f>SUMIFS(СВЦЭМ!$D$39:$D$758,СВЦЭМ!$A$39:$A$758,$A25,СВЦЭМ!$B$39:$B$758,E$11)+'СЕТ СН'!$F$11+СВЦЭМ!$D$10+'СЕТ СН'!$F$5-'СЕТ СН'!$F$21</f>
        <v>5075.6802311600004</v>
      </c>
      <c r="F25" s="36">
        <f>SUMIFS(СВЦЭМ!$D$39:$D$758,СВЦЭМ!$A$39:$A$758,$A25,СВЦЭМ!$B$39:$B$758,F$11)+'СЕТ СН'!$F$11+СВЦЭМ!$D$10+'СЕТ СН'!$F$5-'СЕТ СН'!$F$21</f>
        <v>5088.5791541899998</v>
      </c>
      <c r="G25" s="36">
        <f>SUMIFS(СВЦЭМ!$D$39:$D$758,СВЦЭМ!$A$39:$A$758,$A25,СВЦЭМ!$B$39:$B$758,G$11)+'СЕТ СН'!$F$11+СВЦЭМ!$D$10+'СЕТ СН'!$F$5-'СЕТ СН'!$F$21</f>
        <v>5105.6092250900001</v>
      </c>
      <c r="H25" s="36">
        <f>SUMIFS(СВЦЭМ!$D$39:$D$758,СВЦЭМ!$A$39:$A$758,$A25,СВЦЭМ!$B$39:$B$758,H$11)+'СЕТ СН'!$F$11+СВЦЭМ!$D$10+'СЕТ СН'!$F$5-'СЕТ СН'!$F$21</f>
        <v>5116.3352013000003</v>
      </c>
      <c r="I25" s="36">
        <f>SUMIFS(СВЦЭМ!$D$39:$D$758,СВЦЭМ!$A$39:$A$758,$A25,СВЦЭМ!$B$39:$B$758,I$11)+'СЕТ СН'!$F$11+СВЦЭМ!$D$10+'СЕТ СН'!$F$5-'СЕТ СН'!$F$21</f>
        <v>5095.5665383200003</v>
      </c>
      <c r="J25" s="36">
        <f>SUMIFS(СВЦЭМ!$D$39:$D$758,СВЦЭМ!$A$39:$A$758,$A25,СВЦЭМ!$B$39:$B$758,J$11)+'СЕТ СН'!$F$11+СВЦЭМ!$D$10+'СЕТ СН'!$F$5-'СЕТ СН'!$F$21</f>
        <v>5030.3874480900004</v>
      </c>
      <c r="K25" s="36">
        <f>SUMIFS(СВЦЭМ!$D$39:$D$758,СВЦЭМ!$A$39:$A$758,$A25,СВЦЭМ!$B$39:$B$758,K$11)+'СЕТ СН'!$F$11+СВЦЭМ!$D$10+'СЕТ СН'!$F$5-'СЕТ СН'!$F$21</f>
        <v>4969.1532017899999</v>
      </c>
      <c r="L25" s="36">
        <f>SUMIFS(СВЦЭМ!$D$39:$D$758,СВЦЭМ!$A$39:$A$758,$A25,СВЦЭМ!$B$39:$B$758,L$11)+'СЕТ СН'!$F$11+СВЦЭМ!$D$10+'СЕТ СН'!$F$5-'СЕТ СН'!$F$21</f>
        <v>4931.4851355800001</v>
      </c>
      <c r="M25" s="36">
        <f>SUMIFS(СВЦЭМ!$D$39:$D$758,СВЦЭМ!$A$39:$A$758,$A25,СВЦЭМ!$B$39:$B$758,M$11)+'СЕТ СН'!$F$11+СВЦЭМ!$D$10+'СЕТ СН'!$F$5-'СЕТ СН'!$F$21</f>
        <v>4951.9773781700005</v>
      </c>
      <c r="N25" s="36">
        <f>SUMIFS(СВЦЭМ!$D$39:$D$758,СВЦЭМ!$A$39:$A$758,$A25,СВЦЭМ!$B$39:$B$758,N$11)+'СЕТ СН'!$F$11+СВЦЭМ!$D$10+'СЕТ СН'!$F$5-'СЕТ СН'!$F$21</f>
        <v>4979.4776939599997</v>
      </c>
      <c r="O25" s="36">
        <f>SUMIFS(СВЦЭМ!$D$39:$D$758,СВЦЭМ!$A$39:$A$758,$A25,СВЦЭМ!$B$39:$B$758,O$11)+'СЕТ СН'!$F$11+СВЦЭМ!$D$10+'СЕТ СН'!$F$5-'СЕТ СН'!$F$21</f>
        <v>4997.3030852400007</v>
      </c>
      <c r="P25" s="36">
        <f>SUMIFS(СВЦЭМ!$D$39:$D$758,СВЦЭМ!$A$39:$A$758,$A25,СВЦЭМ!$B$39:$B$758,P$11)+'СЕТ СН'!$F$11+СВЦЭМ!$D$10+'СЕТ СН'!$F$5-'СЕТ СН'!$F$21</f>
        <v>5008.6612244000007</v>
      </c>
      <c r="Q25" s="36">
        <f>SUMIFS(СВЦЭМ!$D$39:$D$758,СВЦЭМ!$A$39:$A$758,$A25,СВЦЭМ!$B$39:$B$758,Q$11)+'СЕТ СН'!$F$11+СВЦЭМ!$D$10+'СЕТ СН'!$F$5-'СЕТ СН'!$F$21</f>
        <v>5032.0158999599998</v>
      </c>
      <c r="R25" s="36">
        <f>SUMIFS(СВЦЭМ!$D$39:$D$758,СВЦЭМ!$A$39:$A$758,$A25,СВЦЭМ!$B$39:$B$758,R$11)+'СЕТ СН'!$F$11+СВЦЭМ!$D$10+'СЕТ СН'!$F$5-'СЕТ СН'!$F$21</f>
        <v>5047.77715008</v>
      </c>
      <c r="S25" s="36">
        <f>SUMIFS(СВЦЭМ!$D$39:$D$758,СВЦЭМ!$A$39:$A$758,$A25,СВЦЭМ!$B$39:$B$758,S$11)+'СЕТ СН'!$F$11+СВЦЭМ!$D$10+'СЕТ СН'!$F$5-'СЕТ СН'!$F$21</f>
        <v>5015.8050074100001</v>
      </c>
      <c r="T25" s="36">
        <f>SUMIFS(СВЦЭМ!$D$39:$D$758,СВЦЭМ!$A$39:$A$758,$A25,СВЦЭМ!$B$39:$B$758,T$11)+'СЕТ СН'!$F$11+СВЦЭМ!$D$10+'СЕТ СН'!$F$5-'СЕТ СН'!$F$21</f>
        <v>4981.3807839600004</v>
      </c>
      <c r="U25" s="36">
        <f>SUMIFS(СВЦЭМ!$D$39:$D$758,СВЦЭМ!$A$39:$A$758,$A25,СВЦЭМ!$B$39:$B$758,U$11)+'СЕТ СН'!$F$11+СВЦЭМ!$D$10+'СЕТ СН'!$F$5-'СЕТ СН'!$F$21</f>
        <v>4992.5384322700002</v>
      </c>
      <c r="V25" s="36">
        <f>SUMIFS(СВЦЭМ!$D$39:$D$758,СВЦЭМ!$A$39:$A$758,$A25,СВЦЭМ!$B$39:$B$758,V$11)+'СЕТ СН'!$F$11+СВЦЭМ!$D$10+'СЕТ СН'!$F$5-'СЕТ СН'!$F$21</f>
        <v>4895.4437037999996</v>
      </c>
      <c r="W25" s="36">
        <f>SUMIFS(СВЦЭМ!$D$39:$D$758,СВЦЭМ!$A$39:$A$758,$A25,СВЦЭМ!$B$39:$B$758,W$11)+'СЕТ СН'!$F$11+СВЦЭМ!$D$10+'СЕТ СН'!$F$5-'СЕТ СН'!$F$21</f>
        <v>4881.4633721800001</v>
      </c>
      <c r="X25" s="36">
        <f>SUMIFS(СВЦЭМ!$D$39:$D$758,СВЦЭМ!$A$39:$A$758,$A25,СВЦЭМ!$B$39:$B$758,X$11)+'СЕТ СН'!$F$11+СВЦЭМ!$D$10+'СЕТ СН'!$F$5-'СЕТ СН'!$F$21</f>
        <v>4935.8282430300005</v>
      </c>
      <c r="Y25" s="36">
        <f>SUMIFS(СВЦЭМ!$D$39:$D$758,СВЦЭМ!$A$39:$A$758,$A25,СВЦЭМ!$B$39:$B$758,Y$11)+'СЕТ СН'!$F$11+СВЦЭМ!$D$10+'СЕТ СН'!$F$5-'СЕТ СН'!$F$21</f>
        <v>4972.5735647900001</v>
      </c>
    </row>
    <row r="26" spans="1:25" ht="15.75" x14ac:dyDescent="0.2">
      <c r="A26" s="35">
        <f t="shared" si="0"/>
        <v>45397</v>
      </c>
      <c r="B26" s="36">
        <f>SUMIFS(СВЦЭМ!$D$39:$D$758,СВЦЭМ!$A$39:$A$758,$A26,СВЦЭМ!$B$39:$B$758,B$11)+'СЕТ СН'!$F$11+СВЦЭМ!$D$10+'СЕТ СН'!$F$5-'СЕТ СН'!$F$21</f>
        <v>5005.4207923100003</v>
      </c>
      <c r="C26" s="36">
        <f>SUMIFS(СВЦЭМ!$D$39:$D$758,СВЦЭМ!$A$39:$A$758,$A26,СВЦЭМ!$B$39:$B$758,C$11)+'СЕТ СН'!$F$11+СВЦЭМ!$D$10+'СЕТ СН'!$F$5-'СЕТ СН'!$F$21</f>
        <v>5116.9664948700001</v>
      </c>
      <c r="D26" s="36">
        <f>SUMIFS(СВЦЭМ!$D$39:$D$758,СВЦЭМ!$A$39:$A$758,$A26,СВЦЭМ!$B$39:$B$758,D$11)+'СЕТ СН'!$F$11+СВЦЭМ!$D$10+'СЕТ СН'!$F$5-'СЕТ СН'!$F$21</f>
        <v>5163.3193338399997</v>
      </c>
      <c r="E26" s="36">
        <f>SUMIFS(СВЦЭМ!$D$39:$D$758,СВЦЭМ!$A$39:$A$758,$A26,СВЦЭМ!$B$39:$B$758,E$11)+'СЕТ СН'!$F$11+СВЦЭМ!$D$10+'СЕТ СН'!$F$5-'СЕТ СН'!$F$21</f>
        <v>5172.7574238500001</v>
      </c>
      <c r="F26" s="36">
        <f>SUMIFS(СВЦЭМ!$D$39:$D$758,СВЦЭМ!$A$39:$A$758,$A26,СВЦЭМ!$B$39:$B$758,F$11)+'СЕТ СН'!$F$11+СВЦЭМ!$D$10+'СЕТ СН'!$F$5-'СЕТ СН'!$F$21</f>
        <v>5171.6830376600001</v>
      </c>
      <c r="G26" s="36">
        <f>SUMIFS(СВЦЭМ!$D$39:$D$758,СВЦЭМ!$A$39:$A$758,$A26,СВЦЭМ!$B$39:$B$758,G$11)+'СЕТ СН'!$F$11+СВЦЭМ!$D$10+'СЕТ СН'!$F$5-'СЕТ СН'!$F$21</f>
        <v>5076.8552988000001</v>
      </c>
      <c r="H26" s="36">
        <f>SUMIFS(СВЦЭМ!$D$39:$D$758,СВЦЭМ!$A$39:$A$758,$A26,СВЦЭМ!$B$39:$B$758,H$11)+'СЕТ СН'!$F$11+СВЦЭМ!$D$10+'СЕТ СН'!$F$5-'СЕТ СН'!$F$21</f>
        <v>5002.4893431800001</v>
      </c>
      <c r="I26" s="36">
        <f>SUMIFS(СВЦЭМ!$D$39:$D$758,СВЦЭМ!$A$39:$A$758,$A26,СВЦЭМ!$B$39:$B$758,I$11)+'СЕТ СН'!$F$11+СВЦЭМ!$D$10+'СЕТ СН'!$F$5-'СЕТ СН'!$F$21</f>
        <v>4940.9610496499999</v>
      </c>
      <c r="J26" s="36">
        <f>SUMIFS(СВЦЭМ!$D$39:$D$758,СВЦЭМ!$A$39:$A$758,$A26,СВЦЭМ!$B$39:$B$758,J$11)+'СЕТ СН'!$F$11+СВЦЭМ!$D$10+'СЕТ СН'!$F$5-'СЕТ СН'!$F$21</f>
        <v>4897.2870118199999</v>
      </c>
      <c r="K26" s="36">
        <f>SUMIFS(СВЦЭМ!$D$39:$D$758,СВЦЭМ!$A$39:$A$758,$A26,СВЦЭМ!$B$39:$B$758,K$11)+'СЕТ СН'!$F$11+СВЦЭМ!$D$10+'СЕТ СН'!$F$5-'СЕТ СН'!$F$21</f>
        <v>4891.9680983400003</v>
      </c>
      <c r="L26" s="36">
        <f>SUMIFS(СВЦЭМ!$D$39:$D$758,СВЦЭМ!$A$39:$A$758,$A26,СВЦЭМ!$B$39:$B$758,L$11)+'СЕТ СН'!$F$11+СВЦЭМ!$D$10+'СЕТ СН'!$F$5-'СЕТ СН'!$F$21</f>
        <v>4893.2922798300006</v>
      </c>
      <c r="M26" s="36">
        <f>SUMIFS(СВЦЭМ!$D$39:$D$758,СВЦЭМ!$A$39:$A$758,$A26,СВЦЭМ!$B$39:$B$758,M$11)+'СЕТ СН'!$F$11+СВЦЭМ!$D$10+'СЕТ СН'!$F$5-'СЕТ СН'!$F$21</f>
        <v>4923.0122096300001</v>
      </c>
      <c r="N26" s="36">
        <f>SUMIFS(СВЦЭМ!$D$39:$D$758,СВЦЭМ!$A$39:$A$758,$A26,СВЦЭМ!$B$39:$B$758,N$11)+'СЕТ СН'!$F$11+СВЦЭМ!$D$10+'СЕТ СН'!$F$5-'СЕТ СН'!$F$21</f>
        <v>4928.2524106700002</v>
      </c>
      <c r="O26" s="36">
        <f>SUMIFS(СВЦЭМ!$D$39:$D$758,СВЦЭМ!$A$39:$A$758,$A26,СВЦЭМ!$B$39:$B$758,O$11)+'СЕТ СН'!$F$11+СВЦЭМ!$D$10+'СЕТ СН'!$F$5-'СЕТ СН'!$F$21</f>
        <v>4950.0575595</v>
      </c>
      <c r="P26" s="36">
        <f>SUMIFS(СВЦЭМ!$D$39:$D$758,СВЦЭМ!$A$39:$A$758,$A26,СВЦЭМ!$B$39:$B$758,P$11)+'СЕТ СН'!$F$11+СВЦЭМ!$D$10+'СЕТ СН'!$F$5-'СЕТ СН'!$F$21</f>
        <v>4967.6398203500003</v>
      </c>
      <c r="Q26" s="36">
        <f>SUMIFS(СВЦЭМ!$D$39:$D$758,СВЦЭМ!$A$39:$A$758,$A26,СВЦЭМ!$B$39:$B$758,Q$11)+'СЕТ СН'!$F$11+СВЦЭМ!$D$10+'СЕТ СН'!$F$5-'СЕТ СН'!$F$21</f>
        <v>4979.9137532800005</v>
      </c>
      <c r="R26" s="36">
        <f>SUMIFS(СВЦЭМ!$D$39:$D$758,СВЦЭМ!$A$39:$A$758,$A26,СВЦЭМ!$B$39:$B$758,R$11)+'СЕТ СН'!$F$11+СВЦЭМ!$D$10+'СЕТ СН'!$F$5-'СЕТ СН'!$F$21</f>
        <v>4987.8529012199997</v>
      </c>
      <c r="S26" s="36">
        <f>SUMIFS(СВЦЭМ!$D$39:$D$758,СВЦЭМ!$A$39:$A$758,$A26,СВЦЭМ!$B$39:$B$758,S$11)+'СЕТ СН'!$F$11+СВЦЭМ!$D$10+'СЕТ СН'!$F$5-'СЕТ СН'!$F$21</f>
        <v>4985.8713269099999</v>
      </c>
      <c r="T26" s="36">
        <f>SUMIFS(СВЦЭМ!$D$39:$D$758,СВЦЭМ!$A$39:$A$758,$A26,СВЦЭМ!$B$39:$B$758,T$11)+'СЕТ СН'!$F$11+СВЦЭМ!$D$10+'СЕТ СН'!$F$5-'СЕТ СН'!$F$21</f>
        <v>4951.7836664599999</v>
      </c>
      <c r="U26" s="36">
        <f>SUMIFS(СВЦЭМ!$D$39:$D$758,СВЦЭМ!$A$39:$A$758,$A26,СВЦЭМ!$B$39:$B$758,U$11)+'СЕТ СН'!$F$11+СВЦЭМ!$D$10+'СЕТ СН'!$F$5-'СЕТ СН'!$F$21</f>
        <v>4926.6255391200002</v>
      </c>
      <c r="V26" s="36">
        <f>SUMIFS(СВЦЭМ!$D$39:$D$758,СВЦЭМ!$A$39:$A$758,$A26,СВЦЭМ!$B$39:$B$758,V$11)+'СЕТ СН'!$F$11+СВЦЭМ!$D$10+'СЕТ СН'!$F$5-'СЕТ СН'!$F$21</f>
        <v>4903.70978079</v>
      </c>
      <c r="W26" s="36">
        <f>SUMIFS(СВЦЭМ!$D$39:$D$758,СВЦЭМ!$A$39:$A$758,$A26,СВЦЭМ!$B$39:$B$758,W$11)+'СЕТ СН'!$F$11+СВЦЭМ!$D$10+'СЕТ СН'!$F$5-'СЕТ СН'!$F$21</f>
        <v>4894.8995783700002</v>
      </c>
      <c r="X26" s="36">
        <f>SUMIFS(СВЦЭМ!$D$39:$D$758,СВЦЭМ!$A$39:$A$758,$A26,СВЦЭМ!$B$39:$B$758,X$11)+'СЕТ СН'!$F$11+СВЦЭМ!$D$10+'СЕТ СН'!$F$5-'СЕТ СН'!$F$21</f>
        <v>4905.3462792400005</v>
      </c>
      <c r="Y26" s="36">
        <f>SUMIFS(СВЦЭМ!$D$39:$D$758,СВЦЭМ!$A$39:$A$758,$A26,СВЦЭМ!$B$39:$B$758,Y$11)+'СЕТ СН'!$F$11+СВЦЭМ!$D$10+'СЕТ СН'!$F$5-'СЕТ СН'!$F$21</f>
        <v>4953.9592158100004</v>
      </c>
    </row>
    <row r="27" spans="1:25" ht="15.75" x14ac:dyDescent="0.2">
      <c r="A27" s="35">
        <f t="shared" si="0"/>
        <v>45398</v>
      </c>
      <c r="B27" s="36">
        <f>SUMIFS(СВЦЭМ!$D$39:$D$758,СВЦЭМ!$A$39:$A$758,$A27,СВЦЭМ!$B$39:$B$758,B$11)+'СЕТ СН'!$F$11+СВЦЭМ!$D$10+'СЕТ СН'!$F$5-'СЕТ СН'!$F$21</f>
        <v>5071.2712339</v>
      </c>
      <c r="C27" s="36">
        <f>SUMIFS(СВЦЭМ!$D$39:$D$758,СВЦЭМ!$A$39:$A$758,$A27,СВЦЭМ!$B$39:$B$758,C$11)+'СЕТ СН'!$F$11+СВЦЭМ!$D$10+'СЕТ СН'!$F$5-'СЕТ СН'!$F$21</f>
        <v>5102.0764365000005</v>
      </c>
      <c r="D27" s="36">
        <f>SUMIFS(СВЦЭМ!$D$39:$D$758,СВЦЭМ!$A$39:$A$758,$A27,СВЦЭМ!$B$39:$B$758,D$11)+'СЕТ СН'!$F$11+СВЦЭМ!$D$10+'СЕТ СН'!$F$5-'СЕТ СН'!$F$21</f>
        <v>5148.9208677099996</v>
      </c>
      <c r="E27" s="36">
        <f>SUMIFS(СВЦЭМ!$D$39:$D$758,СВЦЭМ!$A$39:$A$758,$A27,СВЦЭМ!$B$39:$B$758,E$11)+'СЕТ СН'!$F$11+СВЦЭМ!$D$10+'СЕТ СН'!$F$5-'СЕТ СН'!$F$21</f>
        <v>5172.5401217999997</v>
      </c>
      <c r="F27" s="36">
        <f>SUMIFS(СВЦЭМ!$D$39:$D$758,СВЦЭМ!$A$39:$A$758,$A27,СВЦЭМ!$B$39:$B$758,F$11)+'СЕТ СН'!$F$11+СВЦЭМ!$D$10+'СЕТ СН'!$F$5-'СЕТ СН'!$F$21</f>
        <v>5174.1142648499999</v>
      </c>
      <c r="G27" s="36">
        <f>SUMIFS(СВЦЭМ!$D$39:$D$758,СВЦЭМ!$A$39:$A$758,$A27,СВЦЭМ!$B$39:$B$758,G$11)+'СЕТ СН'!$F$11+СВЦЭМ!$D$10+'СЕТ СН'!$F$5-'СЕТ СН'!$F$21</f>
        <v>5145.0132805599997</v>
      </c>
      <c r="H27" s="36">
        <f>SUMIFS(СВЦЭМ!$D$39:$D$758,СВЦЭМ!$A$39:$A$758,$A27,СВЦЭМ!$B$39:$B$758,H$11)+'СЕТ СН'!$F$11+СВЦЭМ!$D$10+'СЕТ СН'!$F$5-'СЕТ СН'!$F$21</f>
        <v>5071.4831880199999</v>
      </c>
      <c r="I27" s="36">
        <f>SUMIFS(СВЦЭМ!$D$39:$D$758,СВЦЭМ!$A$39:$A$758,$A27,СВЦЭМ!$B$39:$B$758,I$11)+'СЕТ СН'!$F$11+СВЦЭМ!$D$10+'СЕТ СН'!$F$5-'СЕТ СН'!$F$21</f>
        <v>5011.4231363400004</v>
      </c>
      <c r="J27" s="36">
        <f>SUMIFS(СВЦЭМ!$D$39:$D$758,СВЦЭМ!$A$39:$A$758,$A27,СВЦЭМ!$B$39:$B$758,J$11)+'СЕТ СН'!$F$11+СВЦЭМ!$D$10+'СЕТ СН'!$F$5-'СЕТ СН'!$F$21</f>
        <v>4964.25251269</v>
      </c>
      <c r="K27" s="36">
        <f>SUMIFS(СВЦЭМ!$D$39:$D$758,СВЦЭМ!$A$39:$A$758,$A27,СВЦЭМ!$B$39:$B$758,K$11)+'СЕТ СН'!$F$11+СВЦЭМ!$D$10+'СЕТ СН'!$F$5-'СЕТ СН'!$F$21</f>
        <v>4949.6651338400006</v>
      </c>
      <c r="L27" s="36">
        <f>SUMIFS(СВЦЭМ!$D$39:$D$758,СВЦЭМ!$A$39:$A$758,$A27,СВЦЭМ!$B$39:$B$758,L$11)+'СЕТ СН'!$F$11+СВЦЭМ!$D$10+'СЕТ СН'!$F$5-'СЕТ СН'!$F$21</f>
        <v>4946.6820134500003</v>
      </c>
      <c r="M27" s="36">
        <f>SUMIFS(СВЦЭМ!$D$39:$D$758,СВЦЭМ!$A$39:$A$758,$A27,СВЦЭМ!$B$39:$B$758,M$11)+'СЕТ СН'!$F$11+СВЦЭМ!$D$10+'СЕТ СН'!$F$5-'СЕТ СН'!$F$21</f>
        <v>4960.8522607900004</v>
      </c>
      <c r="N27" s="36">
        <f>SUMIFS(СВЦЭМ!$D$39:$D$758,СВЦЭМ!$A$39:$A$758,$A27,СВЦЭМ!$B$39:$B$758,N$11)+'СЕТ СН'!$F$11+СВЦЭМ!$D$10+'СЕТ СН'!$F$5-'СЕТ СН'!$F$21</f>
        <v>4965.3435432599999</v>
      </c>
      <c r="O27" s="36">
        <f>SUMIFS(СВЦЭМ!$D$39:$D$758,СВЦЭМ!$A$39:$A$758,$A27,СВЦЭМ!$B$39:$B$758,O$11)+'СЕТ СН'!$F$11+СВЦЭМ!$D$10+'СЕТ СН'!$F$5-'СЕТ СН'!$F$21</f>
        <v>4971.8587621500001</v>
      </c>
      <c r="P27" s="36">
        <f>SUMIFS(СВЦЭМ!$D$39:$D$758,СВЦЭМ!$A$39:$A$758,$A27,СВЦЭМ!$B$39:$B$758,P$11)+'СЕТ СН'!$F$11+СВЦЭМ!$D$10+'СЕТ СН'!$F$5-'СЕТ СН'!$F$21</f>
        <v>4990.7249221600005</v>
      </c>
      <c r="Q27" s="36">
        <f>SUMIFS(СВЦЭМ!$D$39:$D$758,СВЦЭМ!$A$39:$A$758,$A27,СВЦЭМ!$B$39:$B$758,Q$11)+'СЕТ СН'!$F$11+СВЦЭМ!$D$10+'СЕТ СН'!$F$5-'СЕТ СН'!$F$21</f>
        <v>4996.8178900599996</v>
      </c>
      <c r="R27" s="36">
        <f>SUMIFS(СВЦЭМ!$D$39:$D$758,СВЦЭМ!$A$39:$A$758,$A27,СВЦЭМ!$B$39:$B$758,R$11)+'СЕТ СН'!$F$11+СВЦЭМ!$D$10+'СЕТ СН'!$F$5-'СЕТ СН'!$F$21</f>
        <v>5011.9331657100001</v>
      </c>
      <c r="S27" s="36">
        <f>SUMIFS(СВЦЭМ!$D$39:$D$758,СВЦЭМ!$A$39:$A$758,$A27,СВЦЭМ!$B$39:$B$758,S$11)+'СЕТ СН'!$F$11+СВЦЭМ!$D$10+'СЕТ СН'!$F$5-'СЕТ СН'!$F$21</f>
        <v>4993.73843949</v>
      </c>
      <c r="T27" s="36">
        <f>SUMIFS(СВЦЭМ!$D$39:$D$758,СВЦЭМ!$A$39:$A$758,$A27,СВЦЭМ!$B$39:$B$758,T$11)+'СЕТ СН'!$F$11+СВЦЭМ!$D$10+'СЕТ СН'!$F$5-'СЕТ СН'!$F$21</f>
        <v>4944.8666730000004</v>
      </c>
      <c r="U27" s="36">
        <f>SUMIFS(СВЦЭМ!$D$39:$D$758,СВЦЭМ!$A$39:$A$758,$A27,СВЦЭМ!$B$39:$B$758,U$11)+'СЕТ СН'!$F$11+СВЦЭМ!$D$10+'СЕТ СН'!$F$5-'СЕТ СН'!$F$21</f>
        <v>4973.40425443</v>
      </c>
      <c r="V27" s="36">
        <f>SUMIFS(СВЦЭМ!$D$39:$D$758,СВЦЭМ!$A$39:$A$758,$A27,СВЦЭМ!$B$39:$B$758,V$11)+'СЕТ СН'!$F$11+СВЦЭМ!$D$10+'СЕТ СН'!$F$5-'СЕТ СН'!$F$21</f>
        <v>4940.6129338299997</v>
      </c>
      <c r="W27" s="36">
        <f>SUMIFS(СВЦЭМ!$D$39:$D$758,СВЦЭМ!$A$39:$A$758,$A27,СВЦЭМ!$B$39:$B$758,W$11)+'СЕТ СН'!$F$11+СВЦЭМ!$D$10+'СЕТ СН'!$F$5-'СЕТ СН'!$F$21</f>
        <v>4923.6702191800005</v>
      </c>
      <c r="X27" s="36">
        <f>SUMIFS(СВЦЭМ!$D$39:$D$758,СВЦЭМ!$A$39:$A$758,$A27,СВЦЭМ!$B$39:$B$758,X$11)+'СЕТ СН'!$F$11+СВЦЭМ!$D$10+'СЕТ СН'!$F$5-'СЕТ СН'!$F$21</f>
        <v>4925.1375800599999</v>
      </c>
      <c r="Y27" s="36">
        <f>SUMIFS(СВЦЭМ!$D$39:$D$758,СВЦЭМ!$A$39:$A$758,$A27,СВЦЭМ!$B$39:$B$758,Y$11)+'СЕТ СН'!$F$11+СВЦЭМ!$D$10+'СЕТ СН'!$F$5-'СЕТ СН'!$F$21</f>
        <v>4934.5665127299999</v>
      </c>
    </row>
    <row r="28" spans="1:25" ht="15.75" x14ac:dyDescent="0.2">
      <c r="A28" s="35">
        <f t="shared" si="0"/>
        <v>45399</v>
      </c>
      <c r="B28" s="36">
        <f>SUMIFS(СВЦЭМ!$D$39:$D$758,СВЦЭМ!$A$39:$A$758,$A28,СВЦЭМ!$B$39:$B$758,B$11)+'СЕТ СН'!$F$11+СВЦЭМ!$D$10+'СЕТ СН'!$F$5-'СЕТ СН'!$F$21</f>
        <v>4994.8047963700001</v>
      </c>
      <c r="C28" s="36">
        <f>SUMIFS(СВЦЭМ!$D$39:$D$758,СВЦЭМ!$A$39:$A$758,$A28,СВЦЭМ!$B$39:$B$758,C$11)+'СЕТ СН'!$F$11+СВЦЭМ!$D$10+'СЕТ СН'!$F$5-'СЕТ СН'!$F$21</f>
        <v>5044.1376159000001</v>
      </c>
      <c r="D28" s="36">
        <f>SUMIFS(СВЦЭМ!$D$39:$D$758,СВЦЭМ!$A$39:$A$758,$A28,СВЦЭМ!$B$39:$B$758,D$11)+'СЕТ СН'!$F$11+СВЦЭМ!$D$10+'СЕТ СН'!$F$5-'СЕТ СН'!$F$21</f>
        <v>5063.0710338700001</v>
      </c>
      <c r="E28" s="36">
        <f>SUMIFS(СВЦЭМ!$D$39:$D$758,СВЦЭМ!$A$39:$A$758,$A28,СВЦЭМ!$B$39:$B$758,E$11)+'СЕТ СН'!$F$11+СВЦЭМ!$D$10+'СЕТ СН'!$F$5-'СЕТ СН'!$F$21</f>
        <v>5079.1843000099998</v>
      </c>
      <c r="F28" s="36">
        <f>SUMIFS(СВЦЭМ!$D$39:$D$758,СВЦЭМ!$A$39:$A$758,$A28,СВЦЭМ!$B$39:$B$758,F$11)+'СЕТ СН'!$F$11+СВЦЭМ!$D$10+'СЕТ СН'!$F$5-'СЕТ СН'!$F$21</f>
        <v>5073.5872406899998</v>
      </c>
      <c r="G28" s="36">
        <f>SUMIFS(СВЦЭМ!$D$39:$D$758,СВЦЭМ!$A$39:$A$758,$A28,СВЦЭМ!$B$39:$B$758,G$11)+'СЕТ СН'!$F$11+СВЦЭМ!$D$10+'СЕТ СН'!$F$5-'СЕТ СН'!$F$21</f>
        <v>5049.2144248599998</v>
      </c>
      <c r="H28" s="36">
        <f>SUMIFS(СВЦЭМ!$D$39:$D$758,СВЦЭМ!$A$39:$A$758,$A28,СВЦЭМ!$B$39:$B$758,H$11)+'СЕТ СН'!$F$11+СВЦЭМ!$D$10+'СЕТ СН'!$F$5-'СЕТ СН'!$F$21</f>
        <v>4982.0793339600004</v>
      </c>
      <c r="I28" s="36">
        <f>SUMIFS(СВЦЭМ!$D$39:$D$758,СВЦЭМ!$A$39:$A$758,$A28,СВЦЭМ!$B$39:$B$758,I$11)+'СЕТ СН'!$F$11+СВЦЭМ!$D$10+'СЕТ СН'!$F$5-'СЕТ СН'!$F$21</f>
        <v>4918.5949410200001</v>
      </c>
      <c r="J28" s="36">
        <f>SUMIFS(СВЦЭМ!$D$39:$D$758,СВЦЭМ!$A$39:$A$758,$A28,СВЦЭМ!$B$39:$B$758,J$11)+'СЕТ СН'!$F$11+СВЦЭМ!$D$10+'СЕТ СН'!$F$5-'СЕТ СН'!$F$21</f>
        <v>4858.2454471700003</v>
      </c>
      <c r="K28" s="36">
        <f>SUMIFS(СВЦЭМ!$D$39:$D$758,СВЦЭМ!$A$39:$A$758,$A28,СВЦЭМ!$B$39:$B$758,K$11)+'СЕТ СН'!$F$11+СВЦЭМ!$D$10+'СЕТ СН'!$F$5-'СЕТ СН'!$F$21</f>
        <v>4829.6945421500004</v>
      </c>
      <c r="L28" s="36">
        <f>SUMIFS(СВЦЭМ!$D$39:$D$758,СВЦЭМ!$A$39:$A$758,$A28,СВЦЭМ!$B$39:$B$758,L$11)+'СЕТ СН'!$F$11+СВЦЭМ!$D$10+'СЕТ СН'!$F$5-'СЕТ СН'!$F$21</f>
        <v>4840.6199443599999</v>
      </c>
      <c r="M28" s="36">
        <f>SUMIFS(СВЦЭМ!$D$39:$D$758,СВЦЭМ!$A$39:$A$758,$A28,СВЦЭМ!$B$39:$B$758,M$11)+'СЕТ СН'!$F$11+СВЦЭМ!$D$10+'СЕТ СН'!$F$5-'СЕТ СН'!$F$21</f>
        <v>4854.29974055</v>
      </c>
      <c r="N28" s="36">
        <f>SUMIFS(СВЦЭМ!$D$39:$D$758,СВЦЭМ!$A$39:$A$758,$A28,СВЦЭМ!$B$39:$B$758,N$11)+'СЕТ СН'!$F$11+СВЦЭМ!$D$10+'СЕТ СН'!$F$5-'СЕТ СН'!$F$21</f>
        <v>4858.5163284800001</v>
      </c>
      <c r="O28" s="36">
        <f>SUMIFS(СВЦЭМ!$D$39:$D$758,СВЦЭМ!$A$39:$A$758,$A28,СВЦЭМ!$B$39:$B$758,O$11)+'СЕТ СН'!$F$11+СВЦЭМ!$D$10+'СЕТ СН'!$F$5-'СЕТ СН'!$F$21</f>
        <v>4883.14551527</v>
      </c>
      <c r="P28" s="36">
        <f>SUMIFS(СВЦЭМ!$D$39:$D$758,СВЦЭМ!$A$39:$A$758,$A28,СВЦЭМ!$B$39:$B$758,P$11)+'СЕТ СН'!$F$11+СВЦЭМ!$D$10+'СЕТ СН'!$F$5-'СЕТ СН'!$F$21</f>
        <v>4882.7218772300002</v>
      </c>
      <c r="Q28" s="36">
        <f>SUMIFS(СВЦЭМ!$D$39:$D$758,СВЦЭМ!$A$39:$A$758,$A28,СВЦЭМ!$B$39:$B$758,Q$11)+'СЕТ СН'!$F$11+СВЦЭМ!$D$10+'СЕТ СН'!$F$5-'СЕТ СН'!$F$21</f>
        <v>4895.6800845799999</v>
      </c>
      <c r="R28" s="36">
        <f>SUMIFS(СВЦЭМ!$D$39:$D$758,СВЦЭМ!$A$39:$A$758,$A28,СВЦЭМ!$B$39:$B$758,R$11)+'СЕТ СН'!$F$11+СВЦЭМ!$D$10+'СЕТ СН'!$F$5-'СЕТ СН'!$F$21</f>
        <v>4907.96805425</v>
      </c>
      <c r="S28" s="36">
        <f>SUMIFS(СВЦЭМ!$D$39:$D$758,СВЦЭМ!$A$39:$A$758,$A28,СВЦЭМ!$B$39:$B$758,S$11)+'СЕТ СН'!$F$11+СВЦЭМ!$D$10+'СЕТ СН'!$F$5-'СЕТ СН'!$F$21</f>
        <v>4897.1268440399999</v>
      </c>
      <c r="T28" s="36">
        <f>SUMIFS(СВЦЭМ!$D$39:$D$758,СВЦЭМ!$A$39:$A$758,$A28,СВЦЭМ!$B$39:$B$758,T$11)+'СЕТ СН'!$F$11+СВЦЭМ!$D$10+'СЕТ СН'!$F$5-'СЕТ СН'!$F$21</f>
        <v>4875.6405648999998</v>
      </c>
      <c r="U28" s="36">
        <f>SUMIFS(СВЦЭМ!$D$39:$D$758,СВЦЭМ!$A$39:$A$758,$A28,СВЦЭМ!$B$39:$B$758,U$11)+'СЕТ СН'!$F$11+СВЦЭМ!$D$10+'СЕТ СН'!$F$5-'СЕТ СН'!$F$21</f>
        <v>4856.7198076700006</v>
      </c>
      <c r="V28" s="36">
        <f>SUMIFS(СВЦЭМ!$D$39:$D$758,СВЦЭМ!$A$39:$A$758,$A28,СВЦЭМ!$B$39:$B$758,V$11)+'СЕТ СН'!$F$11+СВЦЭМ!$D$10+'СЕТ СН'!$F$5-'СЕТ СН'!$F$21</f>
        <v>4823.7825689399997</v>
      </c>
      <c r="W28" s="36">
        <f>SUMIFS(СВЦЭМ!$D$39:$D$758,СВЦЭМ!$A$39:$A$758,$A28,СВЦЭМ!$B$39:$B$758,W$11)+'СЕТ СН'!$F$11+СВЦЭМ!$D$10+'СЕТ СН'!$F$5-'СЕТ СН'!$F$21</f>
        <v>4810.8090392200002</v>
      </c>
      <c r="X28" s="36">
        <f>SUMIFS(СВЦЭМ!$D$39:$D$758,СВЦЭМ!$A$39:$A$758,$A28,СВЦЭМ!$B$39:$B$758,X$11)+'СЕТ СН'!$F$11+СВЦЭМ!$D$10+'СЕТ СН'!$F$5-'СЕТ СН'!$F$21</f>
        <v>4858.8749151400007</v>
      </c>
      <c r="Y28" s="36">
        <f>SUMIFS(СВЦЭМ!$D$39:$D$758,СВЦЭМ!$A$39:$A$758,$A28,СВЦЭМ!$B$39:$B$758,Y$11)+'СЕТ СН'!$F$11+СВЦЭМ!$D$10+'СЕТ СН'!$F$5-'СЕТ СН'!$F$21</f>
        <v>4887.2376725399999</v>
      </c>
    </row>
    <row r="29" spans="1:25" ht="15.75" x14ac:dyDescent="0.2">
      <c r="A29" s="35">
        <f t="shared" si="0"/>
        <v>45400</v>
      </c>
      <c r="B29" s="36">
        <f>SUMIFS(СВЦЭМ!$D$39:$D$758,СВЦЭМ!$A$39:$A$758,$A29,СВЦЭМ!$B$39:$B$758,B$11)+'СЕТ СН'!$F$11+СВЦЭМ!$D$10+'СЕТ СН'!$F$5-'СЕТ СН'!$F$21</f>
        <v>5013.9100734200001</v>
      </c>
      <c r="C29" s="36">
        <f>SUMIFS(СВЦЭМ!$D$39:$D$758,СВЦЭМ!$A$39:$A$758,$A29,СВЦЭМ!$B$39:$B$758,C$11)+'СЕТ СН'!$F$11+СВЦЭМ!$D$10+'СЕТ СН'!$F$5-'СЕТ СН'!$F$21</f>
        <v>4996.3635733299998</v>
      </c>
      <c r="D29" s="36">
        <f>SUMIFS(СВЦЭМ!$D$39:$D$758,СВЦЭМ!$A$39:$A$758,$A29,СВЦЭМ!$B$39:$B$758,D$11)+'СЕТ СН'!$F$11+СВЦЭМ!$D$10+'СЕТ СН'!$F$5-'СЕТ СН'!$F$21</f>
        <v>5022.1394821699996</v>
      </c>
      <c r="E29" s="36">
        <f>SUMIFS(СВЦЭМ!$D$39:$D$758,СВЦЭМ!$A$39:$A$758,$A29,СВЦЭМ!$B$39:$B$758,E$11)+'СЕТ СН'!$F$11+СВЦЭМ!$D$10+'СЕТ СН'!$F$5-'СЕТ СН'!$F$21</f>
        <v>5026.9875097900003</v>
      </c>
      <c r="F29" s="36">
        <f>SUMIFS(СВЦЭМ!$D$39:$D$758,СВЦЭМ!$A$39:$A$758,$A29,СВЦЭМ!$B$39:$B$758,F$11)+'СЕТ СН'!$F$11+СВЦЭМ!$D$10+'СЕТ СН'!$F$5-'СЕТ СН'!$F$21</f>
        <v>5024.6365791200005</v>
      </c>
      <c r="G29" s="36">
        <f>SUMIFS(СВЦЭМ!$D$39:$D$758,СВЦЭМ!$A$39:$A$758,$A29,СВЦЭМ!$B$39:$B$758,G$11)+'СЕТ СН'!$F$11+СВЦЭМ!$D$10+'СЕТ СН'!$F$5-'СЕТ СН'!$F$21</f>
        <v>5010.4722870599999</v>
      </c>
      <c r="H29" s="36">
        <f>SUMIFS(СВЦЭМ!$D$39:$D$758,СВЦЭМ!$A$39:$A$758,$A29,СВЦЭМ!$B$39:$B$758,H$11)+'СЕТ СН'!$F$11+СВЦЭМ!$D$10+'СЕТ СН'!$F$5-'СЕТ СН'!$F$21</f>
        <v>4956.7131324700003</v>
      </c>
      <c r="I29" s="36">
        <f>SUMIFS(СВЦЭМ!$D$39:$D$758,СВЦЭМ!$A$39:$A$758,$A29,СВЦЭМ!$B$39:$B$758,I$11)+'СЕТ СН'!$F$11+СВЦЭМ!$D$10+'СЕТ СН'!$F$5-'СЕТ СН'!$F$21</f>
        <v>4881.2121073300004</v>
      </c>
      <c r="J29" s="36">
        <f>SUMIFS(СВЦЭМ!$D$39:$D$758,СВЦЭМ!$A$39:$A$758,$A29,СВЦЭМ!$B$39:$B$758,J$11)+'СЕТ СН'!$F$11+СВЦЭМ!$D$10+'СЕТ СН'!$F$5-'СЕТ СН'!$F$21</f>
        <v>4839.0278488100003</v>
      </c>
      <c r="K29" s="36">
        <f>SUMIFS(СВЦЭМ!$D$39:$D$758,СВЦЭМ!$A$39:$A$758,$A29,СВЦЭМ!$B$39:$B$758,K$11)+'СЕТ СН'!$F$11+СВЦЭМ!$D$10+'СЕТ СН'!$F$5-'СЕТ СН'!$F$21</f>
        <v>4799.0868693400007</v>
      </c>
      <c r="L29" s="36">
        <f>SUMIFS(СВЦЭМ!$D$39:$D$758,СВЦЭМ!$A$39:$A$758,$A29,СВЦЭМ!$B$39:$B$758,L$11)+'СЕТ СН'!$F$11+СВЦЭМ!$D$10+'СЕТ СН'!$F$5-'СЕТ СН'!$F$21</f>
        <v>4790.2322806000002</v>
      </c>
      <c r="M29" s="36">
        <f>SUMIFS(СВЦЭМ!$D$39:$D$758,СВЦЭМ!$A$39:$A$758,$A29,СВЦЭМ!$B$39:$B$758,M$11)+'СЕТ СН'!$F$11+СВЦЭМ!$D$10+'СЕТ СН'!$F$5-'СЕТ СН'!$F$21</f>
        <v>4871.0083786699997</v>
      </c>
      <c r="N29" s="36">
        <f>SUMIFS(СВЦЭМ!$D$39:$D$758,СВЦЭМ!$A$39:$A$758,$A29,СВЦЭМ!$B$39:$B$758,N$11)+'СЕТ СН'!$F$11+СВЦЭМ!$D$10+'СЕТ СН'!$F$5-'СЕТ СН'!$F$21</f>
        <v>4880.83048401</v>
      </c>
      <c r="O29" s="36">
        <f>SUMIFS(СВЦЭМ!$D$39:$D$758,СВЦЭМ!$A$39:$A$758,$A29,СВЦЭМ!$B$39:$B$758,O$11)+'СЕТ СН'!$F$11+СВЦЭМ!$D$10+'СЕТ СН'!$F$5-'СЕТ СН'!$F$21</f>
        <v>4899.2113055500004</v>
      </c>
      <c r="P29" s="36">
        <f>SUMIFS(СВЦЭМ!$D$39:$D$758,СВЦЭМ!$A$39:$A$758,$A29,СВЦЭМ!$B$39:$B$758,P$11)+'СЕТ СН'!$F$11+СВЦЭМ!$D$10+'СЕТ СН'!$F$5-'СЕТ СН'!$F$21</f>
        <v>4918.0395766800002</v>
      </c>
      <c r="Q29" s="36">
        <f>SUMIFS(СВЦЭМ!$D$39:$D$758,СВЦЭМ!$A$39:$A$758,$A29,СВЦЭМ!$B$39:$B$758,Q$11)+'СЕТ СН'!$F$11+СВЦЭМ!$D$10+'СЕТ СН'!$F$5-'СЕТ СН'!$F$21</f>
        <v>4935.1883275700002</v>
      </c>
      <c r="R29" s="36">
        <f>SUMIFS(СВЦЭМ!$D$39:$D$758,СВЦЭМ!$A$39:$A$758,$A29,СВЦЭМ!$B$39:$B$758,R$11)+'СЕТ СН'!$F$11+СВЦЭМ!$D$10+'СЕТ СН'!$F$5-'СЕТ СН'!$F$21</f>
        <v>4935.54627351</v>
      </c>
      <c r="S29" s="36">
        <f>SUMIFS(СВЦЭМ!$D$39:$D$758,СВЦЭМ!$A$39:$A$758,$A29,СВЦЭМ!$B$39:$B$758,S$11)+'СЕТ СН'!$F$11+СВЦЭМ!$D$10+'СЕТ СН'!$F$5-'СЕТ СН'!$F$21</f>
        <v>4924.5919608599997</v>
      </c>
      <c r="T29" s="36">
        <f>SUMIFS(СВЦЭМ!$D$39:$D$758,СВЦЭМ!$A$39:$A$758,$A29,СВЦЭМ!$B$39:$B$758,T$11)+'СЕТ СН'!$F$11+СВЦЭМ!$D$10+'СЕТ СН'!$F$5-'СЕТ СН'!$F$21</f>
        <v>4889.06902326</v>
      </c>
      <c r="U29" s="36">
        <f>SUMIFS(СВЦЭМ!$D$39:$D$758,СВЦЭМ!$A$39:$A$758,$A29,СВЦЭМ!$B$39:$B$758,U$11)+'СЕТ СН'!$F$11+СВЦЭМ!$D$10+'СЕТ СН'!$F$5-'СЕТ СН'!$F$21</f>
        <v>4891.7196627499998</v>
      </c>
      <c r="V29" s="36">
        <f>SUMIFS(СВЦЭМ!$D$39:$D$758,СВЦЭМ!$A$39:$A$758,$A29,СВЦЭМ!$B$39:$B$758,V$11)+'СЕТ СН'!$F$11+СВЦЭМ!$D$10+'СЕТ СН'!$F$5-'СЕТ СН'!$F$21</f>
        <v>4853.5295762900005</v>
      </c>
      <c r="W29" s="36">
        <f>SUMIFS(СВЦЭМ!$D$39:$D$758,СВЦЭМ!$A$39:$A$758,$A29,СВЦЭМ!$B$39:$B$758,W$11)+'СЕТ СН'!$F$11+СВЦЭМ!$D$10+'СЕТ СН'!$F$5-'СЕТ СН'!$F$21</f>
        <v>4823.9205903800002</v>
      </c>
      <c r="X29" s="36">
        <f>SUMIFS(СВЦЭМ!$D$39:$D$758,СВЦЭМ!$A$39:$A$758,$A29,СВЦЭМ!$B$39:$B$758,X$11)+'СЕТ СН'!$F$11+СВЦЭМ!$D$10+'СЕТ СН'!$F$5-'СЕТ СН'!$F$21</f>
        <v>4878.0092646100002</v>
      </c>
      <c r="Y29" s="36">
        <f>SUMIFS(СВЦЭМ!$D$39:$D$758,СВЦЭМ!$A$39:$A$758,$A29,СВЦЭМ!$B$39:$B$758,Y$11)+'СЕТ СН'!$F$11+СВЦЭМ!$D$10+'СЕТ СН'!$F$5-'СЕТ СН'!$F$21</f>
        <v>4948.2624240599998</v>
      </c>
    </row>
    <row r="30" spans="1:25" ht="15.75" x14ac:dyDescent="0.2">
      <c r="A30" s="35">
        <f t="shared" si="0"/>
        <v>45401</v>
      </c>
      <c r="B30" s="36">
        <f>SUMIFS(СВЦЭМ!$D$39:$D$758,СВЦЭМ!$A$39:$A$758,$A30,СВЦЭМ!$B$39:$B$758,B$11)+'СЕТ СН'!$F$11+СВЦЭМ!$D$10+'СЕТ СН'!$F$5-'СЕТ СН'!$F$21</f>
        <v>4977.7748805299998</v>
      </c>
      <c r="C30" s="36">
        <f>SUMIFS(СВЦЭМ!$D$39:$D$758,СВЦЭМ!$A$39:$A$758,$A30,СВЦЭМ!$B$39:$B$758,C$11)+'СЕТ СН'!$F$11+СВЦЭМ!$D$10+'СЕТ СН'!$F$5-'СЕТ СН'!$F$21</f>
        <v>5020.9681218799997</v>
      </c>
      <c r="D30" s="36">
        <f>SUMIFS(СВЦЭМ!$D$39:$D$758,СВЦЭМ!$A$39:$A$758,$A30,СВЦЭМ!$B$39:$B$758,D$11)+'СЕТ СН'!$F$11+СВЦЭМ!$D$10+'СЕТ СН'!$F$5-'СЕТ СН'!$F$21</f>
        <v>5038.9186198099997</v>
      </c>
      <c r="E30" s="36">
        <f>SUMIFS(СВЦЭМ!$D$39:$D$758,СВЦЭМ!$A$39:$A$758,$A30,СВЦЭМ!$B$39:$B$758,E$11)+'СЕТ СН'!$F$11+СВЦЭМ!$D$10+'СЕТ СН'!$F$5-'СЕТ СН'!$F$21</f>
        <v>5049.5459003100004</v>
      </c>
      <c r="F30" s="36">
        <f>SUMIFS(СВЦЭМ!$D$39:$D$758,СВЦЭМ!$A$39:$A$758,$A30,СВЦЭМ!$B$39:$B$758,F$11)+'СЕТ СН'!$F$11+СВЦЭМ!$D$10+'СЕТ СН'!$F$5-'СЕТ СН'!$F$21</f>
        <v>5021.8232448500003</v>
      </c>
      <c r="G30" s="36">
        <f>SUMIFS(СВЦЭМ!$D$39:$D$758,СВЦЭМ!$A$39:$A$758,$A30,СВЦЭМ!$B$39:$B$758,G$11)+'СЕТ СН'!$F$11+СВЦЭМ!$D$10+'СЕТ СН'!$F$5-'СЕТ СН'!$F$21</f>
        <v>5015.2304494</v>
      </c>
      <c r="H30" s="36">
        <f>SUMIFS(СВЦЭМ!$D$39:$D$758,СВЦЭМ!$A$39:$A$758,$A30,СВЦЭМ!$B$39:$B$758,H$11)+'СЕТ СН'!$F$11+СВЦЭМ!$D$10+'СЕТ СН'!$F$5-'СЕТ СН'!$F$21</f>
        <v>4932.6492715499999</v>
      </c>
      <c r="I30" s="36">
        <f>SUMIFS(СВЦЭМ!$D$39:$D$758,СВЦЭМ!$A$39:$A$758,$A30,СВЦЭМ!$B$39:$B$758,I$11)+'СЕТ СН'!$F$11+СВЦЭМ!$D$10+'СЕТ СН'!$F$5-'СЕТ СН'!$F$21</f>
        <v>4908.2001688300006</v>
      </c>
      <c r="J30" s="36">
        <f>SUMIFS(СВЦЭМ!$D$39:$D$758,СВЦЭМ!$A$39:$A$758,$A30,СВЦЭМ!$B$39:$B$758,J$11)+'СЕТ СН'!$F$11+СВЦЭМ!$D$10+'СЕТ СН'!$F$5-'СЕТ СН'!$F$21</f>
        <v>4855.3193769</v>
      </c>
      <c r="K30" s="36">
        <f>SUMIFS(СВЦЭМ!$D$39:$D$758,СВЦЭМ!$A$39:$A$758,$A30,СВЦЭМ!$B$39:$B$758,K$11)+'СЕТ СН'!$F$11+СВЦЭМ!$D$10+'СЕТ СН'!$F$5-'СЕТ СН'!$F$21</f>
        <v>4861.59874545</v>
      </c>
      <c r="L30" s="36">
        <f>SUMIFS(СВЦЭМ!$D$39:$D$758,СВЦЭМ!$A$39:$A$758,$A30,СВЦЭМ!$B$39:$B$758,L$11)+'СЕТ СН'!$F$11+СВЦЭМ!$D$10+'СЕТ СН'!$F$5-'СЕТ СН'!$F$21</f>
        <v>4849.3151601999998</v>
      </c>
      <c r="M30" s="36">
        <f>SUMIFS(СВЦЭМ!$D$39:$D$758,СВЦЭМ!$A$39:$A$758,$A30,СВЦЭМ!$B$39:$B$758,M$11)+'СЕТ СН'!$F$11+СВЦЭМ!$D$10+'СЕТ СН'!$F$5-'СЕТ СН'!$F$21</f>
        <v>4848.9414849900004</v>
      </c>
      <c r="N30" s="36">
        <f>SUMIFS(СВЦЭМ!$D$39:$D$758,СВЦЭМ!$A$39:$A$758,$A30,СВЦЭМ!$B$39:$B$758,N$11)+'СЕТ СН'!$F$11+СВЦЭМ!$D$10+'СЕТ СН'!$F$5-'СЕТ СН'!$F$21</f>
        <v>4857.7522490500005</v>
      </c>
      <c r="O30" s="36">
        <f>SUMIFS(СВЦЭМ!$D$39:$D$758,СВЦЭМ!$A$39:$A$758,$A30,СВЦЭМ!$B$39:$B$758,O$11)+'СЕТ СН'!$F$11+СВЦЭМ!$D$10+'СЕТ СН'!$F$5-'СЕТ СН'!$F$21</f>
        <v>4873.4234196300004</v>
      </c>
      <c r="P30" s="36">
        <f>SUMIFS(СВЦЭМ!$D$39:$D$758,СВЦЭМ!$A$39:$A$758,$A30,СВЦЭМ!$B$39:$B$758,P$11)+'СЕТ СН'!$F$11+СВЦЭМ!$D$10+'СЕТ СН'!$F$5-'СЕТ СН'!$F$21</f>
        <v>4887.6225360099997</v>
      </c>
      <c r="Q30" s="36">
        <f>SUMIFS(СВЦЭМ!$D$39:$D$758,СВЦЭМ!$A$39:$A$758,$A30,СВЦЭМ!$B$39:$B$758,Q$11)+'СЕТ СН'!$F$11+СВЦЭМ!$D$10+'СЕТ СН'!$F$5-'СЕТ СН'!$F$21</f>
        <v>4895.7201000599998</v>
      </c>
      <c r="R30" s="36">
        <f>SUMIFS(СВЦЭМ!$D$39:$D$758,СВЦЭМ!$A$39:$A$758,$A30,СВЦЭМ!$B$39:$B$758,R$11)+'СЕТ СН'!$F$11+СВЦЭМ!$D$10+'СЕТ СН'!$F$5-'СЕТ СН'!$F$21</f>
        <v>4897.9863413900002</v>
      </c>
      <c r="S30" s="36">
        <f>SUMIFS(СВЦЭМ!$D$39:$D$758,СВЦЭМ!$A$39:$A$758,$A30,СВЦЭМ!$B$39:$B$758,S$11)+'СЕТ СН'!$F$11+СВЦЭМ!$D$10+'СЕТ СН'!$F$5-'СЕТ СН'!$F$21</f>
        <v>4941.9260603100001</v>
      </c>
      <c r="T30" s="36">
        <f>SUMIFS(СВЦЭМ!$D$39:$D$758,СВЦЭМ!$A$39:$A$758,$A30,СВЦЭМ!$B$39:$B$758,T$11)+'СЕТ СН'!$F$11+СВЦЭМ!$D$10+'СЕТ СН'!$F$5-'СЕТ СН'!$F$21</f>
        <v>4918.6580290000002</v>
      </c>
      <c r="U30" s="36">
        <f>SUMIFS(СВЦЭМ!$D$39:$D$758,СВЦЭМ!$A$39:$A$758,$A30,СВЦЭМ!$B$39:$B$758,U$11)+'СЕТ СН'!$F$11+СВЦЭМ!$D$10+'СЕТ СН'!$F$5-'СЕТ СН'!$F$21</f>
        <v>4829.0684024000002</v>
      </c>
      <c r="V30" s="36">
        <f>SUMIFS(СВЦЭМ!$D$39:$D$758,СВЦЭМ!$A$39:$A$758,$A30,СВЦЭМ!$B$39:$B$758,V$11)+'СЕТ СН'!$F$11+СВЦЭМ!$D$10+'СЕТ СН'!$F$5-'СЕТ СН'!$F$21</f>
        <v>4836.8824734899999</v>
      </c>
      <c r="W30" s="36">
        <f>SUMIFS(СВЦЭМ!$D$39:$D$758,СВЦЭМ!$A$39:$A$758,$A30,СВЦЭМ!$B$39:$B$758,W$11)+'СЕТ СН'!$F$11+СВЦЭМ!$D$10+'СЕТ СН'!$F$5-'СЕТ СН'!$F$21</f>
        <v>4821.9370455999997</v>
      </c>
      <c r="X30" s="36">
        <f>SUMIFS(СВЦЭМ!$D$39:$D$758,СВЦЭМ!$A$39:$A$758,$A30,СВЦЭМ!$B$39:$B$758,X$11)+'СЕТ СН'!$F$11+СВЦЭМ!$D$10+'СЕТ СН'!$F$5-'СЕТ СН'!$F$21</f>
        <v>4907.9777061800005</v>
      </c>
      <c r="Y30" s="36">
        <f>SUMIFS(СВЦЭМ!$D$39:$D$758,СВЦЭМ!$A$39:$A$758,$A30,СВЦЭМ!$B$39:$B$758,Y$11)+'СЕТ СН'!$F$11+СВЦЭМ!$D$10+'СЕТ СН'!$F$5-'СЕТ СН'!$F$21</f>
        <v>4931.5654521200004</v>
      </c>
    </row>
    <row r="31" spans="1:25" ht="15.75" x14ac:dyDescent="0.2">
      <c r="A31" s="35">
        <f t="shared" si="0"/>
        <v>45402</v>
      </c>
      <c r="B31" s="36">
        <f>SUMIFS(СВЦЭМ!$D$39:$D$758,СВЦЭМ!$A$39:$A$758,$A31,СВЦЭМ!$B$39:$B$758,B$11)+'СЕТ СН'!$F$11+СВЦЭМ!$D$10+'СЕТ СН'!$F$5-'СЕТ СН'!$F$21</f>
        <v>4882.5073483899996</v>
      </c>
      <c r="C31" s="36">
        <f>SUMIFS(СВЦЭМ!$D$39:$D$758,СВЦЭМ!$A$39:$A$758,$A31,СВЦЭМ!$B$39:$B$758,C$11)+'СЕТ СН'!$F$11+СВЦЭМ!$D$10+'СЕТ СН'!$F$5-'СЕТ СН'!$F$21</f>
        <v>5015.3686305900001</v>
      </c>
      <c r="D31" s="36">
        <f>SUMIFS(СВЦЭМ!$D$39:$D$758,СВЦЭМ!$A$39:$A$758,$A31,СВЦЭМ!$B$39:$B$758,D$11)+'СЕТ СН'!$F$11+СВЦЭМ!$D$10+'СЕТ СН'!$F$5-'СЕТ СН'!$F$21</f>
        <v>5135.7605582400001</v>
      </c>
      <c r="E31" s="36">
        <f>SUMIFS(СВЦЭМ!$D$39:$D$758,СВЦЭМ!$A$39:$A$758,$A31,СВЦЭМ!$B$39:$B$758,E$11)+'СЕТ СН'!$F$11+СВЦЭМ!$D$10+'СЕТ СН'!$F$5-'СЕТ СН'!$F$21</f>
        <v>5160.8827902800003</v>
      </c>
      <c r="F31" s="36">
        <f>SUMIFS(СВЦЭМ!$D$39:$D$758,СВЦЭМ!$A$39:$A$758,$A31,СВЦЭМ!$B$39:$B$758,F$11)+'СЕТ СН'!$F$11+СВЦЭМ!$D$10+'СЕТ СН'!$F$5-'СЕТ СН'!$F$21</f>
        <v>5159.4848586999997</v>
      </c>
      <c r="G31" s="36">
        <f>SUMIFS(СВЦЭМ!$D$39:$D$758,СВЦЭМ!$A$39:$A$758,$A31,СВЦЭМ!$B$39:$B$758,G$11)+'СЕТ СН'!$F$11+СВЦЭМ!$D$10+'СЕТ СН'!$F$5-'СЕТ СН'!$F$21</f>
        <v>5153.7300557300005</v>
      </c>
      <c r="H31" s="36">
        <f>SUMIFS(СВЦЭМ!$D$39:$D$758,СВЦЭМ!$A$39:$A$758,$A31,СВЦЭМ!$B$39:$B$758,H$11)+'СЕТ СН'!$F$11+СВЦЭМ!$D$10+'СЕТ СН'!$F$5-'СЕТ СН'!$F$21</f>
        <v>5117.2122388600001</v>
      </c>
      <c r="I31" s="36">
        <f>SUMIFS(СВЦЭМ!$D$39:$D$758,СВЦЭМ!$A$39:$A$758,$A31,СВЦЭМ!$B$39:$B$758,I$11)+'СЕТ СН'!$F$11+СВЦЭМ!$D$10+'СЕТ СН'!$F$5-'СЕТ СН'!$F$21</f>
        <v>5075.4584190400001</v>
      </c>
      <c r="J31" s="36">
        <f>SUMIFS(СВЦЭМ!$D$39:$D$758,СВЦЭМ!$A$39:$A$758,$A31,СВЦЭМ!$B$39:$B$758,J$11)+'СЕТ СН'!$F$11+СВЦЭМ!$D$10+'СЕТ СН'!$F$5-'СЕТ СН'!$F$21</f>
        <v>4964.9388212000003</v>
      </c>
      <c r="K31" s="36">
        <f>SUMIFS(СВЦЭМ!$D$39:$D$758,СВЦЭМ!$A$39:$A$758,$A31,СВЦЭМ!$B$39:$B$758,K$11)+'СЕТ СН'!$F$11+СВЦЭМ!$D$10+'СЕТ СН'!$F$5-'СЕТ СН'!$F$21</f>
        <v>4928.7985063599999</v>
      </c>
      <c r="L31" s="36">
        <f>SUMIFS(СВЦЭМ!$D$39:$D$758,СВЦЭМ!$A$39:$A$758,$A31,СВЦЭМ!$B$39:$B$758,L$11)+'СЕТ СН'!$F$11+СВЦЭМ!$D$10+'СЕТ СН'!$F$5-'СЕТ СН'!$F$21</f>
        <v>4921.9415332500002</v>
      </c>
      <c r="M31" s="36">
        <f>SUMIFS(СВЦЭМ!$D$39:$D$758,СВЦЭМ!$A$39:$A$758,$A31,СВЦЭМ!$B$39:$B$758,M$11)+'СЕТ СН'!$F$11+СВЦЭМ!$D$10+'СЕТ СН'!$F$5-'СЕТ СН'!$F$21</f>
        <v>4908.2583525999999</v>
      </c>
      <c r="N31" s="36">
        <f>SUMIFS(СВЦЭМ!$D$39:$D$758,СВЦЭМ!$A$39:$A$758,$A31,СВЦЭМ!$B$39:$B$758,N$11)+'СЕТ СН'!$F$11+СВЦЭМ!$D$10+'СЕТ СН'!$F$5-'СЕТ СН'!$F$21</f>
        <v>4887.8961834299998</v>
      </c>
      <c r="O31" s="36">
        <f>SUMIFS(СВЦЭМ!$D$39:$D$758,СВЦЭМ!$A$39:$A$758,$A31,СВЦЭМ!$B$39:$B$758,O$11)+'СЕТ СН'!$F$11+СВЦЭМ!$D$10+'СЕТ СН'!$F$5-'СЕТ СН'!$F$21</f>
        <v>4873.4283099800004</v>
      </c>
      <c r="P31" s="36">
        <f>SUMIFS(СВЦЭМ!$D$39:$D$758,СВЦЭМ!$A$39:$A$758,$A31,СВЦЭМ!$B$39:$B$758,P$11)+'СЕТ СН'!$F$11+СВЦЭМ!$D$10+'СЕТ СН'!$F$5-'СЕТ СН'!$F$21</f>
        <v>4875.7169504200001</v>
      </c>
      <c r="Q31" s="36">
        <f>SUMIFS(СВЦЭМ!$D$39:$D$758,СВЦЭМ!$A$39:$A$758,$A31,СВЦЭМ!$B$39:$B$758,Q$11)+'СЕТ СН'!$F$11+СВЦЭМ!$D$10+'СЕТ СН'!$F$5-'СЕТ СН'!$F$21</f>
        <v>4888.2301418000006</v>
      </c>
      <c r="R31" s="36">
        <f>SUMIFS(СВЦЭМ!$D$39:$D$758,СВЦЭМ!$A$39:$A$758,$A31,СВЦЭМ!$B$39:$B$758,R$11)+'СЕТ СН'!$F$11+СВЦЭМ!$D$10+'СЕТ СН'!$F$5-'СЕТ СН'!$F$21</f>
        <v>4968.6265210199999</v>
      </c>
      <c r="S31" s="36">
        <f>SUMIFS(СВЦЭМ!$D$39:$D$758,СВЦЭМ!$A$39:$A$758,$A31,СВЦЭМ!$B$39:$B$758,S$11)+'СЕТ СН'!$F$11+СВЦЭМ!$D$10+'СЕТ СН'!$F$5-'СЕТ СН'!$F$21</f>
        <v>4943.15116571</v>
      </c>
      <c r="T31" s="36">
        <f>SUMIFS(СВЦЭМ!$D$39:$D$758,СВЦЭМ!$A$39:$A$758,$A31,СВЦЭМ!$B$39:$B$758,T$11)+'СЕТ СН'!$F$11+СВЦЭМ!$D$10+'СЕТ СН'!$F$5-'СЕТ СН'!$F$21</f>
        <v>4917.2150998200004</v>
      </c>
      <c r="U31" s="36">
        <f>SUMIFS(СВЦЭМ!$D$39:$D$758,СВЦЭМ!$A$39:$A$758,$A31,СВЦЭМ!$B$39:$B$758,U$11)+'СЕТ СН'!$F$11+СВЦЭМ!$D$10+'СЕТ СН'!$F$5-'СЕТ СН'!$F$21</f>
        <v>4914.3237240899998</v>
      </c>
      <c r="V31" s="36">
        <f>SUMIFS(СВЦЭМ!$D$39:$D$758,СВЦЭМ!$A$39:$A$758,$A31,СВЦЭМ!$B$39:$B$758,V$11)+'СЕТ СН'!$F$11+СВЦЭМ!$D$10+'СЕТ СН'!$F$5-'СЕТ СН'!$F$21</f>
        <v>4888.1837184900005</v>
      </c>
      <c r="W31" s="36">
        <f>SUMIFS(СВЦЭМ!$D$39:$D$758,СВЦЭМ!$A$39:$A$758,$A31,СВЦЭМ!$B$39:$B$758,W$11)+'СЕТ СН'!$F$11+СВЦЭМ!$D$10+'СЕТ СН'!$F$5-'СЕТ СН'!$F$21</f>
        <v>4870.80764439</v>
      </c>
      <c r="X31" s="36">
        <f>SUMIFS(СВЦЭМ!$D$39:$D$758,СВЦЭМ!$A$39:$A$758,$A31,СВЦЭМ!$B$39:$B$758,X$11)+'СЕТ СН'!$F$11+СВЦЭМ!$D$10+'СЕТ СН'!$F$5-'СЕТ СН'!$F$21</f>
        <v>4910.3277804899999</v>
      </c>
      <c r="Y31" s="36">
        <f>SUMIFS(СВЦЭМ!$D$39:$D$758,СВЦЭМ!$A$39:$A$758,$A31,СВЦЭМ!$B$39:$B$758,Y$11)+'СЕТ СН'!$F$11+СВЦЭМ!$D$10+'СЕТ СН'!$F$5-'СЕТ СН'!$F$21</f>
        <v>4950.6810172100004</v>
      </c>
    </row>
    <row r="32" spans="1:25" ht="15.75" x14ac:dyDescent="0.2">
      <c r="A32" s="35">
        <f t="shared" si="0"/>
        <v>45403</v>
      </c>
      <c r="B32" s="36">
        <f>SUMIFS(СВЦЭМ!$D$39:$D$758,СВЦЭМ!$A$39:$A$758,$A32,СВЦЭМ!$B$39:$B$758,B$11)+'СЕТ СН'!$F$11+СВЦЭМ!$D$10+'СЕТ СН'!$F$5-'СЕТ СН'!$F$21</f>
        <v>5033.4726994400007</v>
      </c>
      <c r="C32" s="36">
        <f>SUMIFS(СВЦЭМ!$D$39:$D$758,СВЦЭМ!$A$39:$A$758,$A32,СВЦЭМ!$B$39:$B$758,C$11)+'СЕТ СН'!$F$11+СВЦЭМ!$D$10+'СЕТ СН'!$F$5-'СЕТ СН'!$F$21</f>
        <v>5095.4046560500001</v>
      </c>
      <c r="D32" s="36">
        <f>SUMIFS(СВЦЭМ!$D$39:$D$758,СВЦЭМ!$A$39:$A$758,$A32,СВЦЭМ!$B$39:$B$758,D$11)+'СЕТ СН'!$F$11+СВЦЭМ!$D$10+'СЕТ СН'!$F$5-'СЕТ СН'!$F$21</f>
        <v>5117.1669852800005</v>
      </c>
      <c r="E32" s="36">
        <f>SUMIFS(СВЦЭМ!$D$39:$D$758,СВЦЭМ!$A$39:$A$758,$A32,СВЦЭМ!$B$39:$B$758,E$11)+'СЕТ СН'!$F$11+СВЦЭМ!$D$10+'СЕТ СН'!$F$5-'СЕТ СН'!$F$21</f>
        <v>5127.7787740200001</v>
      </c>
      <c r="F32" s="36">
        <f>SUMIFS(СВЦЭМ!$D$39:$D$758,СВЦЭМ!$A$39:$A$758,$A32,СВЦЭМ!$B$39:$B$758,F$11)+'СЕТ СН'!$F$11+СВЦЭМ!$D$10+'СЕТ СН'!$F$5-'СЕТ СН'!$F$21</f>
        <v>5130.1530427899997</v>
      </c>
      <c r="G32" s="36">
        <f>SUMIFS(СВЦЭМ!$D$39:$D$758,СВЦЭМ!$A$39:$A$758,$A32,СВЦЭМ!$B$39:$B$758,G$11)+'СЕТ СН'!$F$11+СВЦЭМ!$D$10+'СЕТ СН'!$F$5-'СЕТ СН'!$F$21</f>
        <v>5108.7159598600001</v>
      </c>
      <c r="H32" s="36">
        <f>SUMIFS(СВЦЭМ!$D$39:$D$758,СВЦЭМ!$A$39:$A$758,$A32,СВЦЭМ!$B$39:$B$758,H$11)+'СЕТ СН'!$F$11+СВЦЭМ!$D$10+'СЕТ СН'!$F$5-'СЕТ СН'!$F$21</f>
        <v>5098.6657861399999</v>
      </c>
      <c r="I32" s="36">
        <f>SUMIFS(СВЦЭМ!$D$39:$D$758,СВЦЭМ!$A$39:$A$758,$A32,СВЦЭМ!$B$39:$B$758,I$11)+'СЕТ СН'!$F$11+СВЦЭМ!$D$10+'СЕТ СН'!$F$5-'СЕТ СН'!$F$21</f>
        <v>5073.0550816499999</v>
      </c>
      <c r="J32" s="36">
        <f>SUMIFS(СВЦЭМ!$D$39:$D$758,СВЦЭМ!$A$39:$A$758,$A32,СВЦЭМ!$B$39:$B$758,J$11)+'СЕТ СН'!$F$11+СВЦЭМ!$D$10+'СЕТ СН'!$F$5-'СЕТ СН'!$F$21</f>
        <v>4925.2210794900002</v>
      </c>
      <c r="K32" s="36">
        <f>SUMIFS(СВЦЭМ!$D$39:$D$758,СВЦЭМ!$A$39:$A$758,$A32,СВЦЭМ!$B$39:$B$758,K$11)+'СЕТ СН'!$F$11+СВЦЭМ!$D$10+'СЕТ СН'!$F$5-'СЕТ СН'!$F$21</f>
        <v>4853.6225749799996</v>
      </c>
      <c r="L32" s="36">
        <f>SUMIFS(СВЦЭМ!$D$39:$D$758,СВЦЭМ!$A$39:$A$758,$A32,СВЦЭМ!$B$39:$B$758,L$11)+'СЕТ СН'!$F$11+СВЦЭМ!$D$10+'СЕТ СН'!$F$5-'СЕТ СН'!$F$21</f>
        <v>4842.8505421400005</v>
      </c>
      <c r="M32" s="36">
        <f>SUMIFS(СВЦЭМ!$D$39:$D$758,СВЦЭМ!$A$39:$A$758,$A32,СВЦЭМ!$B$39:$B$758,M$11)+'СЕТ СН'!$F$11+СВЦЭМ!$D$10+'СЕТ СН'!$F$5-'СЕТ СН'!$F$21</f>
        <v>4845.1117408</v>
      </c>
      <c r="N32" s="36">
        <f>SUMIFS(СВЦЭМ!$D$39:$D$758,СВЦЭМ!$A$39:$A$758,$A32,СВЦЭМ!$B$39:$B$758,N$11)+'СЕТ СН'!$F$11+СВЦЭМ!$D$10+'СЕТ СН'!$F$5-'СЕТ СН'!$F$21</f>
        <v>4878.2440463900002</v>
      </c>
      <c r="O32" s="36">
        <f>SUMIFS(СВЦЭМ!$D$39:$D$758,СВЦЭМ!$A$39:$A$758,$A32,СВЦЭМ!$B$39:$B$758,O$11)+'СЕТ СН'!$F$11+СВЦЭМ!$D$10+'СЕТ СН'!$F$5-'СЕТ СН'!$F$21</f>
        <v>4906.9670848900005</v>
      </c>
      <c r="P32" s="36">
        <f>SUMIFS(СВЦЭМ!$D$39:$D$758,СВЦЭМ!$A$39:$A$758,$A32,СВЦЭМ!$B$39:$B$758,P$11)+'СЕТ СН'!$F$11+СВЦЭМ!$D$10+'СЕТ СН'!$F$5-'СЕТ СН'!$F$21</f>
        <v>4945.8304395000005</v>
      </c>
      <c r="Q32" s="36">
        <f>SUMIFS(СВЦЭМ!$D$39:$D$758,СВЦЭМ!$A$39:$A$758,$A32,СВЦЭМ!$B$39:$B$758,Q$11)+'СЕТ СН'!$F$11+СВЦЭМ!$D$10+'СЕТ СН'!$F$5-'СЕТ СН'!$F$21</f>
        <v>4976.7786702700005</v>
      </c>
      <c r="R32" s="36">
        <f>SUMIFS(СВЦЭМ!$D$39:$D$758,СВЦЭМ!$A$39:$A$758,$A32,СВЦЭМ!$B$39:$B$758,R$11)+'СЕТ СН'!$F$11+СВЦЭМ!$D$10+'СЕТ СН'!$F$5-'СЕТ СН'!$F$21</f>
        <v>5006.5579216200003</v>
      </c>
      <c r="S32" s="36">
        <f>SUMIFS(СВЦЭМ!$D$39:$D$758,СВЦЭМ!$A$39:$A$758,$A32,СВЦЭМ!$B$39:$B$758,S$11)+'СЕТ СН'!$F$11+СВЦЭМ!$D$10+'СЕТ СН'!$F$5-'СЕТ СН'!$F$21</f>
        <v>4986.59798254</v>
      </c>
      <c r="T32" s="36">
        <f>SUMIFS(СВЦЭМ!$D$39:$D$758,СВЦЭМ!$A$39:$A$758,$A32,СВЦЭМ!$B$39:$B$758,T$11)+'СЕТ СН'!$F$11+СВЦЭМ!$D$10+'СЕТ СН'!$F$5-'СЕТ СН'!$F$21</f>
        <v>4945.5184299600005</v>
      </c>
      <c r="U32" s="36">
        <f>SUMIFS(СВЦЭМ!$D$39:$D$758,СВЦЭМ!$A$39:$A$758,$A32,СВЦЭМ!$B$39:$B$758,U$11)+'СЕТ СН'!$F$11+СВЦЭМ!$D$10+'СЕТ СН'!$F$5-'СЕТ СН'!$F$21</f>
        <v>4929.7531108000003</v>
      </c>
      <c r="V32" s="36">
        <f>SUMIFS(СВЦЭМ!$D$39:$D$758,СВЦЭМ!$A$39:$A$758,$A32,СВЦЭМ!$B$39:$B$758,V$11)+'СЕТ СН'!$F$11+СВЦЭМ!$D$10+'СЕТ СН'!$F$5-'СЕТ СН'!$F$21</f>
        <v>4886.69751911</v>
      </c>
      <c r="W32" s="36">
        <f>SUMIFS(СВЦЭМ!$D$39:$D$758,СВЦЭМ!$A$39:$A$758,$A32,СВЦЭМ!$B$39:$B$758,W$11)+'СЕТ СН'!$F$11+СВЦЭМ!$D$10+'СЕТ СН'!$F$5-'СЕТ СН'!$F$21</f>
        <v>4885.01337779</v>
      </c>
      <c r="X32" s="36">
        <f>SUMIFS(СВЦЭМ!$D$39:$D$758,СВЦЭМ!$A$39:$A$758,$A32,СВЦЭМ!$B$39:$B$758,X$11)+'СЕТ СН'!$F$11+СВЦЭМ!$D$10+'СЕТ СН'!$F$5-'СЕТ СН'!$F$21</f>
        <v>4953.4415801900004</v>
      </c>
      <c r="Y32" s="36">
        <f>SUMIFS(СВЦЭМ!$D$39:$D$758,СВЦЭМ!$A$39:$A$758,$A32,СВЦЭМ!$B$39:$B$758,Y$11)+'СЕТ СН'!$F$11+СВЦЭМ!$D$10+'СЕТ СН'!$F$5-'СЕТ СН'!$F$21</f>
        <v>5030.1696981700006</v>
      </c>
    </row>
    <row r="33" spans="1:27" ht="15.75" x14ac:dyDescent="0.2">
      <c r="A33" s="35">
        <f t="shared" si="0"/>
        <v>45404</v>
      </c>
      <c r="B33" s="36">
        <f>SUMIFS(СВЦЭМ!$D$39:$D$758,СВЦЭМ!$A$39:$A$758,$A33,СВЦЭМ!$B$39:$B$758,B$11)+'СЕТ СН'!$F$11+СВЦЭМ!$D$10+'СЕТ СН'!$F$5-'СЕТ СН'!$F$21</f>
        <v>5117.7041530900005</v>
      </c>
      <c r="C33" s="36">
        <f>SUMIFS(СВЦЭМ!$D$39:$D$758,СВЦЭМ!$A$39:$A$758,$A33,СВЦЭМ!$B$39:$B$758,C$11)+'СЕТ СН'!$F$11+СВЦЭМ!$D$10+'СЕТ СН'!$F$5-'СЕТ СН'!$F$21</f>
        <v>5138.4300130800002</v>
      </c>
      <c r="D33" s="36">
        <f>SUMIFS(СВЦЭМ!$D$39:$D$758,СВЦЭМ!$A$39:$A$758,$A33,СВЦЭМ!$B$39:$B$758,D$11)+'СЕТ СН'!$F$11+СВЦЭМ!$D$10+'СЕТ СН'!$F$5-'СЕТ СН'!$F$21</f>
        <v>5136.8247980300002</v>
      </c>
      <c r="E33" s="36">
        <f>SUMIFS(СВЦЭМ!$D$39:$D$758,СВЦЭМ!$A$39:$A$758,$A33,СВЦЭМ!$B$39:$B$758,E$11)+'СЕТ СН'!$F$11+СВЦЭМ!$D$10+'СЕТ СН'!$F$5-'СЕТ СН'!$F$21</f>
        <v>5158.5452470800001</v>
      </c>
      <c r="F33" s="36">
        <f>SUMIFS(СВЦЭМ!$D$39:$D$758,СВЦЭМ!$A$39:$A$758,$A33,СВЦЭМ!$B$39:$B$758,F$11)+'СЕТ СН'!$F$11+СВЦЭМ!$D$10+'СЕТ СН'!$F$5-'СЕТ СН'!$F$21</f>
        <v>5124.99453386</v>
      </c>
      <c r="G33" s="36">
        <f>SUMIFS(СВЦЭМ!$D$39:$D$758,СВЦЭМ!$A$39:$A$758,$A33,СВЦЭМ!$B$39:$B$758,G$11)+'СЕТ СН'!$F$11+СВЦЭМ!$D$10+'СЕТ СН'!$F$5-'СЕТ СН'!$F$21</f>
        <v>5098.8329617899999</v>
      </c>
      <c r="H33" s="36">
        <f>SUMIFS(СВЦЭМ!$D$39:$D$758,СВЦЭМ!$A$39:$A$758,$A33,СВЦЭМ!$B$39:$B$758,H$11)+'СЕТ СН'!$F$11+СВЦЭМ!$D$10+'СЕТ СН'!$F$5-'СЕТ СН'!$F$21</f>
        <v>5020.2229141799999</v>
      </c>
      <c r="I33" s="36">
        <f>SUMIFS(СВЦЭМ!$D$39:$D$758,СВЦЭМ!$A$39:$A$758,$A33,СВЦЭМ!$B$39:$B$758,I$11)+'СЕТ СН'!$F$11+СВЦЭМ!$D$10+'СЕТ СН'!$F$5-'СЕТ СН'!$F$21</f>
        <v>4946.1818205600002</v>
      </c>
      <c r="J33" s="36">
        <f>SUMIFS(СВЦЭМ!$D$39:$D$758,СВЦЭМ!$A$39:$A$758,$A33,СВЦЭМ!$B$39:$B$758,J$11)+'СЕТ СН'!$F$11+СВЦЭМ!$D$10+'СЕТ СН'!$F$5-'СЕТ СН'!$F$21</f>
        <v>4955.2291938899998</v>
      </c>
      <c r="K33" s="36">
        <f>SUMIFS(СВЦЭМ!$D$39:$D$758,СВЦЭМ!$A$39:$A$758,$A33,СВЦЭМ!$B$39:$B$758,K$11)+'СЕТ СН'!$F$11+СВЦЭМ!$D$10+'СЕТ СН'!$F$5-'СЕТ СН'!$F$21</f>
        <v>4919.0901143299998</v>
      </c>
      <c r="L33" s="36">
        <f>SUMIFS(СВЦЭМ!$D$39:$D$758,СВЦЭМ!$A$39:$A$758,$A33,СВЦЭМ!$B$39:$B$758,L$11)+'СЕТ СН'!$F$11+СВЦЭМ!$D$10+'СЕТ СН'!$F$5-'СЕТ СН'!$F$21</f>
        <v>4903.3537246300002</v>
      </c>
      <c r="M33" s="36">
        <f>SUMIFS(СВЦЭМ!$D$39:$D$758,СВЦЭМ!$A$39:$A$758,$A33,СВЦЭМ!$B$39:$B$758,M$11)+'СЕТ СН'!$F$11+СВЦЭМ!$D$10+'СЕТ СН'!$F$5-'СЕТ СН'!$F$21</f>
        <v>4926.4912993300004</v>
      </c>
      <c r="N33" s="36">
        <f>SUMIFS(СВЦЭМ!$D$39:$D$758,СВЦЭМ!$A$39:$A$758,$A33,СВЦЭМ!$B$39:$B$758,N$11)+'СЕТ СН'!$F$11+СВЦЭМ!$D$10+'СЕТ СН'!$F$5-'СЕТ СН'!$F$21</f>
        <v>4926.6002572100006</v>
      </c>
      <c r="O33" s="36">
        <f>SUMIFS(СВЦЭМ!$D$39:$D$758,СВЦЭМ!$A$39:$A$758,$A33,СВЦЭМ!$B$39:$B$758,O$11)+'СЕТ СН'!$F$11+СВЦЭМ!$D$10+'СЕТ СН'!$F$5-'СЕТ СН'!$F$21</f>
        <v>4964.2740688200001</v>
      </c>
      <c r="P33" s="36">
        <f>SUMIFS(СВЦЭМ!$D$39:$D$758,СВЦЭМ!$A$39:$A$758,$A33,СВЦЭМ!$B$39:$B$758,P$11)+'СЕТ СН'!$F$11+СВЦЭМ!$D$10+'СЕТ СН'!$F$5-'СЕТ СН'!$F$21</f>
        <v>4981.8095453900005</v>
      </c>
      <c r="Q33" s="36">
        <f>SUMIFS(СВЦЭМ!$D$39:$D$758,СВЦЭМ!$A$39:$A$758,$A33,СВЦЭМ!$B$39:$B$758,Q$11)+'СЕТ СН'!$F$11+СВЦЭМ!$D$10+'СЕТ СН'!$F$5-'СЕТ СН'!$F$21</f>
        <v>4985.9786850800001</v>
      </c>
      <c r="R33" s="36">
        <f>SUMIFS(СВЦЭМ!$D$39:$D$758,СВЦЭМ!$A$39:$A$758,$A33,СВЦЭМ!$B$39:$B$758,R$11)+'СЕТ СН'!$F$11+СВЦЭМ!$D$10+'СЕТ СН'!$F$5-'СЕТ СН'!$F$21</f>
        <v>4965.97233323</v>
      </c>
      <c r="S33" s="36">
        <f>SUMIFS(СВЦЭМ!$D$39:$D$758,СВЦЭМ!$A$39:$A$758,$A33,СВЦЭМ!$B$39:$B$758,S$11)+'СЕТ СН'!$F$11+СВЦЭМ!$D$10+'СЕТ СН'!$F$5-'СЕТ СН'!$F$21</f>
        <v>4972.2144922000007</v>
      </c>
      <c r="T33" s="36">
        <f>SUMIFS(СВЦЭМ!$D$39:$D$758,СВЦЭМ!$A$39:$A$758,$A33,СВЦЭМ!$B$39:$B$758,T$11)+'СЕТ СН'!$F$11+СВЦЭМ!$D$10+'СЕТ СН'!$F$5-'СЕТ СН'!$F$21</f>
        <v>4931.6596729600005</v>
      </c>
      <c r="U33" s="36">
        <f>SUMIFS(СВЦЭМ!$D$39:$D$758,СВЦЭМ!$A$39:$A$758,$A33,СВЦЭМ!$B$39:$B$758,U$11)+'СЕТ СН'!$F$11+СВЦЭМ!$D$10+'СЕТ СН'!$F$5-'СЕТ СН'!$F$21</f>
        <v>4893.0257894699998</v>
      </c>
      <c r="V33" s="36">
        <f>SUMIFS(СВЦЭМ!$D$39:$D$758,СВЦЭМ!$A$39:$A$758,$A33,СВЦЭМ!$B$39:$B$758,V$11)+'СЕТ СН'!$F$11+СВЦЭМ!$D$10+'СЕТ СН'!$F$5-'СЕТ СН'!$F$21</f>
        <v>4869.2871580000001</v>
      </c>
      <c r="W33" s="36">
        <f>SUMIFS(СВЦЭМ!$D$39:$D$758,СВЦЭМ!$A$39:$A$758,$A33,СВЦЭМ!$B$39:$B$758,W$11)+'СЕТ СН'!$F$11+СВЦЭМ!$D$10+'СЕТ СН'!$F$5-'СЕТ СН'!$F$21</f>
        <v>4888.2136173400004</v>
      </c>
      <c r="X33" s="36">
        <f>SUMIFS(СВЦЭМ!$D$39:$D$758,СВЦЭМ!$A$39:$A$758,$A33,СВЦЭМ!$B$39:$B$758,X$11)+'СЕТ СН'!$F$11+СВЦЭМ!$D$10+'СЕТ СН'!$F$5-'СЕТ СН'!$F$21</f>
        <v>4965.3071776200004</v>
      </c>
      <c r="Y33" s="36">
        <f>SUMIFS(СВЦЭМ!$D$39:$D$758,СВЦЭМ!$A$39:$A$758,$A33,СВЦЭМ!$B$39:$B$758,Y$11)+'СЕТ СН'!$F$11+СВЦЭМ!$D$10+'СЕТ СН'!$F$5-'СЕТ СН'!$F$21</f>
        <v>5002.1468837900002</v>
      </c>
    </row>
    <row r="34" spans="1:27" ht="15.75" x14ac:dyDescent="0.2">
      <c r="A34" s="35">
        <f t="shared" si="0"/>
        <v>45405</v>
      </c>
      <c r="B34" s="36">
        <f>SUMIFS(СВЦЭМ!$D$39:$D$758,СВЦЭМ!$A$39:$A$758,$A34,СВЦЭМ!$B$39:$B$758,B$11)+'СЕТ СН'!$F$11+СВЦЭМ!$D$10+'СЕТ СН'!$F$5-'СЕТ СН'!$F$21</f>
        <v>5010.8302393699996</v>
      </c>
      <c r="C34" s="36">
        <f>SUMIFS(СВЦЭМ!$D$39:$D$758,СВЦЭМ!$A$39:$A$758,$A34,СВЦЭМ!$B$39:$B$758,C$11)+'СЕТ СН'!$F$11+СВЦЭМ!$D$10+'СЕТ СН'!$F$5-'СЕТ СН'!$F$21</f>
        <v>5082.5955726700004</v>
      </c>
      <c r="D34" s="36">
        <f>SUMIFS(СВЦЭМ!$D$39:$D$758,СВЦЭМ!$A$39:$A$758,$A34,СВЦЭМ!$B$39:$B$758,D$11)+'СЕТ СН'!$F$11+СВЦЭМ!$D$10+'СЕТ СН'!$F$5-'СЕТ СН'!$F$21</f>
        <v>5111.8627280700002</v>
      </c>
      <c r="E34" s="36">
        <f>SUMIFS(СВЦЭМ!$D$39:$D$758,СВЦЭМ!$A$39:$A$758,$A34,СВЦЭМ!$B$39:$B$758,E$11)+'СЕТ СН'!$F$11+СВЦЭМ!$D$10+'СЕТ СН'!$F$5-'СЕТ СН'!$F$21</f>
        <v>5134.6479838900004</v>
      </c>
      <c r="F34" s="36">
        <f>SUMIFS(СВЦЭМ!$D$39:$D$758,СВЦЭМ!$A$39:$A$758,$A34,СВЦЭМ!$B$39:$B$758,F$11)+'СЕТ СН'!$F$11+СВЦЭМ!$D$10+'СЕТ СН'!$F$5-'СЕТ СН'!$F$21</f>
        <v>5143.6805977399999</v>
      </c>
      <c r="G34" s="36">
        <f>SUMIFS(СВЦЭМ!$D$39:$D$758,СВЦЭМ!$A$39:$A$758,$A34,СВЦЭМ!$B$39:$B$758,G$11)+'СЕТ СН'!$F$11+СВЦЭМ!$D$10+'СЕТ СН'!$F$5-'СЕТ СН'!$F$21</f>
        <v>5118.8547896400005</v>
      </c>
      <c r="H34" s="36">
        <f>SUMIFS(СВЦЭМ!$D$39:$D$758,СВЦЭМ!$A$39:$A$758,$A34,СВЦЭМ!$B$39:$B$758,H$11)+'СЕТ СН'!$F$11+СВЦЭМ!$D$10+'СЕТ СН'!$F$5-'СЕТ СН'!$F$21</f>
        <v>5034.0670764900005</v>
      </c>
      <c r="I34" s="36">
        <f>SUMIFS(СВЦЭМ!$D$39:$D$758,СВЦЭМ!$A$39:$A$758,$A34,СВЦЭМ!$B$39:$B$758,I$11)+'СЕТ СН'!$F$11+СВЦЭМ!$D$10+'СЕТ СН'!$F$5-'СЕТ СН'!$F$21</f>
        <v>4932.9875945000003</v>
      </c>
      <c r="J34" s="36">
        <f>SUMIFS(СВЦЭМ!$D$39:$D$758,СВЦЭМ!$A$39:$A$758,$A34,СВЦЭМ!$B$39:$B$758,J$11)+'СЕТ СН'!$F$11+СВЦЭМ!$D$10+'СЕТ СН'!$F$5-'СЕТ СН'!$F$21</f>
        <v>4860.0179280400007</v>
      </c>
      <c r="K34" s="36">
        <f>SUMIFS(СВЦЭМ!$D$39:$D$758,СВЦЭМ!$A$39:$A$758,$A34,СВЦЭМ!$B$39:$B$758,K$11)+'СЕТ СН'!$F$11+СВЦЭМ!$D$10+'СЕТ СН'!$F$5-'СЕТ СН'!$F$21</f>
        <v>4844.6186590200005</v>
      </c>
      <c r="L34" s="36">
        <f>SUMIFS(СВЦЭМ!$D$39:$D$758,СВЦЭМ!$A$39:$A$758,$A34,СВЦЭМ!$B$39:$B$758,L$11)+'СЕТ СН'!$F$11+СВЦЭМ!$D$10+'СЕТ СН'!$F$5-'СЕТ СН'!$F$21</f>
        <v>4830.8692916700002</v>
      </c>
      <c r="M34" s="36">
        <f>SUMIFS(СВЦЭМ!$D$39:$D$758,СВЦЭМ!$A$39:$A$758,$A34,СВЦЭМ!$B$39:$B$758,M$11)+'СЕТ СН'!$F$11+СВЦЭМ!$D$10+'СЕТ СН'!$F$5-'СЕТ СН'!$F$21</f>
        <v>4821.9446262800002</v>
      </c>
      <c r="N34" s="36">
        <f>SUMIFS(СВЦЭМ!$D$39:$D$758,СВЦЭМ!$A$39:$A$758,$A34,СВЦЭМ!$B$39:$B$758,N$11)+'СЕТ СН'!$F$11+СВЦЭМ!$D$10+'СЕТ СН'!$F$5-'СЕТ СН'!$F$21</f>
        <v>4815.3559522599999</v>
      </c>
      <c r="O34" s="36">
        <f>SUMIFS(СВЦЭМ!$D$39:$D$758,СВЦЭМ!$A$39:$A$758,$A34,СВЦЭМ!$B$39:$B$758,O$11)+'СЕТ СН'!$F$11+СВЦЭМ!$D$10+'СЕТ СН'!$F$5-'СЕТ СН'!$F$21</f>
        <v>4830.0769717599997</v>
      </c>
      <c r="P34" s="36">
        <f>SUMIFS(СВЦЭМ!$D$39:$D$758,СВЦЭМ!$A$39:$A$758,$A34,СВЦЭМ!$B$39:$B$758,P$11)+'СЕТ СН'!$F$11+СВЦЭМ!$D$10+'СЕТ СН'!$F$5-'СЕТ СН'!$F$21</f>
        <v>4846.0177822900005</v>
      </c>
      <c r="Q34" s="36">
        <f>SUMIFS(СВЦЭМ!$D$39:$D$758,СВЦЭМ!$A$39:$A$758,$A34,СВЦЭМ!$B$39:$B$758,Q$11)+'СЕТ СН'!$F$11+СВЦЭМ!$D$10+'СЕТ СН'!$F$5-'СЕТ СН'!$F$21</f>
        <v>4871.6741696500003</v>
      </c>
      <c r="R34" s="36">
        <f>SUMIFS(СВЦЭМ!$D$39:$D$758,СВЦЭМ!$A$39:$A$758,$A34,СВЦЭМ!$B$39:$B$758,R$11)+'СЕТ СН'!$F$11+СВЦЭМ!$D$10+'СЕТ СН'!$F$5-'СЕТ СН'!$F$21</f>
        <v>4885.4269693799997</v>
      </c>
      <c r="S34" s="36">
        <f>SUMIFS(СВЦЭМ!$D$39:$D$758,СВЦЭМ!$A$39:$A$758,$A34,СВЦЭМ!$B$39:$B$758,S$11)+'СЕТ СН'!$F$11+СВЦЭМ!$D$10+'СЕТ СН'!$F$5-'СЕТ СН'!$F$21</f>
        <v>4889.9965389700001</v>
      </c>
      <c r="T34" s="36">
        <f>SUMIFS(СВЦЭМ!$D$39:$D$758,СВЦЭМ!$A$39:$A$758,$A34,СВЦЭМ!$B$39:$B$758,T$11)+'СЕТ СН'!$F$11+СВЦЭМ!$D$10+'СЕТ СН'!$F$5-'СЕТ СН'!$F$21</f>
        <v>4854.5687843400001</v>
      </c>
      <c r="U34" s="36">
        <f>SUMIFS(СВЦЭМ!$D$39:$D$758,СВЦЭМ!$A$39:$A$758,$A34,СВЦЭМ!$B$39:$B$758,U$11)+'СЕТ СН'!$F$11+СВЦЭМ!$D$10+'СЕТ СН'!$F$5-'СЕТ СН'!$F$21</f>
        <v>4888.5195566800003</v>
      </c>
      <c r="V34" s="36">
        <f>SUMIFS(СВЦЭМ!$D$39:$D$758,СВЦЭМ!$A$39:$A$758,$A34,СВЦЭМ!$B$39:$B$758,V$11)+'СЕТ СН'!$F$11+СВЦЭМ!$D$10+'СЕТ СН'!$F$5-'СЕТ СН'!$F$21</f>
        <v>4850.0965197599999</v>
      </c>
      <c r="W34" s="36">
        <f>SUMIFS(СВЦЭМ!$D$39:$D$758,СВЦЭМ!$A$39:$A$758,$A34,СВЦЭМ!$B$39:$B$758,W$11)+'СЕТ СН'!$F$11+СВЦЭМ!$D$10+'СЕТ СН'!$F$5-'СЕТ СН'!$F$21</f>
        <v>4827.3266468399997</v>
      </c>
      <c r="X34" s="36">
        <f>SUMIFS(СВЦЭМ!$D$39:$D$758,СВЦЭМ!$A$39:$A$758,$A34,СВЦЭМ!$B$39:$B$758,X$11)+'СЕТ СН'!$F$11+СВЦЭМ!$D$10+'СЕТ СН'!$F$5-'СЕТ СН'!$F$21</f>
        <v>4874.6645244299998</v>
      </c>
      <c r="Y34" s="36">
        <f>SUMIFS(СВЦЭМ!$D$39:$D$758,СВЦЭМ!$A$39:$A$758,$A34,СВЦЭМ!$B$39:$B$758,Y$11)+'СЕТ СН'!$F$11+СВЦЭМ!$D$10+'СЕТ СН'!$F$5-'СЕТ СН'!$F$21</f>
        <v>4919.6903667200004</v>
      </c>
    </row>
    <row r="35" spans="1:27" ht="15.75" x14ac:dyDescent="0.2">
      <c r="A35" s="35">
        <f t="shared" si="0"/>
        <v>45406</v>
      </c>
      <c r="B35" s="36">
        <f>SUMIFS(СВЦЭМ!$D$39:$D$758,СВЦЭМ!$A$39:$A$758,$A35,СВЦЭМ!$B$39:$B$758,B$11)+'СЕТ СН'!$F$11+СВЦЭМ!$D$10+'СЕТ СН'!$F$5-'СЕТ СН'!$F$21</f>
        <v>4990.4574046400003</v>
      </c>
      <c r="C35" s="36">
        <f>SUMIFS(СВЦЭМ!$D$39:$D$758,СВЦЭМ!$A$39:$A$758,$A35,СВЦЭМ!$B$39:$B$758,C$11)+'СЕТ СН'!$F$11+СВЦЭМ!$D$10+'СЕТ СН'!$F$5-'СЕТ СН'!$F$21</f>
        <v>5038.13127738</v>
      </c>
      <c r="D35" s="36">
        <f>SUMIFS(СВЦЭМ!$D$39:$D$758,СВЦЭМ!$A$39:$A$758,$A35,СВЦЭМ!$B$39:$B$758,D$11)+'СЕТ СН'!$F$11+СВЦЭМ!$D$10+'СЕТ СН'!$F$5-'СЕТ СН'!$F$21</f>
        <v>5055.52167267</v>
      </c>
      <c r="E35" s="36">
        <f>SUMIFS(СВЦЭМ!$D$39:$D$758,СВЦЭМ!$A$39:$A$758,$A35,СВЦЭМ!$B$39:$B$758,E$11)+'СЕТ СН'!$F$11+СВЦЭМ!$D$10+'СЕТ СН'!$F$5-'СЕТ СН'!$F$21</f>
        <v>5066.1438103999999</v>
      </c>
      <c r="F35" s="36">
        <f>SUMIFS(СВЦЭМ!$D$39:$D$758,СВЦЭМ!$A$39:$A$758,$A35,СВЦЭМ!$B$39:$B$758,F$11)+'СЕТ СН'!$F$11+СВЦЭМ!$D$10+'СЕТ СН'!$F$5-'СЕТ СН'!$F$21</f>
        <v>5037.7641688200001</v>
      </c>
      <c r="G35" s="36">
        <f>SUMIFS(СВЦЭМ!$D$39:$D$758,СВЦЭМ!$A$39:$A$758,$A35,СВЦЭМ!$B$39:$B$758,G$11)+'СЕТ СН'!$F$11+СВЦЭМ!$D$10+'СЕТ СН'!$F$5-'СЕТ СН'!$F$21</f>
        <v>5003.4605064699999</v>
      </c>
      <c r="H35" s="36">
        <f>SUMIFS(СВЦЭМ!$D$39:$D$758,СВЦЭМ!$A$39:$A$758,$A35,СВЦЭМ!$B$39:$B$758,H$11)+'СЕТ СН'!$F$11+СВЦЭМ!$D$10+'СЕТ СН'!$F$5-'СЕТ СН'!$F$21</f>
        <v>4942.2260700500001</v>
      </c>
      <c r="I35" s="36">
        <f>SUMIFS(СВЦЭМ!$D$39:$D$758,СВЦЭМ!$A$39:$A$758,$A35,СВЦЭМ!$B$39:$B$758,I$11)+'СЕТ СН'!$F$11+СВЦЭМ!$D$10+'СЕТ СН'!$F$5-'СЕТ СН'!$F$21</f>
        <v>4898.9508865400003</v>
      </c>
      <c r="J35" s="36">
        <f>SUMIFS(СВЦЭМ!$D$39:$D$758,СВЦЭМ!$A$39:$A$758,$A35,СВЦЭМ!$B$39:$B$758,J$11)+'СЕТ СН'!$F$11+СВЦЭМ!$D$10+'СЕТ СН'!$F$5-'СЕТ СН'!$F$21</f>
        <v>4836.19193817</v>
      </c>
      <c r="K35" s="36">
        <f>SUMIFS(СВЦЭМ!$D$39:$D$758,СВЦЭМ!$A$39:$A$758,$A35,СВЦЭМ!$B$39:$B$758,K$11)+'СЕТ СН'!$F$11+СВЦЭМ!$D$10+'СЕТ СН'!$F$5-'СЕТ СН'!$F$21</f>
        <v>4837.3488655000001</v>
      </c>
      <c r="L35" s="36">
        <f>SUMIFS(СВЦЭМ!$D$39:$D$758,СВЦЭМ!$A$39:$A$758,$A35,СВЦЭМ!$B$39:$B$758,L$11)+'СЕТ СН'!$F$11+СВЦЭМ!$D$10+'СЕТ СН'!$F$5-'СЕТ СН'!$F$21</f>
        <v>4839.5628495999999</v>
      </c>
      <c r="M35" s="36">
        <f>SUMIFS(СВЦЭМ!$D$39:$D$758,СВЦЭМ!$A$39:$A$758,$A35,СВЦЭМ!$B$39:$B$758,M$11)+'СЕТ СН'!$F$11+СВЦЭМ!$D$10+'СЕТ СН'!$F$5-'СЕТ СН'!$F$21</f>
        <v>4843.4867623200007</v>
      </c>
      <c r="N35" s="36">
        <f>SUMIFS(СВЦЭМ!$D$39:$D$758,СВЦЭМ!$A$39:$A$758,$A35,СВЦЭМ!$B$39:$B$758,N$11)+'СЕТ СН'!$F$11+СВЦЭМ!$D$10+'СЕТ СН'!$F$5-'СЕТ СН'!$F$21</f>
        <v>4840.25597113</v>
      </c>
      <c r="O35" s="36">
        <f>SUMIFS(СВЦЭМ!$D$39:$D$758,СВЦЭМ!$A$39:$A$758,$A35,СВЦЭМ!$B$39:$B$758,O$11)+'СЕТ СН'!$F$11+СВЦЭМ!$D$10+'СЕТ СН'!$F$5-'СЕТ СН'!$F$21</f>
        <v>4856.7516856700004</v>
      </c>
      <c r="P35" s="36">
        <f>SUMIFS(СВЦЭМ!$D$39:$D$758,СВЦЭМ!$A$39:$A$758,$A35,СВЦЭМ!$B$39:$B$758,P$11)+'СЕТ СН'!$F$11+СВЦЭМ!$D$10+'СЕТ СН'!$F$5-'СЕТ СН'!$F$21</f>
        <v>4871.2979591800004</v>
      </c>
      <c r="Q35" s="36">
        <f>SUMIFS(СВЦЭМ!$D$39:$D$758,СВЦЭМ!$A$39:$A$758,$A35,СВЦЭМ!$B$39:$B$758,Q$11)+'СЕТ СН'!$F$11+СВЦЭМ!$D$10+'СЕТ СН'!$F$5-'СЕТ СН'!$F$21</f>
        <v>4896.9481014600005</v>
      </c>
      <c r="R35" s="36">
        <f>SUMIFS(СВЦЭМ!$D$39:$D$758,СВЦЭМ!$A$39:$A$758,$A35,СВЦЭМ!$B$39:$B$758,R$11)+'СЕТ СН'!$F$11+СВЦЭМ!$D$10+'СЕТ СН'!$F$5-'СЕТ СН'!$F$21</f>
        <v>4885.0215117400003</v>
      </c>
      <c r="S35" s="36">
        <f>SUMIFS(СВЦЭМ!$D$39:$D$758,СВЦЭМ!$A$39:$A$758,$A35,СВЦЭМ!$B$39:$B$758,S$11)+'СЕТ СН'!$F$11+СВЦЭМ!$D$10+'СЕТ СН'!$F$5-'СЕТ СН'!$F$21</f>
        <v>4850.8463812500004</v>
      </c>
      <c r="T35" s="36">
        <f>SUMIFS(СВЦЭМ!$D$39:$D$758,СВЦЭМ!$A$39:$A$758,$A35,СВЦЭМ!$B$39:$B$758,T$11)+'СЕТ СН'!$F$11+СВЦЭМ!$D$10+'СЕТ СН'!$F$5-'СЕТ СН'!$F$21</f>
        <v>4829.59822024</v>
      </c>
      <c r="U35" s="36">
        <f>SUMIFS(СВЦЭМ!$D$39:$D$758,СВЦЭМ!$A$39:$A$758,$A35,СВЦЭМ!$B$39:$B$758,U$11)+'СЕТ СН'!$F$11+СВЦЭМ!$D$10+'СЕТ СН'!$F$5-'СЕТ СН'!$F$21</f>
        <v>4789.5558836500004</v>
      </c>
      <c r="V35" s="36">
        <f>SUMIFS(СВЦЭМ!$D$39:$D$758,СВЦЭМ!$A$39:$A$758,$A35,СВЦЭМ!$B$39:$B$758,V$11)+'СЕТ СН'!$F$11+СВЦЭМ!$D$10+'СЕТ СН'!$F$5-'СЕТ СН'!$F$21</f>
        <v>4766.1806543299999</v>
      </c>
      <c r="W35" s="36">
        <f>SUMIFS(СВЦЭМ!$D$39:$D$758,СВЦЭМ!$A$39:$A$758,$A35,СВЦЭМ!$B$39:$B$758,W$11)+'СЕТ СН'!$F$11+СВЦЭМ!$D$10+'СЕТ СН'!$F$5-'СЕТ СН'!$F$21</f>
        <v>4784.1997757899999</v>
      </c>
      <c r="X35" s="36">
        <f>SUMIFS(СВЦЭМ!$D$39:$D$758,СВЦЭМ!$A$39:$A$758,$A35,СВЦЭМ!$B$39:$B$758,X$11)+'СЕТ СН'!$F$11+СВЦЭМ!$D$10+'СЕТ СН'!$F$5-'СЕТ СН'!$F$21</f>
        <v>4851.9939748899997</v>
      </c>
      <c r="Y35" s="36">
        <f>SUMIFS(СВЦЭМ!$D$39:$D$758,СВЦЭМ!$A$39:$A$758,$A35,СВЦЭМ!$B$39:$B$758,Y$11)+'СЕТ СН'!$F$11+СВЦЭМ!$D$10+'СЕТ СН'!$F$5-'СЕТ СН'!$F$21</f>
        <v>4889.6743581600003</v>
      </c>
    </row>
    <row r="36" spans="1:27" ht="15.75" x14ac:dyDescent="0.2">
      <c r="A36" s="35">
        <f t="shared" si="0"/>
        <v>45407</v>
      </c>
      <c r="B36" s="36">
        <f>SUMIFS(СВЦЭМ!$D$39:$D$758,СВЦЭМ!$A$39:$A$758,$A36,СВЦЭМ!$B$39:$B$758,B$11)+'СЕТ СН'!$F$11+СВЦЭМ!$D$10+'СЕТ СН'!$F$5-'СЕТ СН'!$F$21</f>
        <v>4945.6307685499996</v>
      </c>
      <c r="C36" s="36">
        <f>SUMIFS(СВЦЭМ!$D$39:$D$758,СВЦЭМ!$A$39:$A$758,$A36,СВЦЭМ!$B$39:$B$758,C$11)+'СЕТ СН'!$F$11+СВЦЭМ!$D$10+'СЕТ СН'!$F$5-'СЕТ СН'!$F$21</f>
        <v>5012.2086553899999</v>
      </c>
      <c r="D36" s="36">
        <f>SUMIFS(СВЦЭМ!$D$39:$D$758,СВЦЭМ!$A$39:$A$758,$A36,СВЦЭМ!$B$39:$B$758,D$11)+'СЕТ СН'!$F$11+СВЦЭМ!$D$10+'СЕТ СН'!$F$5-'СЕТ СН'!$F$21</f>
        <v>5083.2954258400005</v>
      </c>
      <c r="E36" s="36">
        <f>SUMIFS(СВЦЭМ!$D$39:$D$758,СВЦЭМ!$A$39:$A$758,$A36,СВЦЭМ!$B$39:$B$758,E$11)+'СЕТ СН'!$F$11+СВЦЭМ!$D$10+'СЕТ СН'!$F$5-'СЕТ СН'!$F$21</f>
        <v>5090.9104501399997</v>
      </c>
      <c r="F36" s="36">
        <f>SUMIFS(СВЦЭМ!$D$39:$D$758,СВЦЭМ!$A$39:$A$758,$A36,СВЦЭМ!$B$39:$B$758,F$11)+'СЕТ СН'!$F$11+СВЦЭМ!$D$10+'СЕТ СН'!$F$5-'СЕТ СН'!$F$21</f>
        <v>5087.3102368899999</v>
      </c>
      <c r="G36" s="36">
        <f>SUMIFS(СВЦЭМ!$D$39:$D$758,СВЦЭМ!$A$39:$A$758,$A36,СВЦЭМ!$B$39:$B$758,G$11)+'СЕТ СН'!$F$11+СВЦЭМ!$D$10+'СЕТ СН'!$F$5-'СЕТ СН'!$F$21</f>
        <v>5087.5491268900005</v>
      </c>
      <c r="H36" s="36">
        <f>SUMIFS(СВЦЭМ!$D$39:$D$758,СВЦЭМ!$A$39:$A$758,$A36,СВЦЭМ!$B$39:$B$758,H$11)+'СЕТ СН'!$F$11+СВЦЭМ!$D$10+'СЕТ СН'!$F$5-'СЕТ СН'!$F$21</f>
        <v>4956.2730560800001</v>
      </c>
      <c r="I36" s="36">
        <f>SUMIFS(СВЦЭМ!$D$39:$D$758,СВЦЭМ!$A$39:$A$758,$A36,СВЦЭМ!$B$39:$B$758,I$11)+'СЕТ СН'!$F$11+СВЦЭМ!$D$10+'СЕТ СН'!$F$5-'СЕТ СН'!$F$21</f>
        <v>4936.7019892500002</v>
      </c>
      <c r="J36" s="36">
        <f>SUMIFS(СВЦЭМ!$D$39:$D$758,СВЦЭМ!$A$39:$A$758,$A36,СВЦЭМ!$B$39:$B$758,J$11)+'СЕТ СН'!$F$11+СВЦЭМ!$D$10+'СЕТ СН'!$F$5-'СЕТ СН'!$F$21</f>
        <v>4906.3245716800002</v>
      </c>
      <c r="K36" s="36">
        <f>SUMIFS(СВЦЭМ!$D$39:$D$758,СВЦЭМ!$A$39:$A$758,$A36,СВЦЭМ!$B$39:$B$758,K$11)+'СЕТ СН'!$F$11+СВЦЭМ!$D$10+'СЕТ СН'!$F$5-'СЕТ СН'!$F$21</f>
        <v>4910.4249540700002</v>
      </c>
      <c r="L36" s="36">
        <f>SUMIFS(СВЦЭМ!$D$39:$D$758,СВЦЭМ!$A$39:$A$758,$A36,СВЦЭМ!$B$39:$B$758,L$11)+'СЕТ СН'!$F$11+СВЦЭМ!$D$10+'СЕТ СН'!$F$5-'СЕТ СН'!$F$21</f>
        <v>4916.8081174100007</v>
      </c>
      <c r="M36" s="36">
        <f>SUMIFS(СВЦЭМ!$D$39:$D$758,СВЦЭМ!$A$39:$A$758,$A36,СВЦЭМ!$B$39:$B$758,M$11)+'СЕТ СН'!$F$11+СВЦЭМ!$D$10+'СЕТ СН'!$F$5-'СЕТ СН'!$F$21</f>
        <v>4913.6961053600007</v>
      </c>
      <c r="N36" s="36">
        <f>SUMIFS(СВЦЭМ!$D$39:$D$758,СВЦЭМ!$A$39:$A$758,$A36,СВЦЭМ!$B$39:$B$758,N$11)+'СЕТ СН'!$F$11+СВЦЭМ!$D$10+'СЕТ СН'!$F$5-'СЕТ СН'!$F$21</f>
        <v>4903.16984495</v>
      </c>
      <c r="O36" s="36">
        <f>SUMIFS(СВЦЭМ!$D$39:$D$758,СВЦЭМ!$A$39:$A$758,$A36,СВЦЭМ!$B$39:$B$758,O$11)+'СЕТ СН'!$F$11+СВЦЭМ!$D$10+'СЕТ СН'!$F$5-'СЕТ СН'!$F$21</f>
        <v>4945.95562539</v>
      </c>
      <c r="P36" s="36">
        <f>SUMIFS(СВЦЭМ!$D$39:$D$758,СВЦЭМ!$A$39:$A$758,$A36,СВЦЭМ!$B$39:$B$758,P$11)+'СЕТ СН'!$F$11+СВЦЭМ!$D$10+'СЕТ СН'!$F$5-'СЕТ СН'!$F$21</f>
        <v>4957.1086982100005</v>
      </c>
      <c r="Q36" s="36">
        <f>SUMIFS(СВЦЭМ!$D$39:$D$758,СВЦЭМ!$A$39:$A$758,$A36,СВЦЭМ!$B$39:$B$758,Q$11)+'СЕТ СН'!$F$11+СВЦЭМ!$D$10+'СЕТ СН'!$F$5-'СЕТ СН'!$F$21</f>
        <v>4973.6337014199999</v>
      </c>
      <c r="R36" s="36">
        <f>SUMIFS(СВЦЭМ!$D$39:$D$758,СВЦЭМ!$A$39:$A$758,$A36,СВЦЭМ!$B$39:$B$758,R$11)+'СЕТ СН'!$F$11+СВЦЭМ!$D$10+'СЕТ СН'!$F$5-'СЕТ СН'!$F$21</f>
        <v>4971.4401121800001</v>
      </c>
      <c r="S36" s="36">
        <f>SUMIFS(СВЦЭМ!$D$39:$D$758,СВЦЭМ!$A$39:$A$758,$A36,СВЦЭМ!$B$39:$B$758,S$11)+'СЕТ СН'!$F$11+СВЦЭМ!$D$10+'СЕТ СН'!$F$5-'СЕТ СН'!$F$21</f>
        <v>4957.6066250800004</v>
      </c>
      <c r="T36" s="36">
        <f>SUMIFS(СВЦЭМ!$D$39:$D$758,СВЦЭМ!$A$39:$A$758,$A36,СВЦЭМ!$B$39:$B$758,T$11)+'СЕТ СН'!$F$11+СВЦЭМ!$D$10+'СЕТ СН'!$F$5-'СЕТ СН'!$F$21</f>
        <v>4896.9566822800007</v>
      </c>
      <c r="U36" s="36">
        <f>SUMIFS(СВЦЭМ!$D$39:$D$758,СВЦЭМ!$A$39:$A$758,$A36,СВЦЭМ!$B$39:$B$758,U$11)+'СЕТ СН'!$F$11+СВЦЭМ!$D$10+'СЕТ СН'!$F$5-'СЕТ СН'!$F$21</f>
        <v>4856.2294364999998</v>
      </c>
      <c r="V36" s="36">
        <f>SUMIFS(СВЦЭМ!$D$39:$D$758,СВЦЭМ!$A$39:$A$758,$A36,СВЦЭМ!$B$39:$B$758,V$11)+'СЕТ СН'!$F$11+СВЦЭМ!$D$10+'СЕТ СН'!$F$5-'СЕТ СН'!$F$21</f>
        <v>4840.0362611700002</v>
      </c>
      <c r="W36" s="36">
        <f>SUMIFS(СВЦЭМ!$D$39:$D$758,СВЦЭМ!$A$39:$A$758,$A36,СВЦЭМ!$B$39:$B$758,W$11)+'СЕТ СН'!$F$11+СВЦЭМ!$D$10+'СЕТ СН'!$F$5-'СЕТ СН'!$F$21</f>
        <v>4864.8969737400002</v>
      </c>
      <c r="X36" s="36">
        <f>SUMIFS(СВЦЭМ!$D$39:$D$758,СВЦЭМ!$A$39:$A$758,$A36,СВЦЭМ!$B$39:$B$758,X$11)+'СЕТ СН'!$F$11+СВЦЭМ!$D$10+'СЕТ СН'!$F$5-'СЕТ СН'!$F$21</f>
        <v>4919.61764958</v>
      </c>
      <c r="Y36" s="36">
        <f>SUMIFS(СВЦЭМ!$D$39:$D$758,СВЦЭМ!$A$39:$A$758,$A36,СВЦЭМ!$B$39:$B$758,Y$11)+'СЕТ СН'!$F$11+СВЦЭМ!$D$10+'СЕТ СН'!$F$5-'СЕТ СН'!$F$21</f>
        <v>4956.4311620400003</v>
      </c>
    </row>
    <row r="37" spans="1:27" ht="15.75" x14ac:dyDescent="0.2">
      <c r="A37" s="35">
        <f t="shared" si="0"/>
        <v>45408</v>
      </c>
      <c r="B37" s="36">
        <f>SUMIFS(СВЦЭМ!$D$39:$D$758,СВЦЭМ!$A$39:$A$758,$A37,СВЦЭМ!$B$39:$B$758,B$11)+'СЕТ СН'!$F$11+СВЦЭМ!$D$10+'СЕТ СН'!$F$5-'СЕТ СН'!$F$21</f>
        <v>4975.0192079999997</v>
      </c>
      <c r="C37" s="36">
        <f>SUMIFS(СВЦЭМ!$D$39:$D$758,СВЦЭМ!$A$39:$A$758,$A37,СВЦЭМ!$B$39:$B$758,C$11)+'СЕТ СН'!$F$11+СВЦЭМ!$D$10+'СЕТ СН'!$F$5-'СЕТ СН'!$F$21</f>
        <v>5035.2165442700007</v>
      </c>
      <c r="D37" s="36">
        <f>SUMIFS(СВЦЭМ!$D$39:$D$758,СВЦЭМ!$A$39:$A$758,$A37,СВЦЭМ!$B$39:$B$758,D$11)+'СЕТ СН'!$F$11+СВЦЭМ!$D$10+'СЕТ СН'!$F$5-'СЕТ СН'!$F$21</f>
        <v>5094.4232656900003</v>
      </c>
      <c r="E37" s="36">
        <f>SUMIFS(СВЦЭМ!$D$39:$D$758,СВЦЭМ!$A$39:$A$758,$A37,СВЦЭМ!$B$39:$B$758,E$11)+'СЕТ СН'!$F$11+СВЦЭМ!$D$10+'СЕТ СН'!$F$5-'СЕТ СН'!$F$21</f>
        <v>5113.3354475900005</v>
      </c>
      <c r="F37" s="36">
        <f>SUMIFS(СВЦЭМ!$D$39:$D$758,СВЦЭМ!$A$39:$A$758,$A37,СВЦЭМ!$B$39:$B$758,F$11)+'СЕТ СН'!$F$11+СВЦЭМ!$D$10+'СЕТ СН'!$F$5-'СЕТ СН'!$F$21</f>
        <v>5108.1318415700007</v>
      </c>
      <c r="G37" s="36">
        <f>SUMIFS(СВЦЭМ!$D$39:$D$758,СВЦЭМ!$A$39:$A$758,$A37,СВЦЭМ!$B$39:$B$758,G$11)+'СЕТ СН'!$F$11+СВЦЭМ!$D$10+'СЕТ СН'!$F$5-'СЕТ СН'!$F$21</f>
        <v>5085.6766097</v>
      </c>
      <c r="H37" s="36">
        <f>SUMIFS(СВЦЭМ!$D$39:$D$758,СВЦЭМ!$A$39:$A$758,$A37,СВЦЭМ!$B$39:$B$758,H$11)+'СЕТ СН'!$F$11+СВЦЭМ!$D$10+'СЕТ СН'!$F$5-'СЕТ СН'!$F$21</f>
        <v>5019.0682638100006</v>
      </c>
      <c r="I37" s="36">
        <f>SUMIFS(СВЦЭМ!$D$39:$D$758,СВЦЭМ!$A$39:$A$758,$A37,СВЦЭМ!$B$39:$B$758,I$11)+'СЕТ СН'!$F$11+СВЦЭМ!$D$10+'СЕТ СН'!$F$5-'СЕТ СН'!$F$21</f>
        <v>4951.4992803000005</v>
      </c>
      <c r="J37" s="36">
        <f>SUMIFS(СВЦЭМ!$D$39:$D$758,СВЦЭМ!$A$39:$A$758,$A37,СВЦЭМ!$B$39:$B$758,J$11)+'СЕТ СН'!$F$11+СВЦЭМ!$D$10+'СЕТ СН'!$F$5-'СЕТ СН'!$F$21</f>
        <v>4908.1174726700001</v>
      </c>
      <c r="K37" s="36">
        <f>SUMIFS(СВЦЭМ!$D$39:$D$758,СВЦЭМ!$A$39:$A$758,$A37,СВЦЭМ!$B$39:$B$758,K$11)+'СЕТ СН'!$F$11+СВЦЭМ!$D$10+'СЕТ СН'!$F$5-'СЕТ СН'!$F$21</f>
        <v>4898.9994759600004</v>
      </c>
      <c r="L37" s="36">
        <f>SUMIFS(СВЦЭМ!$D$39:$D$758,СВЦЭМ!$A$39:$A$758,$A37,СВЦЭМ!$B$39:$B$758,L$11)+'СЕТ СН'!$F$11+СВЦЭМ!$D$10+'СЕТ СН'!$F$5-'СЕТ СН'!$F$21</f>
        <v>4880.4882822300006</v>
      </c>
      <c r="M37" s="36">
        <f>SUMIFS(СВЦЭМ!$D$39:$D$758,СВЦЭМ!$A$39:$A$758,$A37,СВЦЭМ!$B$39:$B$758,M$11)+'СЕТ СН'!$F$11+СВЦЭМ!$D$10+'СЕТ СН'!$F$5-'СЕТ СН'!$F$21</f>
        <v>4887.3251976299998</v>
      </c>
      <c r="N37" s="36">
        <f>SUMIFS(СВЦЭМ!$D$39:$D$758,СВЦЭМ!$A$39:$A$758,$A37,СВЦЭМ!$B$39:$B$758,N$11)+'СЕТ СН'!$F$11+СВЦЭМ!$D$10+'СЕТ СН'!$F$5-'СЕТ СН'!$F$21</f>
        <v>4889.3235905800002</v>
      </c>
      <c r="O37" s="36">
        <f>SUMIFS(СВЦЭМ!$D$39:$D$758,СВЦЭМ!$A$39:$A$758,$A37,СВЦЭМ!$B$39:$B$758,O$11)+'СЕТ СН'!$F$11+СВЦЭМ!$D$10+'СЕТ СН'!$F$5-'СЕТ СН'!$F$21</f>
        <v>4894.5991885800004</v>
      </c>
      <c r="P37" s="36">
        <f>SUMIFS(СВЦЭМ!$D$39:$D$758,СВЦЭМ!$A$39:$A$758,$A37,СВЦЭМ!$B$39:$B$758,P$11)+'СЕТ СН'!$F$11+СВЦЭМ!$D$10+'СЕТ СН'!$F$5-'СЕТ СН'!$F$21</f>
        <v>4864.9733874800004</v>
      </c>
      <c r="Q37" s="36">
        <f>SUMIFS(СВЦЭМ!$D$39:$D$758,СВЦЭМ!$A$39:$A$758,$A37,СВЦЭМ!$B$39:$B$758,Q$11)+'СЕТ СН'!$F$11+СВЦЭМ!$D$10+'СЕТ СН'!$F$5-'СЕТ СН'!$F$21</f>
        <v>4882.9662917000005</v>
      </c>
      <c r="R37" s="36">
        <f>SUMIFS(СВЦЭМ!$D$39:$D$758,СВЦЭМ!$A$39:$A$758,$A37,СВЦЭМ!$B$39:$B$758,R$11)+'СЕТ СН'!$F$11+СВЦЭМ!$D$10+'СЕТ СН'!$F$5-'СЕТ СН'!$F$21</f>
        <v>4916.79702765</v>
      </c>
      <c r="S37" s="36">
        <f>SUMIFS(СВЦЭМ!$D$39:$D$758,СВЦЭМ!$A$39:$A$758,$A37,СВЦЭМ!$B$39:$B$758,S$11)+'СЕТ СН'!$F$11+СВЦЭМ!$D$10+'СЕТ СН'!$F$5-'СЕТ СН'!$F$21</f>
        <v>4921.7184028600004</v>
      </c>
      <c r="T37" s="36">
        <f>SUMIFS(СВЦЭМ!$D$39:$D$758,СВЦЭМ!$A$39:$A$758,$A37,СВЦЭМ!$B$39:$B$758,T$11)+'СЕТ СН'!$F$11+СВЦЭМ!$D$10+'СЕТ СН'!$F$5-'СЕТ СН'!$F$21</f>
        <v>4892.3245931800002</v>
      </c>
      <c r="U37" s="36">
        <f>SUMIFS(СВЦЭМ!$D$39:$D$758,СВЦЭМ!$A$39:$A$758,$A37,СВЦЭМ!$B$39:$B$758,U$11)+'СЕТ СН'!$F$11+СВЦЭМ!$D$10+'СЕТ СН'!$F$5-'СЕТ СН'!$F$21</f>
        <v>4881.1385111099999</v>
      </c>
      <c r="V37" s="36">
        <f>SUMIFS(СВЦЭМ!$D$39:$D$758,СВЦЭМ!$A$39:$A$758,$A37,СВЦЭМ!$B$39:$B$758,V$11)+'СЕТ СН'!$F$11+СВЦЭМ!$D$10+'СЕТ СН'!$F$5-'СЕТ СН'!$F$21</f>
        <v>4857.4348130300004</v>
      </c>
      <c r="W37" s="36">
        <f>SUMIFS(СВЦЭМ!$D$39:$D$758,СВЦЭМ!$A$39:$A$758,$A37,СВЦЭМ!$B$39:$B$758,W$11)+'СЕТ СН'!$F$11+СВЦЭМ!$D$10+'СЕТ СН'!$F$5-'СЕТ СН'!$F$21</f>
        <v>4847.1851659700005</v>
      </c>
      <c r="X37" s="36">
        <f>SUMIFS(СВЦЭМ!$D$39:$D$758,СВЦЭМ!$A$39:$A$758,$A37,СВЦЭМ!$B$39:$B$758,X$11)+'СЕТ СН'!$F$11+СВЦЭМ!$D$10+'СЕТ СН'!$F$5-'СЕТ СН'!$F$21</f>
        <v>4855.4220819399998</v>
      </c>
      <c r="Y37" s="36">
        <f>SUMIFS(СВЦЭМ!$D$39:$D$758,СВЦЭМ!$A$39:$A$758,$A37,СВЦЭМ!$B$39:$B$758,Y$11)+'СЕТ СН'!$F$11+СВЦЭМ!$D$10+'СЕТ СН'!$F$5-'СЕТ СН'!$F$21</f>
        <v>4914.1247969100004</v>
      </c>
    </row>
    <row r="38" spans="1:27" ht="15.75" x14ac:dyDescent="0.2">
      <c r="A38" s="35">
        <f t="shared" si="0"/>
        <v>45409</v>
      </c>
      <c r="B38" s="36">
        <f>SUMIFS(СВЦЭМ!$D$39:$D$758,СВЦЭМ!$A$39:$A$758,$A38,СВЦЭМ!$B$39:$B$758,B$11)+'СЕТ СН'!$F$11+СВЦЭМ!$D$10+'СЕТ СН'!$F$5-'СЕТ СН'!$F$21</f>
        <v>5012.4628691300004</v>
      </c>
      <c r="C38" s="36">
        <f>SUMIFS(СВЦЭМ!$D$39:$D$758,СВЦЭМ!$A$39:$A$758,$A38,СВЦЭМ!$B$39:$B$758,C$11)+'СЕТ СН'!$F$11+СВЦЭМ!$D$10+'СЕТ СН'!$F$5-'СЕТ СН'!$F$21</f>
        <v>5116.9000382200002</v>
      </c>
      <c r="D38" s="36">
        <f>SUMIFS(СВЦЭМ!$D$39:$D$758,СВЦЭМ!$A$39:$A$758,$A38,СВЦЭМ!$B$39:$B$758,D$11)+'СЕТ СН'!$F$11+СВЦЭМ!$D$10+'СЕТ СН'!$F$5-'СЕТ СН'!$F$21</f>
        <v>5120.9478567799997</v>
      </c>
      <c r="E38" s="36">
        <f>SUMIFS(СВЦЭМ!$D$39:$D$758,СВЦЭМ!$A$39:$A$758,$A38,СВЦЭМ!$B$39:$B$758,E$11)+'СЕТ СН'!$F$11+СВЦЭМ!$D$10+'СЕТ СН'!$F$5-'СЕТ СН'!$F$21</f>
        <v>5119.1064854800006</v>
      </c>
      <c r="F38" s="36">
        <f>SUMIFS(СВЦЭМ!$D$39:$D$758,СВЦЭМ!$A$39:$A$758,$A38,СВЦЭМ!$B$39:$B$758,F$11)+'СЕТ СН'!$F$11+СВЦЭМ!$D$10+'СЕТ СН'!$F$5-'СЕТ СН'!$F$21</f>
        <v>5120.11537563</v>
      </c>
      <c r="G38" s="36">
        <f>SUMIFS(СВЦЭМ!$D$39:$D$758,СВЦЭМ!$A$39:$A$758,$A38,СВЦЭМ!$B$39:$B$758,G$11)+'СЕТ СН'!$F$11+СВЦЭМ!$D$10+'СЕТ СН'!$F$5-'СЕТ СН'!$F$21</f>
        <v>5130.1272202400005</v>
      </c>
      <c r="H38" s="36">
        <f>SUMIFS(СВЦЭМ!$D$39:$D$758,СВЦЭМ!$A$39:$A$758,$A38,СВЦЭМ!$B$39:$B$758,H$11)+'СЕТ СН'!$F$11+СВЦЭМ!$D$10+'СЕТ СН'!$F$5-'СЕТ СН'!$F$21</f>
        <v>5049.4758044099999</v>
      </c>
      <c r="I38" s="36">
        <f>SUMIFS(СВЦЭМ!$D$39:$D$758,СВЦЭМ!$A$39:$A$758,$A38,СВЦЭМ!$B$39:$B$758,I$11)+'СЕТ СН'!$F$11+СВЦЭМ!$D$10+'СЕТ СН'!$F$5-'СЕТ СН'!$F$21</f>
        <v>5036.8364986300003</v>
      </c>
      <c r="J38" s="36">
        <f>SUMIFS(СВЦЭМ!$D$39:$D$758,СВЦЭМ!$A$39:$A$758,$A38,СВЦЭМ!$B$39:$B$758,J$11)+'СЕТ СН'!$F$11+СВЦЭМ!$D$10+'СЕТ СН'!$F$5-'СЕТ СН'!$F$21</f>
        <v>4957.7802574100006</v>
      </c>
      <c r="K38" s="36">
        <f>SUMIFS(СВЦЭМ!$D$39:$D$758,СВЦЭМ!$A$39:$A$758,$A38,СВЦЭМ!$B$39:$B$758,K$11)+'СЕТ СН'!$F$11+СВЦЭМ!$D$10+'СЕТ СН'!$F$5-'СЕТ СН'!$F$21</f>
        <v>4958.2536046700006</v>
      </c>
      <c r="L38" s="36">
        <f>SUMIFS(СВЦЭМ!$D$39:$D$758,СВЦЭМ!$A$39:$A$758,$A38,СВЦЭМ!$B$39:$B$758,L$11)+'СЕТ СН'!$F$11+СВЦЭМ!$D$10+'СЕТ СН'!$F$5-'СЕТ СН'!$F$21</f>
        <v>4908.0828351099999</v>
      </c>
      <c r="M38" s="36">
        <f>SUMIFS(СВЦЭМ!$D$39:$D$758,СВЦЭМ!$A$39:$A$758,$A38,СВЦЭМ!$B$39:$B$758,M$11)+'СЕТ СН'!$F$11+СВЦЭМ!$D$10+'СЕТ СН'!$F$5-'СЕТ СН'!$F$21</f>
        <v>4936.4065907700005</v>
      </c>
      <c r="N38" s="36">
        <f>SUMIFS(СВЦЭМ!$D$39:$D$758,СВЦЭМ!$A$39:$A$758,$A38,СВЦЭМ!$B$39:$B$758,N$11)+'СЕТ СН'!$F$11+СВЦЭМ!$D$10+'СЕТ СН'!$F$5-'СЕТ СН'!$F$21</f>
        <v>4923.4379059299999</v>
      </c>
      <c r="O38" s="36">
        <f>SUMIFS(СВЦЭМ!$D$39:$D$758,СВЦЭМ!$A$39:$A$758,$A38,СВЦЭМ!$B$39:$B$758,O$11)+'СЕТ СН'!$F$11+СВЦЭМ!$D$10+'СЕТ СН'!$F$5-'СЕТ СН'!$F$21</f>
        <v>4943.3493456599999</v>
      </c>
      <c r="P38" s="36">
        <f>SUMIFS(СВЦЭМ!$D$39:$D$758,СВЦЭМ!$A$39:$A$758,$A38,СВЦЭМ!$B$39:$B$758,P$11)+'СЕТ СН'!$F$11+СВЦЭМ!$D$10+'СЕТ СН'!$F$5-'СЕТ СН'!$F$21</f>
        <v>4961.4328173000004</v>
      </c>
      <c r="Q38" s="36">
        <f>SUMIFS(СВЦЭМ!$D$39:$D$758,СВЦЭМ!$A$39:$A$758,$A38,СВЦЭМ!$B$39:$B$758,Q$11)+'СЕТ СН'!$F$11+СВЦЭМ!$D$10+'СЕТ СН'!$F$5-'СЕТ СН'!$F$21</f>
        <v>4967.7883170799996</v>
      </c>
      <c r="R38" s="36">
        <f>SUMIFS(СВЦЭМ!$D$39:$D$758,СВЦЭМ!$A$39:$A$758,$A38,СВЦЭМ!$B$39:$B$758,R$11)+'СЕТ СН'!$F$11+СВЦЭМ!$D$10+'СЕТ СН'!$F$5-'СЕТ СН'!$F$21</f>
        <v>4974.0912295199996</v>
      </c>
      <c r="S38" s="36">
        <f>SUMIFS(СВЦЭМ!$D$39:$D$758,СВЦЭМ!$A$39:$A$758,$A38,СВЦЭМ!$B$39:$B$758,S$11)+'СЕТ СН'!$F$11+СВЦЭМ!$D$10+'СЕТ СН'!$F$5-'СЕТ СН'!$F$21</f>
        <v>4941.7490158399996</v>
      </c>
      <c r="T38" s="36">
        <f>SUMIFS(СВЦЭМ!$D$39:$D$758,СВЦЭМ!$A$39:$A$758,$A38,СВЦЭМ!$B$39:$B$758,T$11)+'СЕТ СН'!$F$11+СВЦЭМ!$D$10+'СЕТ СН'!$F$5-'СЕТ СН'!$F$21</f>
        <v>4961.4328449200002</v>
      </c>
      <c r="U38" s="36">
        <f>SUMIFS(СВЦЭМ!$D$39:$D$758,СВЦЭМ!$A$39:$A$758,$A38,СВЦЭМ!$B$39:$B$758,U$11)+'СЕТ СН'!$F$11+СВЦЭМ!$D$10+'СЕТ СН'!$F$5-'СЕТ СН'!$F$21</f>
        <v>4882.1538462799999</v>
      </c>
      <c r="V38" s="36">
        <f>SUMIFS(СВЦЭМ!$D$39:$D$758,СВЦЭМ!$A$39:$A$758,$A38,СВЦЭМ!$B$39:$B$758,V$11)+'СЕТ СН'!$F$11+СВЦЭМ!$D$10+'СЕТ СН'!$F$5-'СЕТ СН'!$F$21</f>
        <v>4925.6791052999997</v>
      </c>
      <c r="W38" s="36">
        <f>SUMIFS(СВЦЭМ!$D$39:$D$758,СВЦЭМ!$A$39:$A$758,$A38,СВЦЭМ!$B$39:$B$758,W$11)+'СЕТ СН'!$F$11+СВЦЭМ!$D$10+'СЕТ СН'!$F$5-'СЕТ СН'!$F$21</f>
        <v>4920.9543991199998</v>
      </c>
      <c r="X38" s="36">
        <f>SUMIFS(СВЦЭМ!$D$39:$D$758,СВЦЭМ!$A$39:$A$758,$A38,СВЦЭМ!$B$39:$B$758,X$11)+'СЕТ СН'!$F$11+СВЦЭМ!$D$10+'СЕТ СН'!$F$5-'СЕТ СН'!$F$21</f>
        <v>5013.8361007100002</v>
      </c>
      <c r="Y38" s="36">
        <f>SUMIFS(СВЦЭМ!$D$39:$D$758,СВЦЭМ!$A$39:$A$758,$A38,СВЦЭМ!$B$39:$B$758,Y$11)+'СЕТ СН'!$F$11+СВЦЭМ!$D$10+'СЕТ СН'!$F$5-'СЕТ СН'!$F$21</f>
        <v>5103.5519453200004</v>
      </c>
    </row>
    <row r="39" spans="1:27" ht="15.75" x14ac:dyDescent="0.2">
      <c r="A39" s="35">
        <f t="shared" si="0"/>
        <v>45410</v>
      </c>
      <c r="B39" s="36">
        <f>SUMIFS(СВЦЭМ!$D$39:$D$758,СВЦЭМ!$A$39:$A$758,$A39,СВЦЭМ!$B$39:$B$758,B$11)+'СЕТ СН'!$F$11+СВЦЭМ!$D$10+'СЕТ СН'!$F$5-'СЕТ СН'!$F$21</f>
        <v>5150.45768503</v>
      </c>
      <c r="C39" s="36">
        <f>SUMIFS(СВЦЭМ!$D$39:$D$758,СВЦЭМ!$A$39:$A$758,$A39,СВЦЭМ!$B$39:$B$758,C$11)+'СЕТ СН'!$F$11+СВЦЭМ!$D$10+'СЕТ СН'!$F$5-'СЕТ СН'!$F$21</f>
        <v>4953.3964957500002</v>
      </c>
      <c r="D39" s="36">
        <f>SUMIFS(СВЦЭМ!$D$39:$D$758,СВЦЭМ!$A$39:$A$758,$A39,СВЦЭМ!$B$39:$B$758,D$11)+'СЕТ СН'!$F$11+СВЦЭМ!$D$10+'СЕТ СН'!$F$5-'СЕТ СН'!$F$21</f>
        <v>4985.4686657800003</v>
      </c>
      <c r="E39" s="36">
        <f>SUMIFS(СВЦЭМ!$D$39:$D$758,СВЦЭМ!$A$39:$A$758,$A39,СВЦЭМ!$B$39:$B$758,E$11)+'СЕТ СН'!$F$11+СВЦЭМ!$D$10+'СЕТ СН'!$F$5-'СЕТ СН'!$F$21</f>
        <v>4999.5032282299999</v>
      </c>
      <c r="F39" s="36">
        <f>SUMIFS(СВЦЭМ!$D$39:$D$758,СВЦЭМ!$A$39:$A$758,$A39,СВЦЭМ!$B$39:$B$758,F$11)+'СЕТ СН'!$F$11+СВЦЭМ!$D$10+'СЕТ СН'!$F$5-'СЕТ СН'!$F$21</f>
        <v>5021.4283524600005</v>
      </c>
      <c r="G39" s="36">
        <f>SUMIFS(СВЦЭМ!$D$39:$D$758,СВЦЭМ!$A$39:$A$758,$A39,СВЦЭМ!$B$39:$B$758,G$11)+'СЕТ СН'!$F$11+СВЦЭМ!$D$10+'СЕТ СН'!$F$5-'СЕТ СН'!$F$21</f>
        <v>5008.0907050000005</v>
      </c>
      <c r="H39" s="36">
        <f>SUMIFS(СВЦЭМ!$D$39:$D$758,СВЦЭМ!$A$39:$A$758,$A39,СВЦЭМ!$B$39:$B$758,H$11)+'СЕТ СН'!$F$11+СВЦЭМ!$D$10+'СЕТ СН'!$F$5-'СЕТ СН'!$F$21</f>
        <v>5112.2687882800001</v>
      </c>
      <c r="I39" s="36">
        <f>SUMIFS(СВЦЭМ!$D$39:$D$758,СВЦЭМ!$A$39:$A$758,$A39,СВЦЭМ!$B$39:$B$758,I$11)+'СЕТ СН'!$F$11+СВЦЭМ!$D$10+'СЕТ СН'!$F$5-'СЕТ СН'!$F$21</f>
        <v>5047.2567595800001</v>
      </c>
      <c r="J39" s="36">
        <f>SUMIFS(СВЦЭМ!$D$39:$D$758,СВЦЭМ!$A$39:$A$758,$A39,СВЦЭМ!$B$39:$B$758,J$11)+'СЕТ СН'!$F$11+СВЦЭМ!$D$10+'СЕТ СН'!$F$5-'СЕТ СН'!$F$21</f>
        <v>4916.1182751100005</v>
      </c>
      <c r="K39" s="36">
        <f>SUMIFS(СВЦЭМ!$D$39:$D$758,СВЦЭМ!$A$39:$A$758,$A39,СВЦЭМ!$B$39:$B$758,K$11)+'СЕТ СН'!$F$11+СВЦЭМ!$D$10+'СЕТ СН'!$F$5-'СЕТ СН'!$F$21</f>
        <v>4862.1203674500002</v>
      </c>
      <c r="L39" s="36">
        <f>SUMIFS(СВЦЭМ!$D$39:$D$758,СВЦЭМ!$A$39:$A$758,$A39,СВЦЭМ!$B$39:$B$758,L$11)+'СЕТ СН'!$F$11+СВЦЭМ!$D$10+'СЕТ СН'!$F$5-'СЕТ СН'!$F$21</f>
        <v>4849.2400855699998</v>
      </c>
      <c r="M39" s="36">
        <f>SUMIFS(СВЦЭМ!$D$39:$D$758,СВЦЭМ!$A$39:$A$758,$A39,СВЦЭМ!$B$39:$B$758,M$11)+'СЕТ СН'!$F$11+СВЦЭМ!$D$10+'СЕТ СН'!$F$5-'СЕТ СН'!$F$21</f>
        <v>4887.1235308400001</v>
      </c>
      <c r="N39" s="36">
        <f>SUMIFS(СВЦЭМ!$D$39:$D$758,СВЦЭМ!$A$39:$A$758,$A39,СВЦЭМ!$B$39:$B$758,N$11)+'СЕТ СН'!$F$11+СВЦЭМ!$D$10+'СЕТ СН'!$F$5-'СЕТ СН'!$F$21</f>
        <v>4891.2381921400001</v>
      </c>
      <c r="O39" s="36">
        <f>SUMIFS(СВЦЭМ!$D$39:$D$758,СВЦЭМ!$A$39:$A$758,$A39,СВЦЭМ!$B$39:$B$758,O$11)+'СЕТ СН'!$F$11+СВЦЭМ!$D$10+'СЕТ СН'!$F$5-'СЕТ СН'!$F$21</f>
        <v>4917.2741140100006</v>
      </c>
      <c r="P39" s="36">
        <f>SUMIFS(СВЦЭМ!$D$39:$D$758,СВЦЭМ!$A$39:$A$758,$A39,СВЦЭМ!$B$39:$B$758,P$11)+'СЕТ СН'!$F$11+СВЦЭМ!$D$10+'СЕТ СН'!$F$5-'СЕТ СН'!$F$21</f>
        <v>4932.3205712700001</v>
      </c>
      <c r="Q39" s="36">
        <f>SUMIFS(СВЦЭМ!$D$39:$D$758,СВЦЭМ!$A$39:$A$758,$A39,СВЦЭМ!$B$39:$B$758,Q$11)+'СЕТ СН'!$F$11+СВЦЭМ!$D$10+'СЕТ СН'!$F$5-'СЕТ СН'!$F$21</f>
        <v>4946.2856787600003</v>
      </c>
      <c r="R39" s="36">
        <f>SUMIFS(СВЦЭМ!$D$39:$D$758,СВЦЭМ!$A$39:$A$758,$A39,СВЦЭМ!$B$39:$B$758,R$11)+'СЕТ СН'!$F$11+СВЦЭМ!$D$10+'СЕТ СН'!$F$5-'СЕТ СН'!$F$21</f>
        <v>4979.5711529</v>
      </c>
      <c r="S39" s="36">
        <f>SUMIFS(СВЦЭМ!$D$39:$D$758,СВЦЭМ!$A$39:$A$758,$A39,СВЦЭМ!$B$39:$B$758,S$11)+'СЕТ СН'!$F$11+СВЦЭМ!$D$10+'СЕТ СН'!$F$5-'СЕТ СН'!$F$21</f>
        <v>4962.4211827199997</v>
      </c>
      <c r="T39" s="36">
        <f>SUMIFS(СВЦЭМ!$D$39:$D$758,СВЦЭМ!$A$39:$A$758,$A39,СВЦЭМ!$B$39:$B$758,T$11)+'СЕТ СН'!$F$11+СВЦЭМ!$D$10+'СЕТ СН'!$F$5-'СЕТ СН'!$F$21</f>
        <v>4930.1763280100004</v>
      </c>
      <c r="U39" s="36">
        <f>SUMIFS(СВЦЭМ!$D$39:$D$758,СВЦЭМ!$A$39:$A$758,$A39,СВЦЭМ!$B$39:$B$758,U$11)+'СЕТ СН'!$F$11+СВЦЭМ!$D$10+'СЕТ СН'!$F$5-'СЕТ СН'!$F$21</f>
        <v>4924.4658936300002</v>
      </c>
      <c r="V39" s="36">
        <f>SUMIFS(СВЦЭМ!$D$39:$D$758,СВЦЭМ!$A$39:$A$758,$A39,СВЦЭМ!$B$39:$B$758,V$11)+'СЕТ СН'!$F$11+СВЦЭМ!$D$10+'СЕТ СН'!$F$5-'СЕТ СН'!$F$21</f>
        <v>4879.6034199799997</v>
      </c>
      <c r="W39" s="36">
        <f>SUMIFS(СВЦЭМ!$D$39:$D$758,СВЦЭМ!$A$39:$A$758,$A39,СВЦЭМ!$B$39:$B$758,W$11)+'СЕТ СН'!$F$11+СВЦЭМ!$D$10+'СЕТ СН'!$F$5-'СЕТ СН'!$F$21</f>
        <v>4858.4381776400005</v>
      </c>
      <c r="X39" s="36">
        <f>SUMIFS(СВЦЭМ!$D$39:$D$758,СВЦЭМ!$A$39:$A$758,$A39,СВЦЭМ!$B$39:$B$758,X$11)+'СЕТ СН'!$F$11+СВЦЭМ!$D$10+'СЕТ СН'!$F$5-'СЕТ СН'!$F$21</f>
        <v>4887.6041967399997</v>
      </c>
      <c r="Y39" s="36">
        <f>SUMIFS(СВЦЭМ!$D$39:$D$758,СВЦЭМ!$A$39:$A$758,$A39,СВЦЭМ!$B$39:$B$758,Y$11)+'СЕТ СН'!$F$11+СВЦЭМ!$D$10+'СЕТ СН'!$F$5-'СЕТ СН'!$F$21</f>
        <v>4961.2712291400003</v>
      </c>
    </row>
    <row r="40" spans="1:27" ht="15.75" x14ac:dyDescent="0.2">
      <c r="A40" s="35">
        <f t="shared" si="0"/>
        <v>45411</v>
      </c>
      <c r="B40" s="36">
        <f>SUMIFS(СВЦЭМ!$D$39:$D$758,СВЦЭМ!$A$39:$A$758,$A40,СВЦЭМ!$B$39:$B$758,B$11)+'СЕТ СН'!$F$11+СВЦЭМ!$D$10+'СЕТ СН'!$F$5-'СЕТ СН'!$F$21</f>
        <v>4837.4530893900001</v>
      </c>
      <c r="C40" s="36">
        <f>SUMIFS(СВЦЭМ!$D$39:$D$758,СВЦЭМ!$A$39:$A$758,$A40,СВЦЭМ!$B$39:$B$758,C$11)+'СЕТ СН'!$F$11+СВЦЭМ!$D$10+'СЕТ СН'!$F$5-'СЕТ СН'!$F$21</f>
        <v>4923.1645625000001</v>
      </c>
      <c r="D40" s="36">
        <f>SUMIFS(СВЦЭМ!$D$39:$D$758,СВЦЭМ!$A$39:$A$758,$A40,СВЦЭМ!$B$39:$B$758,D$11)+'СЕТ СН'!$F$11+СВЦЭМ!$D$10+'СЕТ СН'!$F$5-'СЕТ СН'!$F$21</f>
        <v>4988.4136415399998</v>
      </c>
      <c r="E40" s="36">
        <f>SUMIFS(СВЦЭМ!$D$39:$D$758,СВЦЭМ!$A$39:$A$758,$A40,СВЦЭМ!$B$39:$B$758,E$11)+'СЕТ СН'!$F$11+СВЦЭМ!$D$10+'СЕТ СН'!$F$5-'СЕТ СН'!$F$21</f>
        <v>5002.2929281200004</v>
      </c>
      <c r="F40" s="36">
        <f>SUMIFS(СВЦЭМ!$D$39:$D$758,СВЦЭМ!$A$39:$A$758,$A40,СВЦЭМ!$B$39:$B$758,F$11)+'СЕТ СН'!$F$11+СВЦЭМ!$D$10+'СЕТ СН'!$F$5-'СЕТ СН'!$F$21</f>
        <v>5007.9077066700002</v>
      </c>
      <c r="G40" s="36">
        <f>SUMIFS(СВЦЭМ!$D$39:$D$758,СВЦЭМ!$A$39:$A$758,$A40,СВЦЭМ!$B$39:$B$758,G$11)+'СЕТ СН'!$F$11+СВЦЭМ!$D$10+'СЕТ СН'!$F$5-'СЕТ СН'!$F$21</f>
        <v>4988.0551159799998</v>
      </c>
      <c r="H40" s="36">
        <f>SUMIFS(СВЦЭМ!$D$39:$D$758,СВЦЭМ!$A$39:$A$758,$A40,СВЦЭМ!$B$39:$B$758,H$11)+'СЕТ СН'!$F$11+СВЦЭМ!$D$10+'СЕТ СН'!$F$5-'СЕТ СН'!$F$21</f>
        <v>4976.5915681500001</v>
      </c>
      <c r="I40" s="36">
        <f>SUMIFS(СВЦЭМ!$D$39:$D$758,СВЦЭМ!$A$39:$A$758,$A40,СВЦЭМ!$B$39:$B$758,I$11)+'СЕТ СН'!$F$11+СВЦЭМ!$D$10+'СЕТ СН'!$F$5-'СЕТ СН'!$F$21</f>
        <v>4932.8664909100007</v>
      </c>
      <c r="J40" s="36">
        <f>SUMIFS(СВЦЭМ!$D$39:$D$758,СВЦЭМ!$A$39:$A$758,$A40,СВЦЭМ!$B$39:$B$758,J$11)+'СЕТ СН'!$F$11+СВЦЭМ!$D$10+'СЕТ СН'!$F$5-'СЕТ СН'!$F$21</f>
        <v>4838.0399990700007</v>
      </c>
      <c r="K40" s="36">
        <f>SUMIFS(СВЦЭМ!$D$39:$D$758,СВЦЭМ!$A$39:$A$758,$A40,СВЦЭМ!$B$39:$B$758,K$11)+'СЕТ СН'!$F$11+СВЦЭМ!$D$10+'СЕТ СН'!$F$5-'СЕТ СН'!$F$21</f>
        <v>4777.6122102400004</v>
      </c>
      <c r="L40" s="36">
        <f>SUMIFS(СВЦЭМ!$D$39:$D$758,СВЦЭМ!$A$39:$A$758,$A40,СВЦЭМ!$B$39:$B$758,L$11)+'СЕТ СН'!$F$11+СВЦЭМ!$D$10+'СЕТ СН'!$F$5-'СЕТ СН'!$F$21</f>
        <v>4732.0809693199999</v>
      </c>
      <c r="M40" s="36">
        <f>SUMIFS(СВЦЭМ!$D$39:$D$758,СВЦЭМ!$A$39:$A$758,$A40,СВЦЭМ!$B$39:$B$758,M$11)+'СЕТ СН'!$F$11+СВЦЭМ!$D$10+'СЕТ СН'!$F$5-'СЕТ СН'!$F$21</f>
        <v>4728.4006675300006</v>
      </c>
      <c r="N40" s="36">
        <f>SUMIFS(СВЦЭМ!$D$39:$D$758,СВЦЭМ!$A$39:$A$758,$A40,СВЦЭМ!$B$39:$B$758,N$11)+'СЕТ СН'!$F$11+СВЦЭМ!$D$10+'СЕТ СН'!$F$5-'СЕТ СН'!$F$21</f>
        <v>4759.7153879699999</v>
      </c>
      <c r="O40" s="36">
        <f>SUMIFS(СВЦЭМ!$D$39:$D$758,СВЦЭМ!$A$39:$A$758,$A40,СВЦЭМ!$B$39:$B$758,O$11)+'СЕТ СН'!$F$11+СВЦЭМ!$D$10+'СЕТ СН'!$F$5-'СЕТ СН'!$F$21</f>
        <v>4767.0919783700001</v>
      </c>
      <c r="P40" s="36">
        <f>SUMIFS(СВЦЭМ!$D$39:$D$758,СВЦЭМ!$A$39:$A$758,$A40,СВЦЭМ!$B$39:$B$758,P$11)+'СЕТ СН'!$F$11+СВЦЭМ!$D$10+'СЕТ СН'!$F$5-'СЕТ СН'!$F$21</f>
        <v>4776.1294439600006</v>
      </c>
      <c r="Q40" s="36">
        <f>SUMIFS(СВЦЭМ!$D$39:$D$758,СВЦЭМ!$A$39:$A$758,$A40,СВЦЭМ!$B$39:$B$758,Q$11)+'СЕТ СН'!$F$11+СВЦЭМ!$D$10+'СЕТ СН'!$F$5-'СЕТ СН'!$F$21</f>
        <v>4802.8236881900002</v>
      </c>
      <c r="R40" s="36">
        <f>SUMIFS(СВЦЭМ!$D$39:$D$758,СВЦЭМ!$A$39:$A$758,$A40,СВЦЭМ!$B$39:$B$758,R$11)+'СЕТ СН'!$F$11+СВЦЭМ!$D$10+'СЕТ СН'!$F$5-'СЕТ СН'!$F$21</f>
        <v>4827.2923959300006</v>
      </c>
      <c r="S40" s="36">
        <f>SUMIFS(СВЦЭМ!$D$39:$D$758,СВЦЭМ!$A$39:$A$758,$A40,СВЦЭМ!$B$39:$B$758,S$11)+'СЕТ СН'!$F$11+СВЦЭМ!$D$10+'СЕТ СН'!$F$5-'СЕТ СН'!$F$21</f>
        <v>4817.5658823100002</v>
      </c>
      <c r="T40" s="36">
        <f>SUMIFS(СВЦЭМ!$D$39:$D$758,СВЦЭМ!$A$39:$A$758,$A40,СВЦЭМ!$B$39:$B$758,T$11)+'СЕТ СН'!$F$11+СВЦЭМ!$D$10+'СЕТ СН'!$F$5-'СЕТ СН'!$F$21</f>
        <v>4798.9492646100007</v>
      </c>
      <c r="U40" s="36">
        <f>SUMIFS(СВЦЭМ!$D$39:$D$758,СВЦЭМ!$A$39:$A$758,$A40,СВЦЭМ!$B$39:$B$758,U$11)+'СЕТ СН'!$F$11+СВЦЭМ!$D$10+'СЕТ СН'!$F$5-'СЕТ СН'!$F$21</f>
        <v>4814.8448032400001</v>
      </c>
      <c r="V40" s="36">
        <f>SUMIFS(СВЦЭМ!$D$39:$D$758,СВЦЭМ!$A$39:$A$758,$A40,СВЦЭМ!$B$39:$B$758,V$11)+'СЕТ СН'!$F$11+СВЦЭМ!$D$10+'СЕТ СН'!$F$5-'СЕТ СН'!$F$21</f>
        <v>4762.3765823700005</v>
      </c>
      <c r="W40" s="36">
        <f>SUMIFS(СВЦЭМ!$D$39:$D$758,СВЦЭМ!$A$39:$A$758,$A40,СВЦЭМ!$B$39:$B$758,W$11)+'СЕТ СН'!$F$11+СВЦЭМ!$D$10+'СЕТ СН'!$F$5-'СЕТ СН'!$F$21</f>
        <v>4748.5042780100002</v>
      </c>
      <c r="X40" s="36">
        <f>SUMIFS(СВЦЭМ!$D$39:$D$758,СВЦЭМ!$A$39:$A$758,$A40,СВЦЭМ!$B$39:$B$758,X$11)+'СЕТ СН'!$F$11+СВЦЭМ!$D$10+'СЕТ СН'!$F$5-'СЕТ СН'!$F$21</f>
        <v>4778.6155014599999</v>
      </c>
      <c r="Y40" s="36">
        <f>SUMIFS(СВЦЭМ!$D$39:$D$758,СВЦЭМ!$A$39:$A$758,$A40,СВЦЭМ!$B$39:$B$758,Y$11)+'СЕТ СН'!$F$11+СВЦЭМ!$D$10+'СЕТ СН'!$F$5-'СЕТ СН'!$F$21</f>
        <v>4857.1203711600001</v>
      </c>
    </row>
    <row r="41" spans="1:27" ht="15.75" x14ac:dyDescent="0.2">
      <c r="A41" s="35">
        <f t="shared" si="0"/>
        <v>45412</v>
      </c>
      <c r="B41" s="36">
        <f>SUMIFS(СВЦЭМ!$D$39:$D$758,СВЦЭМ!$A$39:$A$758,$A41,СВЦЭМ!$B$39:$B$758,B$11)+'СЕТ СН'!$F$11+СВЦЭМ!$D$10+'СЕТ СН'!$F$5-'СЕТ СН'!$F$21</f>
        <v>4923.2780678300005</v>
      </c>
      <c r="C41" s="36">
        <f>SUMIFS(СВЦЭМ!$D$39:$D$758,СВЦЭМ!$A$39:$A$758,$A41,СВЦЭМ!$B$39:$B$758,C$11)+'СЕТ СН'!$F$11+СВЦЭМ!$D$10+'СЕТ СН'!$F$5-'СЕТ СН'!$F$21</f>
        <v>5014.5156507499996</v>
      </c>
      <c r="D41" s="36">
        <f>SUMIFS(СВЦЭМ!$D$39:$D$758,СВЦЭМ!$A$39:$A$758,$A41,СВЦЭМ!$B$39:$B$758,D$11)+'СЕТ СН'!$F$11+СВЦЭМ!$D$10+'СЕТ СН'!$F$5-'СЕТ СН'!$F$21</f>
        <v>5060.7852580100007</v>
      </c>
      <c r="E41" s="36">
        <f>SUMIFS(СВЦЭМ!$D$39:$D$758,СВЦЭМ!$A$39:$A$758,$A41,СВЦЭМ!$B$39:$B$758,E$11)+'СЕТ СН'!$F$11+СВЦЭМ!$D$10+'СЕТ СН'!$F$5-'СЕТ СН'!$F$21</f>
        <v>5085.0342998800006</v>
      </c>
      <c r="F41" s="36">
        <f>SUMIFS(СВЦЭМ!$D$39:$D$758,СВЦЭМ!$A$39:$A$758,$A41,СВЦЭМ!$B$39:$B$758,F$11)+'СЕТ СН'!$F$11+СВЦЭМ!$D$10+'СЕТ СН'!$F$5-'СЕТ СН'!$F$21</f>
        <v>5092.4088927600005</v>
      </c>
      <c r="G41" s="36">
        <f>SUMIFS(СВЦЭМ!$D$39:$D$758,СВЦЭМ!$A$39:$A$758,$A41,СВЦЭМ!$B$39:$B$758,G$11)+'СЕТ СН'!$F$11+СВЦЭМ!$D$10+'СЕТ СН'!$F$5-'СЕТ СН'!$F$21</f>
        <v>5083.2441908800001</v>
      </c>
      <c r="H41" s="36">
        <f>SUMIFS(СВЦЭМ!$D$39:$D$758,СВЦЭМ!$A$39:$A$758,$A41,СВЦЭМ!$B$39:$B$758,H$11)+'СЕТ СН'!$F$11+СВЦЭМ!$D$10+'СЕТ СН'!$F$5-'СЕТ СН'!$F$21</f>
        <v>5063.7305337200005</v>
      </c>
      <c r="I41" s="36">
        <f>SUMIFS(СВЦЭМ!$D$39:$D$758,СВЦЭМ!$A$39:$A$758,$A41,СВЦЭМ!$B$39:$B$758,I$11)+'СЕТ СН'!$F$11+СВЦЭМ!$D$10+'СЕТ СН'!$F$5-'СЕТ СН'!$F$21</f>
        <v>4973.2793047900004</v>
      </c>
      <c r="J41" s="36">
        <f>SUMIFS(СВЦЭМ!$D$39:$D$758,СВЦЭМ!$A$39:$A$758,$A41,СВЦЭМ!$B$39:$B$758,J$11)+'СЕТ СН'!$F$11+СВЦЭМ!$D$10+'СЕТ СН'!$F$5-'СЕТ СН'!$F$21</f>
        <v>4907.1698931500005</v>
      </c>
      <c r="K41" s="36">
        <f>SUMIFS(СВЦЭМ!$D$39:$D$758,СВЦЭМ!$A$39:$A$758,$A41,СВЦЭМ!$B$39:$B$758,K$11)+'СЕТ СН'!$F$11+СВЦЭМ!$D$10+'СЕТ СН'!$F$5-'СЕТ СН'!$F$21</f>
        <v>4853.8298418900004</v>
      </c>
      <c r="L41" s="36">
        <f>SUMIFS(СВЦЭМ!$D$39:$D$758,СВЦЭМ!$A$39:$A$758,$A41,СВЦЭМ!$B$39:$B$758,L$11)+'СЕТ СН'!$F$11+СВЦЭМ!$D$10+'СЕТ СН'!$F$5-'СЕТ СН'!$F$21</f>
        <v>4800.3880307199997</v>
      </c>
      <c r="M41" s="36">
        <f>SUMIFS(СВЦЭМ!$D$39:$D$758,СВЦЭМ!$A$39:$A$758,$A41,СВЦЭМ!$B$39:$B$758,M$11)+'СЕТ СН'!$F$11+СВЦЭМ!$D$10+'СЕТ СН'!$F$5-'СЕТ СН'!$F$21</f>
        <v>4796.4208226999999</v>
      </c>
      <c r="N41" s="36">
        <f>SUMIFS(СВЦЭМ!$D$39:$D$758,СВЦЭМ!$A$39:$A$758,$A41,СВЦЭМ!$B$39:$B$758,N$11)+'СЕТ СН'!$F$11+СВЦЭМ!$D$10+'СЕТ СН'!$F$5-'СЕТ СН'!$F$21</f>
        <v>4839.5106363200002</v>
      </c>
      <c r="O41" s="36">
        <f>SUMIFS(СВЦЭМ!$D$39:$D$758,СВЦЭМ!$A$39:$A$758,$A41,СВЦЭМ!$B$39:$B$758,O$11)+'СЕТ СН'!$F$11+СВЦЭМ!$D$10+'СЕТ СН'!$F$5-'СЕТ СН'!$F$21</f>
        <v>4842.8605618700003</v>
      </c>
      <c r="P41" s="36">
        <f>SUMIFS(СВЦЭМ!$D$39:$D$758,СВЦЭМ!$A$39:$A$758,$A41,СВЦЭМ!$B$39:$B$758,P$11)+'СЕТ СН'!$F$11+СВЦЭМ!$D$10+'СЕТ СН'!$F$5-'СЕТ СН'!$F$21</f>
        <v>4857.3214087100005</v>
      </c>
      <c r="Q41" s="36">
        <f>SUMIFS(СВЦЭМ!$D$39:$D$758,СВЦЭМ!$A$39:$A$758,$A41,СВЦЭМ!$B$39:$B$758,Q$11)+'СЕТ СН'!$F$11+СВЦЭМ!$D$10+'СЕТ СН'!$F$5-'СЕТ СН'!$F$21</f>
        <v>4876.0723816700001</v>
      </c>
      <c r="R41" s="36">
        <f>SUMIFS(СВЦЭМ!$D$39:$D$758,СВЦЭМ!$A$39:$A$758,$A41,СВЦЭМ!$B$39:$B$758,R$11)+'СЕТ СН'!$F$11+СВЦЭМ!$D$10+'СЕТ СН'!$F$5-'СЕТ СН'!$F$21</f>
        <v>4898.7213767100002</v>
      </c>
      <c r="S41" s="36">
        <f>SUMIFS(СВЦЭМ!$D$39:$D$758,СВЦЭМ!$A$39:$A$758,$A41,СВЦЭМ!$B$39:$B$758,S$11)+'СЕТ СН'!$F$11+СВЦЭМ!$D$10+'СЕТ СН'!$F$5-'СЕТ СН'!$F$21</f>
        <v>4886.7123789899997</v>
      </c>
      <c r="T41" s="36">
        <f>SUMIFS(СВЦЭМ!$D$39:$D$758,СВЦЭМ!$A$39:$A$758,$A41,СВЦЭМ!$B$39:$B$758,T$11)+'СЕТ СН'!$F$11+СВЦЭМ!$D$10+'СЕТ СН'!$F$5-'СЕТ СН'!$F$21</f>
        <v>4856.4538238100004</v>
      </c>
      <c r="U41" s="36">
        <f>SUMIFS(СВЦЭМ!$D$39:$D$758,СВЦЭМ!$A$39:$A$758,$A41,СВЦЭМ!$B$39:$B$758,U$11)+'СЕТ СН'!$F$11+СВЦЭМ!$D$10+'СЕТ СН'!$F$5-'СЕТ СН'!$F$21</f>
        <v>4856.3935292200003</v>
      </c>
      <c r="V41" s="36">
        <f>SUMIFS(СВЦЭМ!$D$39:$D$758,СВЦЭМ!$A$39:$A$758,$A41,СВЦЭМ!$B$39:$B$758,V$11)+'СЕТ СН'!$F$11+СВЦЭМ!$D$10+'СЕТ СН'!$F$5-'СЕТ СН'!$F$21</f>
        <v>4804.6874549100003</v>
      </c>
      <c r="W41" s="36">
        <f>SUMIFS(СВЦЭМ!$D$39:$D$758,СВЦЭМ!$A$39:$A$758,$A41,СВЦЭМ!$B$39:$B$758,W$11)+'СЕТ СН'!$F$11+СВЦЭМ!$D$10+'СЕТ СН'!$F$5-'СЕТ СН'!$F$21</f>
        <v>4786.13056779</v>
      </c>
      <c r="X41" s="36">
        <f>SUMIFS(СВЦЭМ!$D$39:$D$758,СВЦЭМ!$A$39:$A$758,$A41,СВЦЭМ!$B$39:$B$758,X$11)+'СЕТ СН'!$F$11+СВЦЭМ!$D$10+'СЕТ СН'!$F$5-'СЕТ СН'!$F$21</f>
        <v>4836.5471059000001</v>
      </c>
      <c r="Y41" s="36">
        <f>SUMIFS(СВЦЭМ!$D$39:$D$758,СВЦЭМ!$A$39:$A$758,$A41,СВЦЭМ!$B$39:$B$758,Y$11)+'СЕТ СН'!$F$11+СВЦЭМ!$D$10+'СЕТ СН'!$F$5-'СЕТ СН'!$F$21</f>
        <v>4871.2570938500003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СН'!$G$11+СВЦЭМ!$D$10+'СЕТ СН'!$G$5-'СЕТ СН'!$G$21</f>
        <v>5677.0353044000003</v>
      </c>
      <c r="C48" s="36">
        <f>SUMIFS(СВЦЭМ!$D$39:$D$758,СВЦЭМ!$A$39:$A$758,$A48,СВЦЭМ!$B$39:$B$758,C$47)+'СЕТ СН'!$G$11+СВЦЭМ!$D$10+'СЕТ СН'!$G$5-'СЕТ СН'!$G$21</f>
        <v>5691.7844613500001</v>
      </c>
      <c r="D48" s="36">
        <f>SUMIFS(СВЦЭМ!$D$39:$D$758,СВЦЭМ!$A$39:$A$758,$A48,СВЦЭМ!$B$39:$B$758,D$47)+'СЕТ СН'!$G$11+СВЦЭМ!$D$10+'СЕТ СН'!$G$5-'СЕТ СН'!$G$21</f>
        <v>5706.6258361300006</v>
      </c>
      <c r="E48" s="36">
        <f>SUMIFS(СВЦЭМ!$D$39:$D$758,СВЦЭМ!$A$39:$A$758,$A48,СВЦЭМ!$B$39:$B$758,E$47)+'СЕТ СН'!$G$11+СВЦЭМ!$D$10+'СЕТ СН'!$G$5-'СЕТ СН'!$G$21</f>
        <v>5722.0095531099996</v>
      </c>
      <c r="F48" s="36">
        <f>SUMIFS(СВЦЭМ!$D$39:$D$758,СВЦЭМ!$A$39:$A$758,$A48,СВЦЭМ!$B$39:$B$758,F$47)+'СЕТ СН'!$G$11+СВЦЭМ!$D$10+'СЕТ СН'!$G$5-'СЕТ СН'!$G$21</f>
        <v>5699.7671982699994</v>
      </c>
      <c r="G48" s="36">
        <f>SUMIFS(СВЦЭМ!$D$39:$D$758,СВЦЭМ!$A$39:$A$758,$A48,СВЦЭМ!$B$39:$B$758,G$47)+'СЕТ СН'!$G$11+СВЦЭМ!$D$10+'СЕТ СН'!$G$5-'СЕТ СН'!$G$21</f>
        <v>5738.6130846800006</v>
      </c>
      <c r="H48" s="36">
        <f>SUMIFS(СВЦЭМ!$D$39:$D$758,СВЦЭМ!$A$39:$A$758,$A48,СВЦЭМ!$B$39:$B$758,H$47)+'СЕТ СН'!$G$11+СВЦЭМ!$D$10+'СЕТ СН'!$G$5-'СЕТ СН'!$G$21</f>
        <v>5632.1496600499995</v>
      </c>
      <c r="I48" s="36">
        <f>SUMIFS(СВЦЭМ!$D$39:$D$758,СВЦЭМ!$A$39:$A$758,$A48,СВЦЭМ!$B$39:$B$758,I$47)+'СЕТ СН'!$G$11+СВЦЭМ!$D$10+'СЕТ СН'!$G$5-'СЕТ СН'!$G$21</f>
        <v>5563.9307425299994</v>
      </c>
      <c r="J48" s="36">
        <f>SUMIFS(СВЦЭМ!$D$39:$D$758,СВЦЭМ!$A$39:$A$758,$A48,СВЦЭМ!$B$39:$B$758,J$47)+'СЕТ СН'!$G$11+СВЦЭМ!$D$10+'СЕТ СН'!$G$5-'СЕТ СН'!$G$21</f>
        <v>5521.4382648600003</v>
      </c>
      <c r="K48" s="36">
        <f>SUMIFS(СВЦЭМ!$D$39:$D$758,СВЦЭМ!$A$39:$A$758,$A48,СВЦЭМ!$B$39:$B$758,K$47)+'СЕТ СН'!$G$11+СВЦЭМ!$D$10+'СЕТ СН'!$G$5-'СЕТ СН'!$G$21</f>
        <v>5482.5991896800006</v>
      </c>
      <c r="L48" s="36">
        <f>SUMIFS(СВЦЭМ!$D$39:$D$758,СВЦЭМ!$A$39:$A$758,$A48,СВЦЭМ!$B$39:$B$758,L$47)+'СЕТ СН'!$G$11+СВЦЭМ!$D$10+'СЕТ СН'!$G$5-'СЕТ СН'!$G$21</f>
        <v>5495.4596475899998</v>
      </c>
      <c r="M48" s="36">
        <f>SUMIFS(СВЦЭМ!$D$39:$D$758,СВЦЭМ!$A$39:$A$758,$A48,СВЦЭМ!$B$39:$B$758,M$47)+'СЕТ СН'!$G$11+СВЦЭМ!$D$10+'СЕТ СН'!$G$5-'СЕТ СН'!$G$21</f>
        <v>5518.27033226</v>
      </c>
      <c r="N48" s="36">
        <f>SUMIFS(СВЦЭМ!$D$39:$D$758,СВЦЭМ!$A$39:$A$758,$A48,СВЦЭМ!$B$39:$B$758,N$47)+'СЕТ СН'!$G$11+СВЦЭМ!$D$10+'СЕТ СН'!$G$5-'СЕТ СН'!$G$21</f>
        <v>5533.7643641699997</v>
      </c>
      <c r="O48" s="36">
        <f>SUMIFS(СВЦЭМ!$D$39:$D$758,СВЦЭМ!$A$39:$A$758,$A48,СВЦЭМ!$B$39:$B$758,O$47)+'СЕТ СН'!$G$11+СВЦЭМ!$D$10+'СЕТ СН'!$G$5-'СЕТ СН'!$G$21</f>
        <v>5559.57919717</v>
      </c>
      <c r="P48" s="36">
        <f>SUMIFS(СВЦЭМ!$D$39:$D$758,СВЦЭМ!$A$39:$A$758,$A48,СВЦЭМ!$B$39:$B$758,P$47)+'СЕТ СН'!$G$11+СВЦЭМ!$D$10+'СЕТ СН'!$G$5-'СЕТ СН'!$G$21</f>
        <v>5586.4950760600004</v>
      </c>
      <c r="Q48" s="36">
        <f>SUMIFS(СВЦЭМ!$D$39:$D$758,СВЦЭМ!$A$39:$A$758,$A48,СВЦЭМ!$B$39:$B$758,Q$47)+'СЕТ СН'!$G$11+СВЦЭМ!$D$10+'СЕТ СН'!$G$5-'СЕТ СН'!$G$21</f>
        <v>5593.9569592600001</v>
      </c>
      <c r="R48" s="36">
        <f>SUMIFS(СВЦЭМ!$D$39:$D$758,СВЦЭМ!$A$39:$A$758,$A48,СВЦЭМ!$B$39:$B$758,R$47)+'СЕТ СН'!$G$11+СВЦЭМ!$D$10+'СЕТ СН'!$G$5-'СЕТ СН'!$G$21</f>
        <v>5597.5604185600005</v>
      </c>
      <c r="S48" s="36">
        <f>SUMIFS(СВЦЭМ!$D$39:$D$758,СВЦЭМ!$A$39:$A$758,$A48,СВЦЭМ!$B$39:$B$758,S$47)+'СЕТ СН'!$G$11+СВЦЭМ!$D$10+'СЕТ СН'!$G$5-'СЕТ СН'!$G$21</f>
        <v>5575.3885310400001</v>
      </c>
      <c r="T48" s="36">
        <f>SUMIFS(СВЦЭМ!$D$39:$D$758,СВЦЭМ!$A$39:$A$758,$A48,СВЦЭМ!$B$39:$B$758,T$47)+'СЕТ СН'!$G$11+СВЦЭМ!$D$10+'СЕТ СН'!$G$5-'СЕТ СН'!$G$21</f>
        <v>5530.1399447799995</v>
      </c>
      <c r="U48" s="36">
        <f>SUMIFS(СВЦЭМ!$D$39:$D$758,СВЦЭМ!$A$39:$A$758,$A48,СВЦЭМ!$B$39:$B$758,U$47)+'СЕТ СН'!$G$11+СВЦЭМ!$D$10+'СЕТ СН'!$G$5-'СЕТ СН'!$G$21</f>
        <v>5488.47197005</v>
      </c>
      <c r="V48" s="36">
        <f>SUMIFS(СВЦЭМ!$D$39:$D$758,СВЦЭМ!$A$39:$A$758,$A48,СВЦЭМ!$B$39:$B$758,V$47)+'СЕТ СН'!$G$11+СВЦЭМ!$D$10+'СЕТ СН'!$G$5-'СЕТ СН'!$G$21</f>
        <v>5480.9230331100007</v>
      </c>
      <c r="W48" s="36">
        <f>SUMIFS(СВЦЭМ!$D$39:$D$758,СВЦЭМ!$A$39:$A$758,$A48,СВЦЭМ!$B$39:$B$758,W$47)+'СЕТ СН'!$G$11+СВЦЭМ!$D$10+'СЕТ СН'!$G$5-'СЕТ СН'!$G$21</f>
        <v>5469.3881914800004</v>
      </c>
      <c r="X48" s="36">
        <f>SUMIFS(СВЦЭМ!$D$39:$D$758,СВЦЭМ!$A$39:$A$758,$A48,СВЦЭМ!$B$39:$B$758,X$47)+'СЕТ СН'!$G$11+СВЦЭМ!$D$10+'СЕТ СН'!$G$5-'СЕТ СН'!$G$21</f>
        <v>5506.74995279</v>
      </c>
      <c r="Y48" s="36">
        <f>SUMIFS(СВЦЭМ!$D$39:$D$758,СВЦЭМ!$A$39:$A$758,$A48,СВЦЭМ!$B$39:$B$758,Y$47)+'СЕТ СН'!$G$11+СВЦЭМ!$D$10+'СЕТ СН'!$G$5-'СЕТ СН'!$G$21</f>
        <v>5549.09503838</v>
      </c>
      <c r="AA48" s="45"/>
    </row>
    <row r="49" spans="1:25" ht="15.75" x14ac:dyDescent="0.2">
      <c r="A49" s="35">
        <f>A48+1</f>
        <v>45384</v>
      </c>
      <c r="B49" s="36">
        <f>SUMIFS(СВЦЭМ!$D$39:$D$758,СВЦЭМ!$A$39:$A$758,$A49,СВЦЭМ!$B$39:$B$758,B$47)+'СЕТ СН'!$G$11+СВЦЭМ!$D$10+'СЕТ СН'!$G$5-'СЕТ СН'!$G$21</f>
        <v>5468.8339459500003</v>
      </c>
      <c r="C49" s="36">
        <f>SUMIFS(СВЦЭМ!$D$39:$D$758,СВЦЭМ!$A$39:$A$758,$A49,СВЦЭМ!$B$39:$B$758,C$47)+'СЕТ СН'!$G$11+СВЦЭМ!$D$10+'СЕТ СН'!$G$5-'СЕТ СН'!$G$21</f>
        <v>5532.0190617099997</v>
      </c>
      <c r="D49" s="36">
        <f>SUMIFS(СВЦЭМ!$D$39:$D$758,СВЦЭМ!$A$39:$A$758,$A49,СВЦЭМ!$B$39:$B$758,D$47)+'СЕТ СН'!$G$11+СВЦЭМ!$D$10+'СЕТ СН'!$G$5-'СЕТ СН'!$G$21</f>
        <v>5591.4122552400004</v>
      </c>
      <c r="E49" s="36">
        <f>SUMIFS(СВЦЭМ!$D$39:$D$758,СВЦЭМ!$A$39:$A$758,$A49,СВЦЭМ!$B$39:$B$758,E$47)+'СЕТ СН'!$G$11+СВЦЭМ!$D$10+'СЕТ СН'!$G$5-'СЕТ СН'!$G$21</f>
        <v>5608.9970520699999</v>
      </c>
      <c r="F49" s="36">
        <f>SUMIFS(СВЦЭМ!$D$39:$D$758,СВЦЭМ!$A$39:$A$758,$A49,СВЦЭМ!$B$39:$B$758,F$47)+'СЕТ СН'!$G$11+СВЦЭМ!$D$10+'СЕТ СН'!$G$5-'СЕТ СН'!$G$21</f>
        <v>5604.49787638</v>
      </c>
      <c r="G49" s="36">
        <f>SUMIFS(СВЦЭМ!$D$39:$D$758,СВЦЭМ!$A$39:$A$758,$A49,СВЦЭМ!$B$39:$B$758,G$47)+'СЕТ СН'!$G$11+СВЦЭМ!$D$10+'СЕТ СН'!$G$5-'СЕТ СН'!$G$21</f>
        <v>5600.3960828099998</v>
      </c>
      <c r="H49" s="36">
        <f>SUMIFS(СВЦЭМ!$D$39:$D$758,СВЦЭМ!$A$39:$A$758,$A49,СВЦЭМ!$B$39:$B$758,H$47)+'СЕТ СН'!$G$11+СВЦЭМ!$D$10+'СЕТ СН'!$G$5-'СЕТ СН'!$G$21</f>
        <v>5545.2071051399998</v>
      </c>
      <c r="I49" s="36">
        <f>SUMIFS(СВЦЭМ!$D$39:$D$758,СВЦЭМ!$A$39:$A$758,$A49,СВЦЭМ!$B$39:$B$758,I$47)+'СЕТ СН'!$G$11+СВЦЭМ!$D$10+'СЕТ СН'!$G$5-'СЕТ СН'!$G$21</f>
        <v>5509.8064021500004</v>
      </c>
      <c r="J49" s="36">
        <f>SUMIFS(СВЦЭМ!$D$39:$D$758,СВЦЭМ!$A$39:$A$758,$A49,СВЦЭМ!$B$39:$B$758,J$47)+'СЕТ СН'!$G$11+СВЦЭМ!$D$10+'СЕТ СН'!$G$5-'СЕТ СН'!$G$21</f>
        <v>5481.6582773999999</v>
      </c>
      <c r="K49" s="36">
        <f>SUMIFS(СВЦЭМ!$D$39:$D$758,СВЦЭМ!$A$39:$A$758,$A49,СВЦЭМ!$B$39:$B$758,K$47)+'СЕТ СН'!$G$11+СВЦЭМ!$D$10+'СЕТ СН'!$G$5-'СЕТ СН'!$G$21</f>
        <v>5444.0878503500007</v>
      </c>
      <c r="L49" s="36">
        <f>SUMIFS(СВЦЭМ!$D$39:$D$758,СВЦЭМ!$A$39:$A$758,$A49,СВЦЭМ!$B$39:$B$758,L$47)+'СЕТ СН'!$G$11+СВЦЭМ!$D$10+'СЕТ СН'!$G$5-'СЕТ СН'!$G$21</f>
        <v>5462.1257861100003</v>
      </c>
      <c r="M49" s="36">
        <f>SUMIFS(СВЦЭМ!$D$39:$D$758,СВЦЭМ!$A$39:$A$758,$A49,СВЦЭМ!$B$39:$B$758,M$47)+'СЕТ СН'!$G$11+СВЦЭМ!$D$10+'СЕТ СН'!$G$5-'СЕТ СН'!$G$21</f>
        <v>5484.8230560900001</v>
      </c>
      <c r="N49" s="36">
        <f>SUMIFS(СВЦЭМ!$D$39:$D$758,СВЦЭМ!$A$39:$A$758,$A49,СВЦЭМ!$B$39:$B$758,N$47)+'СЕТ СН'!$G$11+СВЦЭМ!$D$10+'СЕТ СН'!$G$5-'СЕТ СН'!$G$21</f>
        <v>5504.6338012000006</v>
      </c>
      <c r="O49" s="36">
        <f>SUMIFS(СВЦЭМ!$D$39:$D$758,СВЦЭМ!$A$39:$A$758,$A49,СВЦЭМ!$B$39:$B$758,O$47)+'СЕТ СН'!$G$11+СВЦЭМ!$D$10+'СЕТ СН'!$G$5-'СЕТ СН'!$G$21</f>
        <v>5523.47870349</v>
      </c>
      <c r="P49" s="36">
        <f>SUMIFS(СВЦЭМ!$D$39:$D$758,СВЦЭМ!$A$39:$A$758,$A49,СВЦЭМ!$B$39:$B$758,P$47)+'СЕТ СН'!$G$11+СВЦЭМ!$D$10+'СЕТ СН'!$G$5-'СЕТ СН'!$G$21</f>
        <v>5533.0171397399999</v>
      </c>
      <c r="Q49" s="36">
        <f>SUMIFS(СВЦЭМ!$D$39:$D$758,СВЦЭМ!$A$39:$A$758,$A49,СВЦЭМ!$B$39:$B$758,Q$47)+'СЕТ СН'!$G$11+СВЦЭМ!$D$10+'СЕТ СН'!$G$5-'СЕТ СН'!$G$21</f>
        <v>5544.93166225</v>
      </c>
      <c r="R49" s="36">
        <f>SUMIFS(СВЦЭМ!$D$39:$D$758,СВЦЭМ!$A$39:$A$758,$A49,СВЦЭМ!$B$39:$B$758,R$47)+'СЕТ СН'!$G$11+СВЦЭМ!$D$10+'СЕТ СН'!$G$5-'СЕТ СН'!$G$21</f>
        <v>5548.1530317100005</v>
      </c>
      <c r="S49" s="36">
        <f>SUMIFS(СВЦЭМ!$D$39:$D$758,СВЦЭМ!$A$39:$A$758,$A49,СВЦЭМ!$B$39:$B$758,S$47)+'СЕТ СН'!$G$11+СВЦЭМ!$D$10+'СЕТ СН'!$G$5-'СЕТ СН'!$G$21</f>
        <v>5535.8744013600008</v>
      </c>
      <c r="T49" s="36">
        <f>SUMIFS(СВЦЭМ!$D$39:$D$758,СВЦЭМ!$A$39:$A$758,$A49,СВЦЭМ!$B$39:$B$758,T$47)+'СЕТ СН'!$G$11+СВЦЭМ!$D$10+'СЕТ СН'!$G$5-'СЕТ СН'!$G$21</f>
        <v>5496.5780278700004</v>
      </c>
      <c r="U49" s="36">
        <f>SUMIFS(СВЦЭМ!$D$39:$D$758,СВЦЭМ!$A$39:$A$758,$A49,СВЦЭМ!$B$39:$B$758,U$47)+'СЕТ СН'!$G$11+СВЦЭМ!$D$10+'СЕТ СН'!$G$5-'СЕТ СН'!$G$21</f>
        <v>5472.1781678000007</v>
      </c>
      <c r="V49" s="36">
        <f>SUMIFS(СВЦЭМ!$D$39:$D$758,СВЦЭМ!$A$39:$A$758,$A49,СВЦЭМ!$B$39:$B$758,V$47)+'СЕТ СН'!$G$11+СВЦЭМ!$D$10+'СЕТ СН'!$G$5-'СЕТ СН'!$G$21</f>
        <v>5448.8046575300004</v>
      </c>
      <c r="W49" s="36">
        <f>SUMIFS(СВЦЭМ!$D$39:$D$758,СВЦЭМ!$A$39:$A$758,$A49,СВЦЭМ!$B$39:$B$758,W$47)+'СЕТ СН'!$G$11+СВЦЭМ!$D$10+'СЕТ СН'!$G$5-'СЕТ СН'!$G$21</f>
        <v>5426.5556988000008</v>
      </c>
      <c r="X49" s="36">
        <f>SUMIFS(СВЦЭМ!$D$39:$D$758,СВЦЭМ!$A$39:$A$758,$A49,СВЦЭМ!$B$39:$B$758,X$47)+'СЕТ СН'!$G$11+СВЦЭМ!$D$10+'СЕТ СН'!$G$5-'СЕТ СН'!$G$21</f>
        <v>5473.3520545199999</v>
      </c>
      <c r="Y49" s="36">
        <f>SUMIFS(СВЦЭМ!$D$39:$D$758,СВЦЭМ!$A$39:$A$758,$A49,СВЦЭМ!$B$39:$B$758,Y$47)+'СЕТ СН'!$G$11+СВЦЭМ!$D$10+'СЕТ СН'!$G$5-'СЕТ СН'!$G$21</f>
        <v>5525.9208754199999</v>
      </c>
    </row>
    <row r="50" spans="1:25" ht="15.75" x14ac:dyDescent="0.2">
      <c r="A50" s="35">
        <f t="shared" ref="A50:A78" si="1">A49+1</f>
        <v>45385</v>
      </c>
      <c r="B50" s="36">
        <f>SUMIFS(СВЦЭМ!$D$39:$D$758,СВЦЭМ!$A$39:$A$758,$A50,СВЦЭМ!$B$39:$B$758,B$47)+'СЕТ СН'!$G$11+СВЦЭМ!$D$10+'СЕТ СН'!$G$5-'СЕТ СН'!$G$21</f>
        <v>5485.0805118600001</v>
      </c>
      <c r="C50" s="36">
        <f>SUMIFS(СВЦЭМ!$D$39:$D$758,СВЦЭМ!$A$39:$A$758,$A50,СВЦЭМ!$B$39:$B$758,C$47)+'СЕТ СН'!$G$11+СВЦЭМ!$D$10+'СЕТ СН'!$G$5-'СЕТ СН'!$G$21</f>
        <v>5534.4886385999998</v>
      </c>
      <c r="D50" s="36">
        <f>SUMIFS(СВЦЭМ!$D$39:$D$758,СВЦЭМ!$A$39:$A$758,$A50,СВЦЭМ!$B$39:$B$758,D$47)+'СЕТ СН'!$G$11+СВЦЭМ!$D$10+'СЕТ СН'!$G$5-'СЕТ СН'!$G$21</f>
        <v>5580.6780260800006</v>
      </c>
      <c r="E50" s="36">
        <f>SUMIFS(СВЦЭМ!$D$39:$D$758,СВЦЭМ!$A$39:$A$758,$A50,СВЦЭМ!$B$39:$B$758,E$47)+'СЕТ СН'!$G$11+СВЦЭМ!$D$10+'СЕТ СН'!$G$5-'СЕТ СН'!$G$21</f>
        <v>5582.9219949799999</v>
      </c>
      <c r="F50" s="36">
        <f>SUMIFS(СВЦЭМ!$D$39:$D$758,СВЦЭМ!$A$39:$A$758,$A50,СВЦЭМ!$B$39:$B$758,F$47)+'СЕТ СН'!$G$11+СВЦЭМ!$D$10+'СЕТ СН'!$G$5-'СЕТ СН'!$G$21</f>
        <v>5552.8281245399994</v>
      </c>
      <c r="G50" s="36">
        <f>SUMIFS(СВЦЭМ!$D$39:$D$758,СВЦЭМ!$A$39:$A$758,$A50,СВЦЭМ!$B$39:$B$758,G$47)+'СЕТ СН'!$G$11+СВЦЭМ!$D$10+'СЕТ СН'!$G$5-'СЕТ СН'!$G$21</f>
        <v>5542.2539548200002</v>
      </c>
      <c r="H50" s="36">
        <f>SUMIFS(СВЦЭМ!$D$39:$D$758,СВЦЭМ!$A$39:$A$758,$A50,СВЦЭМ!$B$39:$B$758,H$47)+'СЕТ СН'!$G$11+СВЦЭМ!$D$10+'СЕТ СН'!$G$5-'СЕТ СН'!$G$21</f>
        <v>5519.7853907900007</v>
      </c>
      <c r="I50" s="36">
        <f>SUMIFS(СВЦЭМ!$D$39:$D$758,СВЦЭМ!$A$39:$A$758,$A50,СВЦЭМ!$B$39:$B$758,I$47)+'СЕТ СН'!$G$11+СВЦЭМ!$D$10+'СЕТ СН'!$G$5-'СЕТ СН'!$G$21</f>
        <v>5473.8354169300001</v>
      </c>
      <c r="J50" s="36">
        <f>SUMIFS(СВЦЭМ!$D$39:$D$758,СВЦЭМ!$A$39:$A$758,$A50,СВЦЭМ!$B$39:$B$758,J$47)+'СЕТ СН'!$G$11+СВЦЭМ!$D$10+'СЕТ СН'!$G$5-'СЕТ СН'!$G$21</f>
        <v>5412.4040045000002</v>
      </c>
      <c r="K50" s="36">
        <f>SUMIFS(СВЦЭМ!$D$39:$D$758,СВЦЭМ!$A$39:$A$758,$A50,СВЦЭМ!$B$39:$B$758,K$47)+'СЕТ СН'!$G$11+СВЦЭМ!$D$10+'СЕТ СН'!$G$5-'СЕТ СН'!$G$21</f>
        <v>5385.8240286500004</v>
      </c>
      <c r="L50" s="36">
        <f>SUMIFS(СВЦЭМ!$D$39:$D$758,СВЦЭМ!$A$39:$A$758,$A50,СВЦЭМ!$B$39:$B$758,L$47)+'СЕТ СН'!$G$11+СВЦЭМ!$D$10+'СЕТ СН'!$G$5-'СЕТ СН'!$G$21</f>
        <v>5375.3379437399999</v>
      </c>
      <c r="M50" s="36">
        <f>SUMIFS(СВЦЭМ!$D$39:$D$758,СВЦЭМ!$A$39:$A$758,$A50,СВЦЭМ!$B$39:$B$758,M$47)+'СЕТ СН'!$G$11+СВЦЭМ!$D$10+'СЕТ СН'!$G$5-'СЕТ СН'!$G$21</f>
        <v>5387.5983342700001</v>
      </c>
      <c r="N50" s="36">
        <f>SUMIFS(СВЦЭМ!$D$39:$D$758,СВЦЭМ!$A$39:$A$758,$A50,СВЦЭМ!$B$39:$B$758,N$47)+'СЕТ СН'!$G$11+СВЦЭМ!$D$10+'СЕТ СН'!$G$5-'СЕТ СН'!$G$21</f>
        <v>5399.0935425099997</v>
      </c>
      <c r="O50" s="36">
        <f>SUMIFS(СВЦЭМ!$D$39:$D$758,СВЦЭМ!$A$39:$A$758,$A50,СВЦЭМ!$B$39:$B$758,O$47)+'СЕТ СН'!$G$11+СВЦЭМ!$D$10+'СЕТ СН'!$G$5-'СЕТ СН'!$G$21</f>
        <v>5407.5967336700005</v>
      </c>
      <c r="P50" s="36">
        <f>SUMIFS(СВЦЭМ!$D$39:$D$758,СВЦЭМ!$A$39:$A$758,$A50,СВЦЭМ!$B$39:$B$758,P$47)+'СЕТ СН'!$G$11+СВЦЭМ!$D$10+'СЕТ СН'!$G$5-'СЕТ СН'!$G$21</f>
        <v>5445.7593253499999</v>
      </c>
      <c r="Q50" s="36">
        <f>SUMIFS(СВЦЭМ!$D$39:$D$758,СВЦЭМ!$A$39:$A$758,$A50,СВЦЭМ!$B$39:$B$758,Q$47)+'СЕТ СН'!$G$11+СВЦЭМ!$D$10+'СЕТ СН'!$G$5-'СЕТ СН'!$G$21</f>
        <v>5467.2772909800005</v>
      </c>
      <c r="R50" s="36">
        <f>SUMIFS(СВЦЭМ!$D$39:$D$758,СВЦЭМ!$A$39:$A$758,$A50,СВЦЭМ!$B$39:$B$758,R$47)+'СЕТ СН'!$G$11+СВЦЭМ!$D$10+'СЕТ СН'!$G$5-'СЕТ СН'!$G$21</f>
        <v>5481.4807097600005</v>
      </c>
      <c r="S50" s="36">
        <f>SUMIFS(СВЦЭМ!$D$39:$D$758,СВЦЭМ!$A$39:$A$758,$A50,СВЦЭМ!$B$39:$B$758,S$47)+'СЕТ СН'!$G$11+СВЦЭМ!$D$10+'СЕТ СН'!$G$5-'СЕТ СН'!$G$21</f>
        <v>5462.6339807200002</v>
      </c>
      <c r="T50" s="36">
        <f>SUMIFS(СВЦЭМ!$D$39:$D$758,СВЦЭМ!$A$39:$A$758,$A50,СВЦЭМ!$B$39:$B$758,T$47)+'СЕТ СН'!$G$11+СВЦЭМ!$D$10+'СЕТ СН'!$G$5-'СЕТ СН'!$G$21</f>
        <v>5437.2614476700001</v>
      </c>
      <c r="U50" s="36">
        <f>SUMIFS(СВЦЭМ!$D$39:$D$758,СВЦЭМ!$A$39:$A$758,$A50,СВЦЭМ!$B$39:$B$758,U$47)+'СЕТ СН'!$G$11+СВЦЭМ!$D$10+'СЕТ СН'!$G$5-'СЕТ СН'!$G$21</f>
        <v>5407.8285152600001</v>
      </c>
      <c r="V50" s="36">
        <f>SUMIFS(СВЦЭМ!$D$39:$D$758,СВЦЭМ!$A$39:$A$758,$A50,СВЦЭМ!$B$39:$B$758,V$47)+'СЕТ СН'!$G$11+СВЦЭМ!$D$10+'СЕТ СН'!$G$5-'СЕТ СН'!$G$21</f>
        <v>5382.0360948200005</v>
      </c>
      <c r="W50" s="36">
        <f>SUMIFS(СВЦЭМ!$D$39:$D$758,СВЦЭМ!$A$39:$A$758,$A50,СВЦЭМ!$B$39:$B$758,W$47)+'СЕТ СН'!$G$11+СВЦЭМ!$D$10+'СЕТ СН'!$G$5-'СЕТ СН'!$G$21</f>
        <v>5370.7155540399999</v>
      </c>
      <c r="X50" s="36">
        <f>SUMIFS(СВЦЭМ!$D$39:$D$758,СВЦЭМ!$A$39:$A$758,$A50,СВЦЭМ!$B$39:$B$758,X$47)+'СЕТ СН'!$G$11+СВЦЭМ!$D$10+'СЕТ СН'!$G$5-'СЕТ СН'!$G$21</f>
        <v>5410.3326941000005</v>
      </c>
      <c r="Y50" s="36">
        <f>SUMIFS(СВЦЭМ!$D$39:$D$758,СВЦЭМ!$A$39:$A$758,$A50,СВЦЭМ!$B$39:$B$758,Y$47)+'СЕТ СН'!$G$11+СВЦЭМ!$D$10+'СЕТ СН'!$G$5-'СЕТ СН'!$G$21</f>
        <v>5471.80888099</v>
      </c>
    </row>
    <row r="51" spans="1:25" ht="15.75" x14ac:dyDescent="0.2">
      <c r="A51" s="35">
        <f t="shared" si="1"/>
        <v>45386</v>
      </c>
      <c r="B51" s="36">
        <f>SUMIFS(СВЦЭМ!$D$39:$D$758,СВЦЭМ!$A$39:$A$758,$A51,СВЦЭМ!$B$39:$B$758,B$47)+'СЕТ СН'!$G$11+СВЦЭМ!$D$10+'СЕТ СН'!$G$5-'СЕТ СН'!$G$21</f>
        <v>5643.7926562800003</v>
      </c>
      <c r="C51" s="36">
        <f>SUMIFS(СВЦЭМ!$D$39:$D$758,СВЦЭМ!$A$39:$A$758,$A51,СВЦЭМ!$B$39:$B$758,C$47)+'СЕТ СН'!$G$11+СВЦЭМ!$D$10+'СЕТ СН'!$G$5-'СЕТ СН'!$G$21</f>
        <v>5603.8774858300003</v>
      </c>
      <c r="D51" s="36">
        <f>SUMIFS(СВЦЭМ!$D$39:$D$758,СВЦЭМ!$A$39:$A$758,$A51,СВЦЭМ!$B$39:$B$758,D$47)+'СЕТ СН'!$G$11+СВЦЭМ!$D$10+'СЕТ СН'!$G$5-'СЕТ СН'!$G$21</f>
        <v>5631.0812528900005</v>
      </c>
      <c r="E51" s="36">
        <f>SUMIFS(СВЦЭМ!$D$39:$D$758,СВЦЭМ!$A$39:$A$758,$A51,СВЦЭМ!$B$39:$B$758,E$47)+'СЕТ СН'!$G$11+СВЦЭМ!$D$10+'СЕТ СН'!$G$5-'СЕТ СН'!$G$21</f>
        <v>5644.94811054</v>
      </c>
      <c r="F51" s="36">
        <f>SUMIFS(СВЦЭМ!$D$39:$D$758,СВЦЭМ!$A$39:$A$758,$A51,СВЦЭМ!$B$39:$B$758,F$47)+'СЕТ СН'!$G$11+СВЦЭМ!$D$10+'СЕТ СН'!$G$5-'СЕТ СН'!$G$21</f>
        <v>5636.1147721899997</v>
      </c>
      <c r="G51" s="36">
        <f>SUMIFS(СВЦЭМ!$D$39:$D$758,СВЦЭМ!$A$39:$A$758,$A51,СВЦЭМ!$B$39:$B$758,G$47)+'СЕТ СН'!$G$11+СВЦЭМ!$D$10+'СЕТ СН'!$G$5-'СЕТ СН'!$G$21</f>
        <v>5595.8810594900006</v>
      </c>
      <c r="H51" s="36">
        <f>SUMIFS(СВЦЭМ!$D$39:$D$758,СВЦЭМ!$A$39:$A$758,$A51,СВЦЭМ!$B$39:$B$758,H$47)+'СЕТ СН'!$G$11+СВЦЭМ!$D$10+'СЕТ СН'!$G$5-'СЕТ СН'!$G$21</f>
        <v>5539.3033460299994</v>
      </c>
      <c r="I51" s="36">
        <f>SUMIFS(СВЦЭМ!$D$39:$D$758,СВЦЭМ!$A$39:$A$758,$A51,СВЦЭМ!$B$39:$B$758,I$47)+'СЕТ СН'!$G$11+СВЦЭМ!$D$10+'СЕТ СН'!$G$5-'СЕТ СН'!$G$21</f>
        <v>5478.1311205300008</v>
      </c>
      <c r="J51" s="36">
        <f>SUMIFS(СВЦЭМ!$D$39:$D$758,СВЦЭМ!$A$39:$A$758,$A51,СВЦЭМ!$B$39:$B$758,J$47)+'СЕТ СН'!$G$11+СВЦЭМ!$D$10+'СЕТ СН'!$G$5-'СЕТ СН'!$G$21</f>
        <v>5455.1214735100002</v>
      </c>
      <c r="K51" s="36">
        <f>SUMIFS(СВЦЭМ!$D$39:$D$758,СВЦЭМ!$A$39:$A$758,$A51,СВЦЭМ!$B$39:$B$758,K$47)+'СЕТ СН'!$G$11+СВЦЭМ!$D$10+'СЕТ СН'!$G$5-'СЕТ СН'!$G$21</f>
        <v>5446.53277755</v>
      </c>
      <c r="L51" s="36">
        <f>SUMIFS(СВЦЭМ!$D$39:$D$758,СВЦЭМ!$A$39:$A$758,$A51,СВЦЭМ!$B$39:$B$758,L$47)+'СЕТ СН'!$G$11+СВЦЭМ!$D$10+'СЕТ СН'!$G$5-'СЕТ СН'!$G$21</f>
        <v>5465.9599871</v>
      </c>
      <c r="M51" s="36">
        <f>SUMIFS(СВЦЭМ!$D$39:$D$758,СВЦЭМ!$A$39:$A$758,$A51,СВЦЭМ!$B$39:$B$758,M$47)+'СЕТ СН'!$G$11+СВЦЭМ!$D$10+'СЕТ СН'!$G$5-'СЕТ СН'!$G$21</f>
        <v>5509.4634713400001</v>
      </c>
      <c r="N51" s="36">
        <f>SUMIFS(СВЦЭМ!$D$39:$D$758,СВЦЭМ!$A$39:$A$758,$A51,СВЦЭМ!$B$39:$B$758,N$47)+'СЕТ СН'!$G$11+СВЦЭМ!$D$10+'СЕТ СН'!$G$5-'СЕТ СН'!$G$21</f>
        <v>5514.9093467800003</v>
      </c>
      <c r="O51" s="36">
        <f>SUMIFS(СВЦЭМ!$D$39:$D$758,СВЦЭМ!$A$39:$A$758,$A51,СВЦЭМ!$B$39:$B$758,O$47)+'СЕТ СН'!$G$11+СВЦЭМ!$D$10+'СЕТ СН'!$G$5-'СЕТ СН'!$G$21</f>
        <v>5526.1012106600001</v>
      </c>
      <c r="P51" s="36">
        <f>SUMIFS(СВЦЭМ!$D$39:$D$758,СВЦЭМ!$A$39:$A$758,$A51,СВЦЭМ!$B$39:$B$758,P$47)+'СЕТ СН'!$G$11+СВЦЭМ!$D$10+'СЕТ СН'!$G$5-'СЕТ СН'!$G$21</f>
        <v>5527.4321319499995</v>
      </c>
      <c r="Q51" s="36">
        <f>SUMIFS(СВЦЭМ!$D$39:$D$758,СВЦЭМ!$A$39:$A$758,$A51,СВЦЭМ!$B$39:$B$758,Q$47)+'СЕТ СН'!$G$11+СВЦЭМ!$D$10+'СЕТ СН'!$G$5-'СЕТ СН'!$G$21</f>
        <v>5584.7397624900004</v>
      </c>
      <c r="R51" s="36">
        <f>SUMIFS(СВЦЭМ!$D$39:$D$758,СВЦЭМ!$A$39:$A$758,$A51,СВЦЭМ!$B$39:$B$758,R$47)+'СЕТ СН'!$G$11+СВЦЭМ!$D$10+'СЕТ СН'!$G$5-'СЕТ СН'!$G$21</f>
        <v>5585.0996813500005</v>
      </c>
      <c r="S51" s="36">
        <f>SUMIFS(СВЦЭМ!$D$39:$D$758,СВЦЭМ!$A$39:$A$758,$A51,СВЦЭМ!$B$39:$B$758,S$47)+'СЕТ СН'!$G$11+СВЦЭМ!$D$10+'СЕТ СН'!$G$5-'СЕТ СН'!$G$21</f>
        <v>5546.6953130599995</v>
      </c>
      <c r="T51" s="36">
        <f>SUMIFS(СВЦЭМ!$D$39:$D$758,СВЦЭМ!$A$39:$A$758,$A51,СВЦЭМ!$B$39:$B$758,T$47)+'СЕТ СН'!$G$11+СВЦЭМ!$D$10+'СЕТ СН'!$G$5-'СЕТ СН'!$G$21</f>
        <v>5481.5147669400003</v>
      </c>
      <c r="U51" s="36">
        <f>SUMIFS(СВЦЭМ!$D$39:$D$758,СВЦЭМ!$A$39:$A$758,$A51,СВЦЭМ!$B$39:$B$758,U$47)+'СЕТ СН'!$G$11+СВЦЭМ!$D$10+'СЕТ СН'!$G$5-'СЕТ СН'!$G$21</f>
        <v>5464.1946404200007</v>
      </c>
      <c r="V51" s="36">
        <f>SUMIFS(СВЦЭМ!$D$39:$D$758,СВЦЭМ!$A$39:$A$758,$A51,СВЦЭМ!$B$39:$B$758,V$47)+'СЕТ СН'!$G$11+СВЦЭМ!$D$10+'СЕТ СН'!$G$5-'СЕТ СН'!$G$21</f>
        <v>5443.8709316700006</v>
      </c>
      <c r="W51" s="36">
        <f>SUMIFS(СВЦЭМ!$D$39:$D$758,СВЦЭМ!$A$39:$A$758,$A51,СВЦЭМ!$B$39:$B$758,W$47)+'СЕТ СН'!$G$11+СВЦЭМ!$D$10+'СЕТ СН'!$G$5-'СЕТ СН'!$G$21</f>
        <v>5430.2992813000001</v>
      </c>
      <c r="X51" s="36">
        <f>SUMIFS(СВЦЭМ!$D$39:$D$758,СВЦЭМ!$A$39:$A$758,$A51,СВЦЭМ!$B$39:$B$758,X$47)+'СЕТ СН'!$G$11+СВЦЭМ!$D$10+'СЕТ СН'!$G$5-'СЕТ СН'!$G$21</f>
        <v>5466.5011532400003</v>
      </c>
      <c r="Y51" s="36">
        <f>SUMIFS(СВЦЭМ!$D$39:$D$758,СВЦЭМ!$A$39:$A$758,$A51,СВЦЭМ!$B$39:$B$758,Y$47)+'СЕТ СН'!$G$11+СВЦЭМ!$D$10+'СЕТ СН'!$G$5-'СЕТ СН'!$G$21</f>
        <v>5522.1335281499996</v>
      </c>
    </row>
    <row r="52" spans="1:25" ht="15.75" x14ac:dyDescent="0.2">
      <c r="A52" s="35">
        <f t="shared" si="1"/>
        <v>45387</v>
      </c>
      <c r="B52" s="36">
        <f>SUMIFS(СВЦЭМ!$D$39:$D$758,СВЦЭМ!$A$39:$A$758,$A52,СВЦЭМ!$B$39:$B$758,B$47)+'СЕТ СН'!$G$11+СВЦЭМ!$D$10+'СЕТ СН'!$G$5-'СЕТ СН'!$G$21</f>
        <v>5509.9921073300002</v>
      </c>
      <c r="C52" s="36">
        <f>SUMIFS(СВЦЭМ!$D$39:$D$758,СВЦЭМ!$A$39:$A$758,$A52,СВЦЭМ!$B$39:$B$758,C$47)+'СЕТ СН'!$G$11+СВЦЭМ!$D$10+'СЕТ СН'!$G$5-'СЕТ СН'!$G$21</f>
        <v>5543.4965354699998</v>
      </c>
      <c r="D52" s="36">
        <f>SUMIFS(СВЦЭМ!$D$39:$D$758,СВЦЭМ!$A$39:$A$758,$A52,СВЦЭМ!$B$39:$B$758,D$47)+'СЕТ СН'!$G$11+СВЦЭМ!$D$10+'СЕТ СН'!$G$5-'СЕТ СН'!$G$21</f>
        <v>5572.2233355799999</v>
      </c>
      <c r="E52" s="36">
        <f>SUMIFS(СВЦЭМ!$D$39:$D$758,СВЦЭМ!$A$39:$A$758,$A52,СВЦЭМ!$B$39:$B$758,E$47)+'СЕТ СН'!$G$11+СВЦЭМ!$D$10+'СЕТ СН'!$G$5-'СЕТ СН'!$G$21</f>
        <v>5586.5186136900002</v>
      </c>
      <c r="F52" s="36">
        <f>SUMIFS(СВЦЭМ!$D$39:$D$758,СВЦЭМ!$A$39:$A$758,$A52,СВЦЭМ!$B$39:$B$758,F$47)+'СЕТ СН'!$G$11+СВЦЭМ!$D$10+'СЕТ СН'!$G$5-'СЕТ СН'!$G$21</f>
        <v>5579.9526319300003</v>
      </c>
      <c r="G52" s="36">
        <f>SUMIFS(СВЦЭМ!$D$39:$D$758,СВЦЭМ!$A$39:$A$758,$A52,СВЦЭМ!$B$39:$B$758,G$47)+'СЕТ СН'!$G$11+СВЦЭМ!$D$10+'СЕТ СН'!$G$5-'СЕТ СН'!$G$21</f>
        <v>5545.5507983799998</v>
      </c>
      <c r="H52" s="36">
        <f>SUMIFS(СВЦЭМ!$D$39:$D$758,СВЦЭМ!$A$39:$A$758,$A52,СВЦЭМ!$B$39:$B$758,H$47)+'СЕТ СН'!$G$11+СВЦЭМ!$D$10+'СЕТ СН'!$G$5-'СЕТ СН'!$G$21</f>
        <v>5488.3477104700005</v>
      </c>
      <c r="I52" s="36">
        <f>SUMIFS(СВЦЭМ!$D$39:$D$758,СВЦЭМ!$A$39:$A$758,$A52,СВЦЭМ!$B$39:$B$758,I$47)+'СЕТ СН'!$G$11+СВЦЭМ!$D$10+'СЕТ СН'!$G$5-'СЕТ СН'!$G$21</f>
        <v>5470.5353390300006</v>
      </c>
      <c r="J52" s="36">
        <f>SUMIFS(СВЦЭМ!$D$39:$D$758,СВЦЭМ!$A$39:$A$758,$A52,СВЦЭМ!$B$39:$B$758,J$47)+'СЕТ СН'!$G$11+СВЦЭМ!$D$10+'СЕТ СН'!$G$5-'СЕТ СН'!$G$21</f>
        <v>5427.0424027099998</v>
      </c>
      <c r="K52" s="36">
        <f>SUMIFS(СВЦЭМ!$D$39:$D$758,СВЦЭМ!$A$39:$A$758,$A52,СВЦЭМ!$B$39:$B$758,K$47)+'СЕТ СН'!$G$11+СВЦЭМ!$D$10+'СЕТ СН'!$G$5-'СЕТ СН'!$G$21</f>
        <v>5415.5830869900001</v>
      </c>
      <c r="L52" s="36">
        <f>SUMIFS(СВЦЭМ!$D$39:$D$758,СВЦЭМ!$A$39:$A$758,$A52,СВЦЭМ!$B$39:$B$758,L$47)+'СЕТ СН'!$G$11+СВЦЭМ!$D$10+'СЕТ СН'!$G$5-'СЕТ СН'!$G$21</f>
        <v>5425.6026149300005</v>
      </c>
      <c r="M52" s="36">
        <f>SUMIFS(СВЦЭМ!$D$39:$D$758,СВЦЭМ!$A$39:$A$758,$A52,СВЦЭМ!$B$39:$B$758,M$47)+'СЕТ СН'!$G$11+СВЦЭМ!$D$10+'СЕТ СН'!$G$5-'СЕТ СН'!$G$21</f>
        <v>5445.9910815000003</v>
      </c>
      <c r="N52" s="36">
        <f>SUMIFS(СВЦЭМ!$D$39:$D$758,СВЦЭМ!$A$39:$A$758,$A52,СВЦЭМ!$B$39:$B$758,N$47)+'СЕТ СН'!$G$11+СВЦЭМ!$D$10+'СЕТ СН'!$G$5-'СЕТ СН'!$G$21</f>
        <v>5459.2284950400008</v>
      </c>
      <c r="O52" s="36">
        <f>SUMIFS(СВЦЭМ!$D$39:$D$758,СВЦЭМ!$A$39:$A$758,$A52,СВЦЭМ!$B$39:$B$758,O$47)+'СЕТ СН'!$G$11+СВЦЭМ!$D$10+'СЕТ СН'!$G$5-'СЕТ СН'!$G$21</f>
        <v>5462.5973591500006</v>
      </c>
      <c r="P52" s="36">
        <f>SUMIFS(СВЦЭМ!$D$39:$D$758,СВЦЭМ!$A$39:$A$758,$A52,СВЦЭМ!$B$39:$B$758,P$47)+'СЕТ СН'!$G$11+СВЦЭМ!$D$10+'СЕТ СН'!$G$5-'СЕТ СН'!$G$21</f>
        <v>5510.08254898</v>
      </c>
      <c r="Q52" s="36">
        <f>SUMIFS(СВЦЭМ!$D$39:$D$758,СВЦЭМ!$A$39:$A$758,$A52,СВЦЭМ!$B$39:$B$758,Q$47)+'СЕТ СН'!$G$11+СВЦЭМ!$D$10+'СЕТ СН'!$G$5-'СЕТ СН'!$G$21</f>
        <v>5536.4232613500008</v>
      </c>
      <c r="R52" s="36">
        <f>SUMIFS(СВЦЭМ!$D$39:$D$758,СВЦЭМ!$A$39:$A$758,$A52,СВЦЭМ!$B$39:$B$758,R$47)+'СЕТ СН'!$G$11+СВЦЭМ!$D$10+'СЕТ СН'!$G$5-'СЕТ СН'!$G$21</f>
        <v>5499.7529221499999</v>
      </c>
      <c r="S52" s="36">
        <f>SUMIFS(СВЦЭМ!$D$39:$D$758,СВЦЭМ!$A$39:$A$758,$A52,СВЦЭМ!$B$39:$B$758,S$47)+'СЕТ СН'!$G$11+СВЦЭМ!$D$10+'СЕТ СН'!$G$5-'СЕТ СН'!$G$21</f>
        <v>5481.6015064600006</v>
      </c>
      <c r="T52" s="36">
        <f>SUMIFS(СВЦЭМ!$D$39:$D$758,СВЦЭМ!$A$39:$A$758,$A52,СВЦЭМ!$B$39:$B$758,T$47)+'СЕТ СН'!$G$11+СВЦЭМ!$D$10+'СЕТ СН'!$G$5-'СЕТ СН'!$G$21</f>
        <v>5450.4661789800002</v>
      </c>
      <c r="U52" s="36">
        <f>SUMIFS(СВЦЭМ!$D$39:$D$758,СВЦЭМ!$A$39:$A$758,$A52,СВЦЭМ!$B$39:$B$758,U$47)+'СЕТ СН'!$G$11+СВЦЭМ!$D$10+'СЕТ СН'!$G$5-'СЕТ СН'!$G$21</f>
        <v>5433.8655416700003</v>
      </c>
      <c r="V52" s="36">
        <f>SUMIFS(СВЦЭМ!$D$39:$D$758,СВЦЭМ!$A$39:$A$758,$A52,СВЦЭМ!$B$39:$B$758,V$47)+'СЕТ СН'!$G$11+СВЦЭМ!$D$10+'СЕТ СН'!$G$5-'СЕТ СН'!$G$21</f>
        <v>5431.3299225500004</v>
      </c>
      <c r="W52" s="36">
        <f>SUMIFS(СВЦЭМ!$D$39:$D$758,СВЦЭМ!$A$39:$A$758,$A52,СВЦЭМ!$B$39:$B$758,W$47)+'СЕТ СН'!$G$11+СВЦЭМ!$D$10+'СЕТ СН'!$G$5-'СЕТ СН'!$G$21</f>
        <v>5434.7739716400001</v>
      </c>
      <c r="X52" s="36">
        <f>SUMIFS(СВЦЭМ!$D$39:$D$758,СВЦЭМ!$A$39:$A$758,$A52,СВЦЭМ!$B$39:$B$758,X$47)+'СЕТ СН'!$G$11+СВЦЭМ!$D$10+'СЕТ СН'!$G$5-'СЕТ СН'!$G$21</f>
        <v>5457.7807461800003</v>
      </c>
      <c r="Y52" s="36">
        <f>SUMIFS(СВЦЭМ!$D$39:$D$758,СВЦЭМ!$A$39:$A$758,$A52,СВЦЭМ!$B$39:$B$758,Y$47)+'СЕТ СН'!$G$11+СВЦЭМ!$D$10+'СЕТ СН'!$G$5-'СЕТ СН'!$G$21</f>
        <v>5498.49077382</v>
      </c>
    </row>
    <row r="53" spans="1:25" ht="15.75" x14ac:dyDescent="0.2">
      <c r="A53" s="35">
        <f t="shared" si="1"/>
        <v>45388</v>
      </c>
      <c r="B53" s="36">
        <f>SUMIFS(СВЦЭМ!$D$39:$D$758,СВЦЭМ!$A$39:$A$758,$A53,СВЦЭМ!$B$39:$B$758,B$47)+'СЕТ СН'!$G$11+СВЦЭМ!$D$10+'СЕТ СН'!$G$5-'СЕТ СН'!$G$21</f>
        <v>5549.7142478099995</v>
      </c>
      <c r="C53" s="36">
        <f>SUMIFS(СВЦЭМ!$D$39:$D$758,СВЦЭМ!$A$39:$A$758,$A53,СВЦЭМ!$B$39:$B$758,C$47)+'СЕТ СН'!$G$11+СВЦЭМ!$D$10+'СЕТ СН'!$G$5-'СЕТ СН'!$G$21</f>
        <v>5565.3095337300001</v>
      </c>
      <c r="D53" s="36">
        <f>SUMIFS(СВЦЭМ!$D$39:$D$758,СВЦЭМ!$A$39:$A$758,$A53,СВЦЭМ!$B$39:$B$758,D$47)+'СЕТ СН'!$G$11+СВЦЭМ!$D$10+'СЕТ СН'!$G$5-'СЕТ СН'!$G$21</f>
        <v>5566.2112854500001</v>
      </c>
      <c r="E53" s="36">
        <f>SUMIFS(СВЦЭМ!$D$39:$D$758,СВЦЭМ!$A$39:$A$758,$A53,СВЦЭМ!$B$39:$B$758,E$47)+'СЕТ СН'!$G$11+СВЦЭМ!$D$10+'СЕТ СН'!$G$5-'СЕТ СН'!$G$21</f>
        <v>5594.4061022200003</v>
      </c>
      <c r="F53" s="36">
        <f>SUMIFS(СВЦЭМ!$D$39:$D$758,СВЦЭМ!$A$39:$A$758,$A53,СВЦЭМ!$B$39:$B$758,F$47)+'СЕТ СН'!$G$11+СВЦЭМ!$D$10+'СЕТ СН'!$G$5-'СЕТ СН'!$G$21</f>
        <v>5598.1600015799995</v>
      </c>
      <c r="G53" s="36">
        <f>SUMIFS(СВЦЭМ!$D$39:$D$758,СВЦЭМ!$A$39:$A$758,$A53,СВЦЭМ!$B$39:$B$758,G$47)+'СЕТ СН'!$G$11+СВЦЭМ!$D$10+'СЕТ СН'!$G$5-'СЕТ СН'!$G$21</f>
        <v>5585.7268924800001</v>
      </c>
      <c r="H53" s="36">
        <f>SUMIFS(СВЦЭМ!$D$39:$D$758,СВЦЭМ!$A$39:$A$758,$A53,СВЦЭМ!$B$39:$B$758,H$47)+'СЕТ СН'!$G$11+СВЦЭМ!$D$10+'СЕТ СН'!$G$5-'СЕТ СН'!$G$21</f>
        <v>5561.3969792900007</v>
      </c>
      <c r="I53" s="36">
        <f>SUMIFS(СВЦЭМ!$D$39:$D$758,СВЦЭМ!$A$39:$A$758,$A53,СВЦЭМ!$B$39:$B$758,I$47)+'СЕТ СН'!$G$11+СВЦЭМ!$D$10+'СЕТ СН'!$G$5-'СЕТ СН'!$G$21</f>
        <v>5497.2594954900005</v>
      </c>
      <c r="J53" s="36">
        <f>SUMIFS(СВЦЭМ!$D$39:$D$758,СВЦЭМ!$A$39:$A$758,$A53,СВЦЭМ!$B$39:$B$758,J$47)+'СЕТ СН'!$G$11+СВЦЭМ!$D$10+'СЕТ СН'!$G$5-'СЕТ СН'!$G$21</f>
        <v>5470.2489806399999</v>
      </c>
      <c r="K53" s="36">
        <f>SUMIFS(СВЦЭМ!$D$39:$D$758,СВЦЭМ!$A$39:$A$758,$A53,СВЦЭМ!$B$39:$B$758,K$47)+'СЕТ СН'!$G$11+СВЦЭМ!$D$10+'СЕТ СН'!$G$5-'СЕТ СН'!$G$21</f>
        <v>5433.8365659299998</v>
      </c>
      <c r="L53" s="36">
        <f>SUMIFS(СВЦЭМ!$D$39:$D$758,СВЦЭМ!$A$39:$A$758,$A53,СВЦЭМ!$B$39:$B$758,L$47)+'СЕТ СН'!$G$11+СВЦЭМ!$D$10+'СЕТ СН'!$G$5-'СЕТ СН'!$G$21</f>
        <v>5420.9267173000007</v>
      </c>
      <c r="M53" s="36">
        <f>SUMIFS(СВЦЭМ!$D$39:$D$758,СВЦЭМ!$A$39:$A$758,$A53,СВЦЭМ!$B$39:$B$758,M$47)+'СЕТ СН'!$G$11+СВЦЭМ!$D$10+'СЕТ СН'!$G$5-'СЕТ СН'!$G$21</f>
        <v>5424.3470446900001</v>
      </c>
      <c r="N53" s="36">
        <f>SUMIFS(СВЦЭМ!$D$39:$D$758,СВЦЭМ!$A$39:$A$758,$A53,СВЦЭМ!$B$39:$B$758,N$47)+'СЕТ СН'!$G$11+СВЦЭМ!$D$10+'СЕТ СН'!$G$5-'СЕТ СН'!$G$21</f>
        <v>5423.7308643400002</v>
      </c>
      <c r="O53" s="36">
        <f>SUMIFS(СВЦЭМ!$D$39:$D$758,СВЦЭМ!$A$39:$A$758,$A53,СВЦЭМ!$B$39:$B$758,O$47)+'СЕТ СН'!$G$11+СВЦЭМ!$D$10+'СЕТ СН'!$G$5-'СЕТ СН'!$G$21</f>
        <v>5436.8179396400001</v>
      </c>
      <c r="P53" s="36">
        <f>SUMIFS(СВЦЭМ!$D$39:$D$758,СВЦЭМ!$A$39:$A$758,$A53,СВЦЭМ!$B$39:$B$758,P$47)+'СЕТ СН'!$G$11+СВЦЭМ!$D$10+'СЕТ СН'!$G$5-'СЕТ СН'!$G$21</f>
        <v>5457.5145825500003</v>
      </c>
      <c r="Q53" s="36">
        <f>SUMIFS(СВЦЭМ!$D$39:$D$758,СВЦЭМ!$A$39:$A$758,$A53,СВЦЭМ!$B$39:$B$758,Q$47)+'СЕТ СН'!$G$11+СВЦЭМ!$D$10+'СЕТ СН'!$G$5-'СЕТ СН'!$G$21</f>
        <v>5468.7442456900008</v>
      </c>
      <c r="R53" s="36">
        <f>SUMIFS(СВЦЭМ!$D$39:$D$758,СВЦЭМ!$A$39:$A$758,$A53,СВЦЭМ!$B$39:$B$758,R$47)+'СЕТ СН'!$G$11+СВЦЭМ!$D$10+'СЕТ СН'!$G$5-'СЕТ СН'!$G$21</f>
        <v>5481.0050764400003</v>
      </c>
      <c r="S53" s="36">
        <f>SUMIFS(СВЦЭМ!$D$39:$D$758,СВЦЭМ!$A$39:$A$758,$A53,СВЦЭМ!$B$39:$B$758,S$47)+'СЕТ СН'!$G$11+СВЦЭМ!$D$10+'СЕТ СН'!$G$5-'СЕТ СН'!$G$21</f>
        <v>5449.4406433800004</v>
      </c>
      <c r="T53" s="36">
        <f>SUMIFS(СВЦЭМ!$D$39:$D$758,СВЦЭМ!$A$39:$A$758,$A53,СВЦЭМ!$B$39:$B$758,T$47)+'СЕТ СН'!$G$11+СВЦЭМ!$D$10+'СЕТ СН'!$G$5-'СЕТ СН'!$G$21</f>
        <v>5418.8175206200003</v>
      </c>
      <c r="U53" s="36">
        <f>SUMIFS(СВЦЭМ!$D$39:$D$758,СВЦЭМ!$A$39:$A$758,$A53,СВЦЭМ!$B$39:$B$758,U$47)+'СЕТ СН'!$G$11+СВЦЭМ!$D$10+'СЕТ СН'!$G$5-'СЕТ СН'!$G$21</f>
        <v>5396.6980682800004</v>
      </c>
      <c r="V53" s="36">
        <f>SUMIFS(СВЦЭМ!$D$39:$D$758,СВЦЭМ!$A$39:$A$758,$A53,СВЦЭМ!$B$39:$B$758,V$47)+'СЕТ СН'!$G$11+СВЦЭМ!$D$10+'СЕТ СН'!$G$5-'СЕТ СН'!$G$21</f>
        <v>5374.6324369200001</v>
      </c>
      <c r="W53" s="36">
        <f>SUMIFS(СВЦЭМ!$D$39:$D$758,СВЦЭМ!$A$39:$A$758,$A53,СВЦЭМ!$B$39:$B$758,W$47)+'СЕТ СН'!$G$11+СВЦЭМ!$D$10+'СЕТ СН'!$G$5-'СЕТ СН'!$G$21</f>
        <v>5358.8895723700007</v>
      </c>
      <c r="X53" s="36">
        <f>SUMIFS(СВЦЭМ!$D$39:$D$758,СВЦЭМ!$A$39:$A$758,$A53,СВЦЭМ!$B$39:$B$758,X$47)+'СЕТ СН'!$G$11+СВЦЭМ!$D$10+'СЕТ СН'!$G$5-'СЕТ СН'!$G$21</f>
        <v>5406.5800926100001</v>
      </c>
      <c r="Y53" s="36">
        <f>SUMIFS(СВЦЭМ!$D$39:$D$758,СВЦЭМ!$A$39:$A$758,$A53,СВЦЭМ!$B$39:$B$758,Y$47)+'СЕТ СН'!$G$11+СВЦЭМ!$D$10+'СЕТ СН'!$G$5-'СЕТ СН'!$G$21</f>
        <v>5448.7401730199999</v>
      </c>
    </row>
    <row r="54" spans="1:25" ht="15.75" x14ac:dyDescent="0.2">
      <c r="A54" s="35">
        <f t="shared" si="1"/>
        <v>45389</v>
      </c>
      <c r="B54" s="36">
        <f>SUMIFS(СВЦЭМ!$D$39:$D$758,СВЦЭМ!$A$39:$A$758,$A54,СВЦЭМ!$B$39:$B$758,B$47)+'СЕТ СН'!$G$11+СВЦЭМ!$D$10+'СЕТ СН'!$G$5-'СЕТ СН'!$G$21</f>
        <v>5545.4069813000006</v>
      </c>
      <c r="C54" s="36">
        <f>SUMIFS(СВЦЭМ!$D$39:$D$758,СВЦЭМ!$A$39:$A$758,$A54,СВЦЭМ!$B$39:$B$758,C$47)+'СЕТ СН'!$G$11+СВЦЭМ!$D$10+'СЕТ СН'!$G$5-'СЕТ СН'!$G$21</f>
        <v>5589.0587055699998</v>
      </c>
      <c r="D54" s="36">
        <f>SUMIFS(СВЦЭМ!$D$39:$D$758,СВЦЭМ!$A$39:$A$758,$A54,СВЦЭМ!$B$39:$B$758,D$47)+'СЕТ СН'!$G$11+СВЦЭМ!$D$10+'СЕТ СН'!$G$5-'СЕТ СН'!$G$21</f>
        <v>5624.7099272899995</v>
      </c>
      <c r="E54" s="36">
        <f>SUMIFS(СВЦЭМ!$D$39:$D$758,СВЦЭМ!$A$39:$A$758,$A54,СВЦЭМ!$B$39:$B$758,E$47)+'СЕТ СН'!$G$11+СВЦЭМ!$D$10+'СЕТ СН'!$G$5-'СЕТ СН'!$G$21</f>
        <v>5610.0924298600003</v>
      </c>
      <c r="F54" s="36">
        <f>SUMIFS(СВЦЭМ!$D$39:$D$758,СВЦЭМ!$A$39:$A$758,$A54,СВЦЭМ!$B$39:$B$758,F$47)+'СЕТ СН'!$G$11+СВЦЭМ!$D$10+'СЕТ СН'!$G$5-'СЕТ СН'!$G$21</f>
        <v>5620.8103293099994</v>
      </c>
      <c r="G54" s="36">
        <f>SUMIFS(СВЦЭМ!$D$39:$D$758,СВЦЭМ!$A$39:$A$758,$A54,СВЦЭМ!$B$39:$B$758,G$47)+'СЕТ СН'!$G$11+СВЦЭМ!$D$10+'СЕТ СН'!$G$5-'СЕТ СН'!$G$21</f>
        <v>5621.1781469100006</v>
      </c>
      <c r="H54" s="36">
        <f>SUMIFS(СВЦЭМ!$D$39:$D$758,СВЦЭМ!$A$39:$A$758,$A54,СВЦЭМ!$B$39:$B$758,H$47)+'СЕТ СН'!$G$11+СВЦЭМ!$D$10+'СЕТ СН'!$G$5-'СЕТ СН'!$G$21</f>
        <v>5610.2948295000006</v>
      </c>
      <c r="I54" s="36">
        <f>SUMIFS(СВЦЭМ!$D$39:$D$758,СВЦЭМ!$A$39:$A$758,$A54,СВЦЭМ!$B$39:$B$758,I$47)+'СЕТ СН'!$G$11+СВЦЭМ!$D$10+'СЕТ СН'!$G$5-'СЕТ СН'!$G$21</f>
        <v>5546.8723489700005</v>
      </c>
      <c r="J54" s="36">
        <f>SUMIFS(СВЦЭМ!$D$39:$D$758,СВЦЭМ!$A$39:$A$758,$A54,СВЦЭМ!$B$39:$B$758,J$47)+'СЕТ СН'!$G$11+СВЦЭМ!$D$10+'СЕТ СН'!$G$5-'СЕТ СН'!$G$21</f>
        <v>5494.1308660600007</v>
      </c>
      <c r="K54" s="36">
        <f>SUMIFS(СВЦЭМ!$D$39:$D$758,СВЦЭМ!$A$39:$A$758,$A54,СВЦЭМ!$B$39:$B$758,K$47)+'СЕТ СН'!$G$11+СВЦЭМ!$D$10+'СЕТ СН'!$G$5-'СЕТ СН'!$G$21</f>
        <v>5436.9665898000003</v>
      </c>
      <c r="L54" s="36">
        <f>SUMIFS(СВЦЭМ!$D$39:$D$758,СВЦЭМ!$A$39:$A$758,$A54,СВЦЭМ!$B$39:$B$758,L$47)+'СЕТ СН'!$G$11+СВЦЭМ!$D$10+'СЕТ СН'!$G$5-'СЕТ СН'!$G$21</f>
        <v>5409.7097940500007</v>
      </c>
      <c r="M54" s="36">
        <f>SUMIFS(СВЦЭМ!$D$39:$D$758,СВЦЭМ!$A$39:$A$758,$A54,СВЦЭМ!$B$39:$B$758,M$47)+'СЕТ СН'!$G$11+СВЦЭМ!$D$10+'СЕТ СН'!$G$5-'СЕТ СН'!$G$21</f>
        <v>5415.0971156000005</v>
      </c>
      <c r="N54" s="36">
        <f>SUMIFS(СВЦЭМ!$D$39:$D$758,СВЦЭМ!$A$39:$A$758,$A54,СВЦЭМ!$B$39:$B$758,N$47)+'СЕТ СН'!$G$11+СВЦЭМ!$D$10+'СЕТ СН'!$G$5-'СЕТ СН'!$G$21</f>
        <v>5424.2713891599997</v>
      </c>
      <c r="O54" s="36">
        <f>SUMIFS(СВЦЭМ!$D$39:$D$758,СВЦЭМ!$A$39:$A$758,$A54,СВЦЭМ!$B$39:$B$758,O$47)+'СЕТ СН'!$G$11+СВЦЭМ!$D$10+'СЕТ СН'!$G$5-'СЕТ СН'!$G$21</f>
        <v>5449.8948007600002</v>
      </c>
      <c r="P54" s="36">
        <f>SUMIFS(СВЦЭМ!$D$39:$D$758,СВЦЭМ!$A$39:$A$758,$A54,СВЦЭМ!$B$39:$B$758,P$47)+'СЕТ СН'!$G$11+СВЦЭМ!$D$10+'СЕТ СН'!$G$5-'СЕТ СН'!$G$21</f>
        <v>5472.5967232700004</v>
      </c>
      <c r="Q54" s="36">
        <f>SUMIFS(СВЦЭМ!$D$39:$D$758,СВЦЭМ!$A$39:$A$758,$A54,СВЦЭМ!$B$39:$B$758,Q$47)+'СЕТ СН'!$G$11+СВЦЭМ!$D$10+'СЕТ СН'!$G$5-'СЕТ СН'!$G$21</f>
        <v>5485.2407983700004</v>
      </c>
      <c r="R54" s="36">
        <f>SUMIFS(СВЦЭМ!$D$39:$D$758,СВЦЭМ!$A$39:$A$758,$A54,СВЦЭМ!$B$39:$B$758,R$47)+'СЕТ СН'!$G$11+СВЦЭМ!$D$10+'СЕТ СН'!$G$5-'СЕТ СН'!$G$21</f>
        <v>5491.3499113800008</v>
      </c>
      <c r="S54" s="36">
        <f>SUMIFS(СВЦЭМ!$D$39:$D$758,СВЦЭМ!$A$39:$A$758,$A54,СВЦЭМ!$B$39:$B$758,S$47)+'СЕТ СН'!$G$11+СВЦЭМ!$D$10+'СЕТ СН'!$G$5-'СЕТ СН'!$G$21</f>
        <v>5463.8249293099998</v>
      </c>
      <c r="T54" s="36">
        <f>SUMIFS(СВЦЭМ!$D$39:$D$758,СВЦЭМ!$A$39:$A$758,$A54,СВЦЭМ!$B$39:$B$758,T$47)+'СЕТ СН'!$G$11+СВЦЭМ!$D$10+'СЕТ СН'!$G$5-'СЕТ СН'!$G$21</f>
        <v>5429.5866454300003</v>
      </c>
      <c r="U54" s="36">
        <f>SUMIFS(СВЦЭМ!$D$39:$D$758,СВЦЭМ!$A$39:$A$758,$A54,СВЦЭМ!$B$39:$B$758,U$47)+'СЕТ СН'!$G$11+СВЦЭМ!$D$10+'СЕТ СН'!$G$5-'СЕТ СН'!$G$21</f>
        <v>5431.7236154399998</v>
      </c>
      <c r="V54" s="36">
        <f>SUMIFS(СВЦЭМ!$D$39:$D$758,СВЦЭМ!$A$39:$A$758,$A54,СВЦЭМ!$B$39:$B$758,V$47)+'СЕТ СН'!$G$11+СВЦЭМ!$D$10+'СЕТ СН'!$G$5-'СЕТ СН'!$G$21</f>
        <v>5395.5398303000002</v>
      </c>
      <c r="W54" s="36">
        <f>SUMIFS(СВЦЭМ!$D$39:$D$758,СВЦЭМ!$A$39:$A$758,$A54,СВЦЭМ!$B$39:$B$758,W$47)+'СЕТ СН'!$G$11+СВЦЭМ!$D$10+'СЕТ СН'!$G$5-'СЕТ СН'!$G$21</f>
        <v>5377.03121362</v>
      </c>
      <c r="X54" s="36">
        <f>SUMIFS(СВЦЭМ!$D$39:$D$758,СВЦЭМ!$A$39:$A$758,$A54,СВЦЭМ!$B$39:$B$758,X$47)+'СЕТ СН'!$G$11+СВЦЭМ!$D$10+'СЕТ СН'!$G$5-'СЕТ СН'!$G$21</f>
        <v>5431.3105778900008</v>
      </c>
      <c r="Y54" s="36">
        <f>SUMIFS(СВЦЭМ!$D$39:$D$758,СВЦЭМ!$A$39:$A$758,$A54,СВЦЭМ!$B$39:$B$758,Y$47)+'СЕТ СН'!$G$11+СВЦЭМ!$D$10+'СЕТ СН'!$G$5-'СЕТ СН'!$G$21</f>
        <v>5462.7843170599999</v>
      </c>
    </row>
    <row r="55" spans="1:25" ht="15.75" x14ac:dyDescent="0.2">
      <c r="A55" s="35">
        <f t="shared" si="1"/>
        <v>45390</v>
      </c>
      <c r="B55" s="36">
        <f>SUMIFS(СВЦЭМ!$D$39:$D$758,СВЦЭМ!$A$39:$A$758,$A55,СВЦЭМ!$B$39:$B$758,B$47)+'СЕТ СН'!$G$11+СВЦЭМ!$D$10+'СЕТ СН'!$G$5-'СЕТ СН'!$G$21</f>
        <v>5435.0143572800007</v>
      </c>
      <c r="C55" s="36">
        <f>SUMIFS(СВЦЭМ!$D$39:$D$758,СВЦЭМ!$A$39:$A$758,$A55,СВЦЭМ!$B$39:$B$758,C$47)+'СЕТ СН'!$G$11+СВЦЭМ!$D$10+'СЕТ СН'!$G$5-'СЕТ СН'!$G$21</f>
        <v>5467.0675178700003</v>
      </c>
      <c r="D55" s="36">
        <f>SUMIFS(СВЦЭМ!$D$39:$D$758,СВЦЭМ!$A$39:$A$758,$A55,СВЦЭМ!$B$39:$B$758,D$47)+'СЕТ СН'!$G$11+СВЦЭМ!$D$10+'СЕТ СН'!$G$5-'СЕТ СН'!$G$21</f>
        <v>5488.4630515600002</v>
      </c>
      <c r="E55" s="36">
        <f>SUMIFS(СВЦЭМ!$D$39:$D$758,СВЦЭМ!$A$39:$A$758,$A55,СВЦЭМ!$B$39:$B$758,E$47)+'СЕТ СН'!$G$11+СВЦЭМ!$D$10+'СЕТ СН'!$G$5-'СЕТ СН'!$G$21</f>
        <v>5507.8259308800007</v>
      </c>
      <c r="F55" s="36">
        <f>SUMIFS(СВЦЭМ!$D$39:$D$758,СВЦЭМ!$A$39:$A$758,$A55,СВЦЭМ!$B$39:$B$758,F$47)+'СЕТ СН'!$G$11+СВЦЭМ!$D$10+'СЕТ СН'!$G$5-'СЕТ СН'!$G$21</f>
        <v>5484.1689406400001</v>
      </c>
      <c r="G55" s="36">
        <f>SUMIFS(СВЦЭМ!$D$39:$D$758,СВЦЭМ!$A$39:$A$758,$A55,СВЦЭМ!$B$39:$B$758,G$47)+'СЕТ СН'!$G$11+СВЦЭМ!$D$10+'СЕТ СН'!$G$5-'СЕТ СН'!$G$21</f>
        <v>5490.0860072200003</v>
      </c>
      <c r="H55" s="36">
        <f>SUMIFS(СВЦЭМ!$D$39:$D$758,СВЦЭМ!$A$39:$A$758,$A55,СВЦЭМ!$B$39:$B$758,H$47)+'СЕТ СН'!$G$11+СВЦЭМ!$D$10+'СЕТ СН'!$G$5-'СЕТ СН'!$G$21</f>
        <v>5450.4126977000005</v>
      </c>
      <c r="I55" s="36">
        <f>SUMIFS(СВЦЭМ!$D$39:$D$758,СВЦЭМ!$A$39:$A$758,$A55,СВЦЭМ!$B$39:$B$758,I$47)+'СЕТ СН'!$G$11+СВЦЭМ!$D$10+'СЕТ СН'!$G$5-'СЕТ СН'!$G$21</f>
        <v>5484.3353212100001</v>
      </c>
      <c r="J55" s="36">
        <f>SUMIFS(СВЦЭМ!$D$39:$D$758,СВЦЭМ!$A$39:$A$758,$A55,СВЦЭМ!$B$39:$B$758,J$47)+'СЕТ СН'!$G$11+СВЦЭМ!$D$10+'СЕТ СН'!$G$5-'СЕТ СН'!$G$21</f>
        <v>5431.1307181800003</v>
      </c>
      <c r="K55" s="36">
        <f>SUMIFS(СВЦЭМ!$D$39:$D$758,СВЦЭМ!$A$39:$A$758,$A55,СВЦЭМ!$B$39:$B$758,K$47)+'СЕТ СН'!$G$11+СВЦЭМ!$D$10+'СЕТ СН'!$G$5-'СЕТ СН'!$G$21</f>
        <v>5414.5635827400001</v>
      </c>
      <c r="L55" s="36">
        <f>SUMIFS(СВЦЭМ!$D$39:$D$758,СВЦЭМ!$A$39:$A$758,$A55,СВЦЭМ!$B$39:$B$758,L$47)+'СЕТ СН'!$G$11+СВЦЭМ!$D$10+'СЕТ СН'!$G$5-'СЕТ СН'!$G$21</f>
        <v>5415.8080576800003</v>
      </c>
      <c r="M55" s="36">
        <f>SUMIFS(СВЦЭМ!$D$39:$D$758,СВЦЭМ!$A$39:$A$758,$A55,СВЦЭМ!$B$39:$B$758,M$47)+'СЕТ СН'!$G$11+СВЦЭМ!$D$10+'СЕТ СН'!$G$5-'СЕТ СН'!$G$21</f>
        <v>5443.0668095700003</v>
      </c>
      <c r="N55" s="36">
        <f>SUMIFS(СВЦЭМ!$D$39:$D$758,СВЦЭМ!$A$39:$A$758,$A55,СВЦЭМ!$B$39:$B$758,N$47)+'СЕТ СН'!$G$11+СВЦЭМ!$D$10+'СЕТ СН'!$G$5-'СЕТ СН'!$G$21</f>
        <v>5459.7421076200008</v>
      </c>
      <c r="O55" s="36">
        <f>SUMIFS(СВЦЭМ!$D$39:$D$758,СВЦЭМ!$A$39:$A$758,$A55,СВЦЭМ!$B$39:$B$758,O$47)+'СЕТ СН'!$G$11+СВЦЭМ!$D$10+'СЕТ СН'!$G$5-'СЕТ СН'!$G$21</f>
        <v>5476.9537109100002</v>
      </c>
      <c r="P55" s="36">
        <f>SUMIFS(СВЦЭМ!$D$39:$D$758,СВЦЭМ!$A$39:$A$758,$A55,СВЦЭМ!$B$39:$B$758,P$47)+'СЕТ СН'!$G$11+СВЦЭМ!$D$10+'СЕТ СН'!$G$5-'СЕТ СН'!$G$21</f>
        <v>5491.6720332900004</v>
      </c>
      <c r="Q55" s="36">
        <f>SUMIFS(СВЦЭМ!$D$39:$D$758,СВЦЭМ!$A$39:$A$758,$A55,СВЦЭМ!$B$39:$B$758,Q$47)+'СЕТ СН'!$G$11+СВЦЭМ!$D$10+'СЕТ СН'!$G$5-'СЕТ СН'!$G$21</f>
        <v>5509.0637621200003</v>
      </c>
      <c r="R55" s="36">
        <f>SUMIFS(СВЦЭМ!$D$39:$D$758,СВЦЭМ!$A$39:$A$758,$A55,СВЦЭМ!$B$39:$B$758,R$47)+'СЕТ СН'!$G$11+СВЦЭМ!$D$10+'СЕТ СН'!$G$5-'СЕТ СН'!$G$21</f>
        <v>5514.9104586800004</v>
      </c>
      <c r="S55" s="36">
        <f>SUMIFS(СВЦЭМ!$D$39:$D$758,СВЦЭМ!$A$39:$A$758,$A55,СВЦЭМ!$B$39:$B$758,S$47)+'СЕТ СН'!$G$11+СВЦЭМ!$D$10+'СЕТ СН'!$G$5-'СЕТ СН'!$G$21</f>
        <v>5497.5263781000003</v>
      </c>
      <c r="T55" s="36">
        <f>SUMIFS(СВЦЭМ!$D$39:$D$758,СВЦЭМ!$A$39:$A$758,$A55,СВЦЭМ!$B$39:$B$758,T$47)+'СЕТ СН'!$G$11+СВЦЭМ!$D$10+'СЕТ СН'!$G$5-'СЕТ СН'!$G$21</f>
        <v>5476.7519449400006</v>
      </c>
      <c r="U55" s="36">
        <f>SUMIFS(СВЦЭМ!$D$39:$D$758,СВЦЭМ!$A$39:$A$758,$A55,СВЦЭМ!$B$39:$B$758,U$47)+'СЕТ СН'!$G$11+СВЦЭМ!$D$10+'СЕТ СН'!$G$5-'СЕТ СН'!$G$21</f>
        <v>5453.1331618599997</v>
      </c>
      <c r="V55" s="36">
        <f>SUMIFS(СВЦЭМ!$D$39:$D$758,СВЦЭМ!$A$39:$A$758,$A55,СВЦЭМ!$B$39:$B$758,V$47)+'СЕТ СН'!$G$11+СВЦЭМ!$D$10+'СЕТ СН'!$G$5-'СЕТ СН'!$G$21</f>
        <v>5448.5207983</v>
      </c>
      <c r="W55" s="36">
        <f>SUMIFS(СВЦЭМ!$D$39:$D$758,СВЦЭМ!$A$39:$A$758,$A55,СВЦЭМ!$B$39:$B$758,W$47)+'СЕТ СН'!$G$11+СВЦЭМ!$D$10+'СЕТ СН'!$G$5-'СЕТ СН'!$G$21</f>
        <v>5443.4473728600005</v>
      </c>
      <c r="X55" s="36">
        <f>SUMIFS(СВЦЭМ!$D$39:$D$758,СВЦЭМ!$A$39:$A$758,$A55,СВЦЭМ!$B$39:$B$758,X$47)+'СЕТ СН'!$G$11+СВЦЭМ!$D$10+'СЕТ СН'!$G$5-'СЕТ СН'!$G$21</f>
        <v>5480.34094086</v>
      </c>
      <c r="Y55" s="36">
        <f>SUMIFS(СВЦЭМ!$D$39:$D$758,СВЦЭМ!$A$39:$A$758,$A55,СВЦЭМ!$B$39:$B$758,Y$47)+'СЕТ СН'!$G$11+СВЦЭМ!$D$10+'СЕТ СН'!$G$5-'СЕТ СН'!$G$21</f>
        <v>5514.91447393</v>
      </c>
    </row>
    <row r="56" spans="1:25" ht="15.75" x14ac:dyDescent="0.2">
      <c r="A56" s="35">
        <f t="shared" si="1"/>
        <v>45391</v>
      </c>
      <c r="B56" s="36">
        <f>SUMIFS(СВЦЭМ!$D$39:$D$758,СВЦЭМ!$A$39:$A$758,$A56,СВЦЭМ!$B$39:$B$758,B$47)+'СЕТ СН'!$G$11+СВЦЭМ!$D$10+'СЕТ СН'!$G$5-'СЕТ СН'!$G$21</f>
        <v>5508.4305423000005</v>
      </c>
      <c r="C56" s="36">
        <f>SUMIFS(СВЦЭМ!$D$39:$D$758,СВЦЭМ!$A$39:$A$758,$A56,СВЦЭМ!$B$39:$B$758,C$47)+'СЕТ СН'!$G$11+СВЦЭМ!$D$10+'СЕТ СН'!$G$5-'СЕТ СН'!$G$21</f>
        <v>5551.43968829</v>
      </c>
      <c r="D56" s="36">
        <f>SUMIFS(СВЦЭМ!$D$39:$D$758,СВЦЭМ!$A$39:$A$758,$A56,СВЦЭМ!$B$39:$B$758,D$47)+'СЕТ СН'!$G$11+СВЦЭМ!$D$10+'СЕТ СН'!$G$5-'СЕТ СН'!$G$21</f>
        <v>5587.5368745800006</v>
      </c>
      <c r="E56" s="36">
        <f>SUMIFS(СВЦЭМ!$D$39:$D$758,СВЦЭМ!$A$39:$A$758,$A56,СВЦЭМ!$B$39:$B$758,E$47)+'СЕТ СН'!$G$11+СВЦЭМ!$D$10+'СЕТ СН'!$G$5-'СЕТ СН'!$G$21</f>
        <v>5607.92502831</v>
      </c>
      <c r="F56" s="36">
        <f>SUMIFS(СВЦЭМ!$D$39:$D$758,СВЦЭМ!$A$39:$A$758,$A56,СВЦЭМ!$B$39:$B$758,F$47)+'СЕТ СН'!$G$11+СВЦЭМ!$D$10+'СЕТ СН'!$G$5-'СЕТ СН'!$G$21</f>
        <v>5599.3841328199996</v>
      </c>
      <c r="G56" s="36">
        <f>SUMIFS(СВЦЭМ!$D$39:$D$758,СВЦЭМ!$A$39:$A$758,$A56,СВЦЭМ!$B$39:$B$758,G$47)+'СЕТ СН'!$G$11+СВЦЭМ!$D$10+'СЕТ СН'!$G$5-'СЕТ СН'!$G$21</f>
        <v>5577.3531280400002</v>
      </c>
      <c r="H56" s="36">
        <f>SUMIFS(СВЦЭМ!$D$39:$D$758,СВЦЭМ!$A$39:$A$758,$A56,СВЦЭМ!$B$39:$B$758,H$47)+'СЕТ СН'!$G$11+СВЦЭМ!$D$10+'СЕТ СН'!$G$5-'СЕТ СН'!$G$21</f>
        <v>5531.6996098100008</v>
      </c>
      <c r="I56" s="36">
        <f>SUMIFS(СВЦЭМ!$D$39:$D$758,СВЦЭМ!$A$39:$A$758,$A56,СВЦЭМ!$B$39:$B$758,I$47)+'СЕТ СН'!$G$11+СВЦЭМ!$D$10+'СЕТ СН'!$G$5-'СЕТ СН'!$G$21</f>
        <v>5483.9102138100006</v>
      </c>
      <c r="J56" s="36">
        <f>SUMIFS(СВЦЭМ!$D$39:$D$758,СВЦЭМ!$A$39:$A$758,$A56,СВЦЭМ!$B$39:$B$758,J$47)+'СЕТ СН'!$G$11+СВЦЭМ!$D$10+'СЕТ СН'!$G$5-'СЕТ СН'!$G$21</f>
        <v>5460.8103962100004</v>
      </c>
      <c r="K56" s="36">
        <f>SUMIFS(СВЦЭМ!$D$39:$D$758,СВЦЭМ!$A$39:$A$758,$A56,СВЦЭМ!$B$39:$B$758,K$47)+'СЕТ СН'!$G$11+СВЦЭМ!$D$10+'СЕТ СН'!$G$5-'СЕТ СН'!$G$21</f>
        <v>5445.5773305100001</v>
      </c>
      <c r="L56" s="36">
        <f>SUMIFS(СВЦЭМ!$D$39:$D$758,СВЦЭМ!$A$39:$A$758,$A56,СВЦЭМ!$B$39:$B$758,L$47)+'СЕТ СН'!$G$11+СВЦЭМ!$D$10+'СЕТ СН'!$G$5-'СЕТ СН'!$G$21</f>
        <v>5453.9916810499999</v>
      </c>
      <c r="M56" s="36">
        <f>SUMIFS(СВЦЭМ!$D$39:$D$758,СВЦЭМ!$A$39:$A$758,$A56,СВЦЭМ!$B$39:$B$758,M$47)+'СЕТ СН'!$G$11+СВЦЭМ!$D$10+'СЕТ СН'!$G$5-'СЕТ СН'!$G$21</f>
        <v>5473.4983795999997</v>
      </c>
      <c r="N56" s="36">
        <f>SUMIFS(СВЦЭМ!$D$39:$D$758,СВЦЭМ!$A$39:$A$758,$A56,СВЦЭМ!$B$39:$B$758,N$47)+'СЕТ СН'!$G$11+СВЦЭМ!$D$10+'СЕТ СН'!$G$5-'СЕТ СН'!$G$21</f>
        <v>5485.5696232200007</v>
      </c>
      <c r="O56" s="36">
        <f>SUMIFS(СВЦЭМ!$D$39:$D$758,СВЦЭМ!$A$39:$A$758,$A56,СВЦЭМ!$B$39:$B$758,O$47)+'СЕТ СН'!$G$11+СВЦЭМ!$D$10+'СЕТ СН'!$G$5-'СЕТ СН'!$G$21</f>
        <v>5501.1116356100001</v>
      </c>
      <c r="P56" s="36">
        <f>SUMIFS(СВЦЭМ!$D$39:$D$758,СВЦЭМ!$A$39:$A$758,$A56,СВЦЭМ!$B$39:$B$758,P$47)+'СЕТ СН'!$G$11+СВЦЭМ!$D$10+'СЕТ СН'!$G$5-'СЕТ СН'!$G$21</f>
        <v>5514.4825143400003</v>
      </c>
      <c r="Q56" s="36">
        <f>SUMIFS(СВЦЭМ!$D$39:$D$758,СВЦЭМ!$A$39:$A$758,$A56,СВЦЭМ!$B$39:$B$758,Q$47)+'СЕТ СН'!$G$11+СВЦЭМ!$D$10+'СЕТ СН'!$G$5-'СЕТ СН'!$G$21</f>
        <v>5530.9009229999992</v>
      </c>
      <c r="R56" s="36">
        <f>SUMIFS(СВЦЭМ!$D$39:$D$758,СВЦЭМ!$A$39:$A$758,$A56,СВЦЭМ!$B$39:$B$758,R$47)+'СЕТ СН'!$G$11+СВЦЭМ!$D$10+'СЕТ СН'!$G$5-'СЕТ СН'!$G$21</f>
        <v>5531.60566328</v>
      </c>
      <c r="S56" s="36">
        <f>SUMIFS(СВЦЭМ!$D$39:$D$758,СВЦЭМ!$A$39:$A$758,$A56,СВЦЭМ!$B$39:$B$758,S$47)+'СЕТ СН'!$G$11+СВЦЭМ!$D$10+'СЕТ СН'!$G$5-'СЕТ СН'!$G$21</f>
        <v>5516.3440836600003</v>
      </c>
      <c r="T56" s="36">
        <f>SUMIFS(СВЦЭМ!$D$39:$D$758,СВЦЭМ!$A$39:$A$758,$A56,СВЦЭМ!$B$39:$B$758,T$47)+'СЕТ СН'!$G$11+СВЦЭМ!$D$10+'СЕТ СН'!$G$5-'СЕТ СН'!$G$21</f>
        <v>5485.9368196900004</v>
      </c>
      <c r="U56" s="36">
        <f>SUMIFS(СВЦЭМ!$D$39:$D$758,СВЦЭМ!$A$39:$A$758,$A56,СВЦЭМ!$B$39:$B$758,U$47)+'СЕТ СН'!$G$11+СВЦЭМ!$D$10+'СЕТ СН'!$G$5-'СЕТ СН'!$G$21</f>
        <v>5477.2759615900004</v>
      </c>
      <c r="V56" s="36">
        <f>SUMIFS(СВЦЭМ!$D$39:$D$758,СВЦЭМ!$A$39:$A$758,$A56,СВЦЭМ!$B$39:$B$758,V$47)+'СЕТ СН'!$G$11+СВЦЭМ!$D$10+'СЕТ СН'!$G$5-'СЕТ СН'!$G$21</f>
        <v>5447.9429530200005</v>
      </c>
      <c r="W56" s="36">
        <f>SUMIFS(СВЦЭМ!$D$39:$D$758,СВЦЭМ!$A$39:$A$758,$A56,СВЦЭМ!$B$39:$B$758,W$47)+'СЕТ СН'!$G$11+СВЦЭМ!$D$10+'СЕТ СН'!$G$5-'СЕТ СН'!$G$21</f>
        <v>5457.8777356800001</v>
      </c>
      <c r="X56" s="36">
        <f>SUMIFS(СВЦЭМ!$D$39:$D$758,СВЦЭМ!$A$39:$A$758,$A56,СВЦЭМ!$B$39:$B$758,X$47)+'СЕТ СН'!$G$11+СВЦЭМ!$D$10+'СЕТ СН'!$G$5-'СЕТ СН'!$G$21</f>
        <v>5544.2284964400005</v>
      </c>
      <c r="Y56" s="36">
        <f>SUMIFS(СВЦЭМ!$D$39:$D$758,СВЦЭМ!$A$39:$A$758,$A56,СВЦЭМ!$B$39:$B$758,Y$47)+'СЕТ СН'!$G$11+СВЦЭМ!$D$10+'СЕТ СН'!$G$5-'СЕТ СН'!$G$21</f>
        <v>5544.1813389700001</v>
      </c>
    </row>
    <row r="57" spans="1:25" ht="15.75" x14ac:dyDescent="0.2">
      <c r="A57" s="35">
        <f t="shared" si="1"/>
        <v>45392</v>
      </c>
      <c r="B57" s="36">
        <f>SUMIFS(СВЦЭМ!$D$39:$D$758,СВЦЭМ!$A$39:$A$758,$A57,СВЦЭМ!$B$39:$B$758,B$47)+'СЕТ СН'!$G$11+СВЦЭМ!$D$10+'СЕТ СН'!$G$5-'СЕТ СН'!$G$21</f>
        <v>5630.3907184700001</v>
      </c>
      <c r="C57" s="36">
        <f>SUMIFS(СВЦЭМ!$D$39:$D$758,СВЦЭМ!$A$39:$A$758,$A57,СВЦЭМ!$B$39:$B$758,C$47)+'СЕТ СН'!$G$11+СВЦЭМ!$D$10+'СЕТ СН'!$G$5-'СЕТ СН'!$G$21</f>
        <v>5713.9503372300005</v>
      </c>
      <c r="D57" s="36">
        <f>SUMIFS(СВЦЭМ!$D$39:$D$758,СВЦЭМ!$A$39:$A$758,$A57,СВЦЭМ!$B$39:$B$758,D$47)+'СЕТ СН'!$G$11+СВЦЭМ!$D$10+'СЕТ СН'!$G$5-'СЕТ СН'!$G$21</f>
        <v>5714.1048192199996</v>
      </c>
      <c r="E57" s="36">
        <f>SUMIFS(СВЦЭМ!$D$39:$D$758,СВЦЭМ!$A$39:$A$758,$A57,СВЦЭМ!$B$39:$B$758,E$47)+'СЕТ СН'!$G$11+СВЦЭМ!$D$10+'СЕТ СН'!$G$5-'СЕТ СН'!$G$21</f>
        <v>5704.7609859300001</v>
      </c>
      <c r="F57" s="36">
        <f>SUMIFS(СВЦЭМ!$D$39:$D$758,СВЦЭМ!$A$39:$A$758,$A57,СВЦЭМ!$B$39:$B$758,F$47)+'СЕТ СН'!$G$11+СВЦЭМ!$D$10+'СЕТ СН'!$G$5-'СЕТ СН'!$G$21</f>
        <v>5703.8408454599994</v>
      </c>
      <c r="G57" s="36">
        <f>SUMIFS(СВЦЭМ!$D$39:$D$758,СВЦЭМ!$A$39:$A$758,$A57,СВЦЭМ!$B$39:$B$758,G$47)+'СЕТ СН'!$G$11+СВЦЭМ!$D$10+'СЕТ СН'!$G$5-'СЕТ СН'!$G$21</f>
        <v>5659.3762668300005</v>
      </c>
      <c r="H57" s="36">
        <f>SUMIFS(СВЦЭМ!$D$39:$D$758,СВЦЭМ!$A$39:$A$758,$A57,СВЦЭМ!$B$39:$B$758,H$47)+'СЕТ СН'!$G$11+СВЦЭМ!$D$10+'СЕТ СН'!$G$5-'СЕТ СН'!$G$21</f>
        <v>5579.6317125799997</v>
      </c>
      <c r="I57" s="36">
        <f>SUMIFS(СВЦЭМ!$D$39:$D$758,СВЦЭМ!$A$39:$A$758,$A57,СВЦЭМ!$B$39:$B$758,I$47)+'СЕТ СН'!$G$11+СВЦЭМ!$D$10+'СЕТ СН'!$G$5-'СЕТ СН'!$G$21</f>
        <v>5515.8305969200001</v>
      </c>
      <c r="J57" s="36">
        <f>SUMIFS(СВЦЭМ!$D$39:$D$758,СВЦЭМ!$A$39:$A$758,$A57,СВЦЭМ!$B$39:$B$758,J$47)+'СЕТ СН'!$G$11+СВЦЭМ!$D$10+'СЕТ СН'!$G$5-'СЕТ СН'!$G$21</f>
        <v>5416.5963284300005</v>
      </c>
      <c r="K57" s="36">
        <f>SUMIFS(СВЦЭМ!$D$39:$D$758,СВЦЭМ!$A$39:$A$758,$A57,СВЦЭМ!$B$39:$B$758,K$47)+'СЕТ СН'!$G$11+СВЦЭМ!$D$10+'СЕТ СН'!$G$5-'СЕТ СН'!$G$21</f>
        <v>5412.1887042500002</v>
      </c>
      <c r="L57" s="36">
        <f>SUMIFS(СВЦЭМ!$D$39:$D$758,СВЦЭМ!$A$39:$A$758,$A57,СВЦЭМ!$B$39:$B$758,L$47)+'СЕТ СН'!$G$11+СВЦЭМ!$D$10+'СЕТ СН'!$G$5-'СЕТ СН'!$G$21</f>
        <v>5418.1966202900003</v>
      </c>
      <c r="M57" s="36">
        <f>SUMIFS(СВЦЭМ!$D$39:$D$758,СВЦЭМ!$A$39:$A$758,$A57,СВЦЭМ!$B$39:$B$758,M$47)+'СЕТ СН'!$G$11+СВЦЭМ!$D$10+'СЕТ СН'!$G$5-'СЕТ СН'!$G$21</f>
        <v>5430.6540159200003</v>
      </c>
      <c r="N57" s="36">
        <f>SUMIFS(СВЦЭМ!$D$39:$D$758,СВЦЭМ!$A$39:$A$758,$A57,СВЦЭМ!$B$39:$B$758,N$47)+'СЕТ СН'!$G$11+СВЦЭМ!$D$10+'СЕТ СН'!$G$5-'СЕТ СН'!$G$21</f>
        <v>5425.5572998600001</v>
      </c>
      <c r="O57" s="36">
        <f>SUMIFS(СВЦЭМ!$D$39:$D$758,СВЦЭМ!$A$39:$A$758,$A57,СВЦЭМ!$B$39:$B$758,O$47)+'СЕТ СН'!$G$11+СВЦЭМ!$D$10+'СЕТ СН'!$G$5-'СЕТ СН'!$G$21</f>
        <v>5432.7454426900003</v>
      </c>
      <c r="P57" s="36">
        <f>SUMIFS(СВЦЭМ!$D$39:$D$758,СВЦЭМ!$A$39:$A$758,$A57,СВЦЭМ!$B$39:$B$758,P$47)+'СЕТ СН'!$G$11+СВЦЭМ!$D$10+'СЕТ СН'!$G$5-'СЕТ СН'!$G$21</f>
        <v>5445.6930315500003</v>
      </c>
      <c r="Q57" s="36">
        <f>SUMIFS(СВЦЭМ!$D$39:$D$758,СВЦЭМ!$A$39:$A$758,$A57,СВЦЭМ!$B$39:$B$758,Q$47)+'СЕТ СН'!$G$11+СВЦЭМ!$D$10+'СЕТ СН'!$G$5-'СЕТ СН'!$G$21</f>
        <v>5461.52373747</v>
      </c>
      <c r="R57" s="36">
        <f>SUMIFS(СВЦЭМ!$D$39:$D$758,СВЦЭМ!$A$39:$A$758,$A57,СВЦЭМ!$B$39:$B$758,R$47)+'СЕТ СН'!$G$11+СВЦЭМ!$D$10+'СЕТ СН'!$G$5-'СЕТ СН'!$G$21</f>
        <v>5471.0055513699999</v>
      </c>
      <c r="S57" s="36">
        <f>SUMIFS(СВЦЭМ!$D$39:$D$758,СВЦЭМ!$A$39:$A$758,$A57,СВЦЭМ!$B$39:$B$758,S$47)+'СЕТ СН'!$G$11+СВЦЭМ!$D$10+'СЕТ СН'!$G$5-'СЕТ СН'!$G$21</f>
        <v>5448.9460349600004</v>
      </c>
      <c r="T57" s="36">
        <f>SUMIFS(СВЦЭМ!$D$39:$D$758,СВЦЭМ!$A$39:$A$758,$A57,СВЦЭМ!$B$39:$B$758,T$47)+'СЕТ СН'!$G$11+СВЦЭМ!$D$10+'СЕТ СН'!$G$5-'СЕТ СН'!$G$21</f>
        <v>5426.38417286</v>
      </c>
      <c r="U57" s="36">
        <f>SUMIFS(СВЦЭМ!$D$39:$D$758,СВЦЭМ!$A$39:$A$758,$A57,СВЦЭМ!$B$39:$B$758,U$47)+'СЕТ СН'!$G$11+СВЦЭМ!$D$10+'СЕТ СН'!$G$5-'СЕТ СН'!$G$21</f>
        <v>5402.5468423299999</v>
      </c>
      <c r="V57" s="36">
        <f>SUMIFS(СВЦЭМ!$D$39:$D$758,СВЦЭМ!$A$39:$A$758,$A57,СВЦЭМ!$B$39:$B$758,V$47)+'СЕТ СН'!$G$11+СВЦЭМ!$D$10+'СЕТ СН'!$G$5-'СЕТ СН'!$G$21</f>
        <v>5385.5274729800003</v>
      </c>
      <c r="W57" s="36">
        <f>SUMIFS(СВЦЭМ!$D$39:$D$758,СВЦЭМ!$A$39:$A$758,$A57,СВЦЭМ!$B$39:$B$758,W$47)+'СЕТ СН'!$G$11+СВЦЭМ!$D$10+'СЕТ СН'!$G$5-'СЕТ СН'!$G$21</f>
        <v>5374.5548788800006</v>
      </c>
      <c r="X57" s="36">
        <f>SUMIFS(СВЦЭМ!$D$39:$D$758,СВЦЭМ!$A$39:$A$758,$A57,СВЦЭМ!$B$39:$B$758,X$47)+'СЕТ СН'!$G$11+СВЦЭМ!$D$10+'СЕТ СН'!$G$5-'СЕТ СН'!$G$21</f>
        <v>5425.5829506600003</v>
      </c>
      <c r="Y57" s="36">
        <f>SUMIFS(СВЦЭМ!$D$39:$D$758,СВЦЭМ!$A$39:$A$758,$A57,СВЦЭМ!$B$39:$B$758,Y$47)+'СЕТ СН'!$G$11+СВЦЭМ!$D$10+'СЕТ СН'!$G$5-'СЕТ СН'!$G$21</f>
        <v>5458.8271317700001</v>
      </c>
    </row>
    <row r="58" spans="1:25" ht="15.75" x14ac:dyDescent="0.2">
      <c r="A58" s="35">
        <f t="shared" si="1"/>
        <v>45393</v>
      </c>
      <c r="B58" s="36">
        <f>SUMIFS(СВЦЭМ!$D$39:$D$758,СВЦЭМ!$A$39:$A$758,$A58,СВЦЭМ!$B$39:$B$758,B$47)+'СЕТ СН'!$G$11+СВЦЭМ!$D$10+'СЕТ СН'!$G$5-'СЕТ СН'!$G$21</f>
        <v>5510.0343747000006</v>
      </c>
      <c r="C58" s="36">
        <f>SUMIFS(СВЦЭМ!$D$39:$D$758,СВЦЭМ!$A$39:$A$758,$A58,СВЦЭМ!$B$39:$B$758,C$47)+'СЕТ СН'!$G$11+СВЦЭМ!$D$10+'СЕТ СН'!$G$5-'СЕТ СН'!$G$21</f>
        <v>5565.5977714799992</v>
      </c>
      <c r="D58" s="36">
        <f>SUMIFS(СВЦЭМ!$D$39:$D$758,СВЦЭМ!$A$39:$A$758,$A58,СВЦЭМ!$B$39:$B$758,D$47)+'СЕТ СН'!$G$11+СВЦЭМ!$D$10+'СЕТ СН'!$G$5-'СЕТ СН'!$G$21</f>
        <v>5617.9165000899993</v>
      </c>
      <c r="E58" s="36">
        <f>SUMIFS(СВЦЭМ!$D$39:$D$758,СВЦЭМ!$A$39:$A$758,$A58,СВЦЭМ!$B$39:$B$758,E$47)+'СЕТ СН'!$G$11+СВЦЭМ!$D$10+'СЕТ СН'!$G$5-'СЕТ СН'!$G$21</f>
        <v>5623.5513839199994</v>
      </c>
      <c r="F58" s="36">
        <f>SUMIFS(СВЦЭМ!$D$39:$D$758,СВЦЭМ!$A$39:$A$758,$A58,СВЦЭМ!$B$39:$B$758,F$47)+'СЕТ СН'!$G$11+СВЦЭМ!$D$10+'СЕТ СН'!$G$5-'СЕТ СН'!$G$21</f>
        <v>5622.8154453400002</v>
      </c>
      <c r="G58" s="36">
        <f>SUMIFS(СВЦЭМ!$D$39:$D$758,СВЦЭМ!$A$39:$A$758,$A58,СВЦЭМ!$B$39:$B$758,G$47)+'СЕТ СН'!$G$11+СВЦЭМ!$D$10+'СЕТ СН'!$G$5-'СЕТ СН'!$G$21</f>
        <v>5598.0498470100001</v>
      </c>
      <c r="H58" s="36">
        <f>SUMIFS(СВЦЭМ!$D$39:$D$758,СВЦЭМ!$A$39:$A$758,$A58,СВЦЭМ!$B$39:$B$758,H$47)+'СЕТ СН'!$G$11+СВЦЭМ!$D$10+'СЕТ СН'!$G$5-'СЕТ СН'!$G$21</f>
        <v>5535.7509324000002</v>
      </c>
      <c r="I58" s="36">
        <f>SUMIFS(СВЦЭМ!$D$39:$D$758,СВЦЭМ!$A$39:$A$758,$A58,СВЦЭМ!$B$39:$B$758,I$47)+'СЕТ СН'!$G$11+СВЦЭМ!$D$10+'СЕТ СН'!$G$5-'СЕТ СН'!$G$21</f>
        <v>5457.1244238199997</v>
      </c>
      <c r="J58" s="36">
        <f>SUMIFS(СВЦЭМ!$D$39:$D$758,СВЦЭМ!$A$39:$A$758,$A58,СВЦЭМ!$B$39:$B$758,J$47)+'СЕТ СН'!$G$11+СВЦЭМ!$D$10+'СЕТ СН'!$G$5-'СЕТ СН'!$G$21</f>
        <v>5454.2071954100002</v>
      </c>
      <c r="K58" s="36">
        <f>SUMIFS(СВЦЭМ!$D$39:$D$758,СВЦЭМ!$A$39:$A$758,$A58,СВЦЭМ!$B$39:$B$758,K$47)+'СЕТ СН'!$G$11+СВЦЭМ!$D$10+'СЕТ СН'!$G$5-'СЕТ СН'!$G$21</f>
        <v>5455.7261381999997</v>
      </c>
      <c r="L58" s="36">
        <f>SUMIFS(СВЦЭМ!$D$39:$D$758,СВЦЭМ!$A$39:$A$758,$A58,СВЦЭМ!$B$39:$B$758,L$47)+'СЕТ СН'!$G$11+СВЦЭМ!$D$10+'СЕТ СН'!$G$5-'СЕТ СН'!$G$21</f>
        <v>5452.2835602699997</v>
      </c>
      <c r="M58" s="36">
        <f>SUMIFS(СВЦЭМ!$D$39:$D$758,СВЦЭМ!$A$39:$A$758,$A58,СВЦЭМ!$B$39:$B$758,M$47)+'СЕТ СН'!$G$11+СВЦЭМ!$D$10+'СЕТ СН'!$G$5-'СЕТ СН'!$G$21</f>
        <v>5467.0927151200003</v>
      </c>
      <c r="N58" s="36">
        <f>SUMIFS(СВЦЭМ!$D$39:$D$758,СВЦЭМ!$A$39:$A$758,$A58,СВЦЭМ!$B$39:$B$758,N$47)+'СЕТ СН'!$G$11+СВЦЭМ!$D$10+'СЕТ СН'!$G$5-'СЕТ СН'!$G$21</f>
        <v>5462.2734409599998</v>
      </c>
      <c r="O58" s="36">
        <f>SUMIFS(СВЦЭМ!$D$39:$D$758,СВЦЭМ!$A$39:$A$758,$A58,СВЦЭМ!$B$39:$B$758,O$47)+'СЕТ СН'!$G$11+СВЦЭМ!$D$10+'СЕТ СН'!$G$5-'СЕТ СН'!$G$21</f>
        <v>5471.5074731499999</v>
      </c>
      <c r="P58" s="36">
        <f>SUMIFS(СВЦЭМ!$D$39:$D$758,СВЦЭМ!$A$39:$A$758,$A58,СВЦЭМ!$B$39:$B$758,P$47)+'СЕТ СН'!$G$11+СВЦЭМ!$D$10+'СЕТ СН'!$G$5-'СЕТ СН'!$G$21</f>
        <v>5498.54712578</v>
      </c>
      <c r="Q58" s="36">
        <f>SUMIFS(СВЦЭМ!$D$39:$D$758,СВЦЭМ!$A$39:$A$758,$A58,СВЦЭМ!$B$39:$B$758,Q$47)+'СЕТ СН'!$G$11+СВЦЭМ!$D$10+'СЕТ СН'!$G$5-'СЕТ СН'!$G$21</f>
        <v>5511.8085576100002</v>
      </c>
      <c r="R58" s="36">
        <f>SUMIFS(СВЦЭМ!$D$39:$D$758,СВЦЭМ!$A$39:$A$758,$A58,СВЦЭМ!$B$39:$B$758,R$47)+'СЕТ СН'!$G$11+СВЦЭМ!$D$10+'СЕТ СН'!$G$5-'СЕТ СН'!$G$21</f>
        <v>5501.4186148600002</v>
      </c>
      <c r="S58" s="36">
        <f>SUMIFS(СВЦЭМ!$D$39:$D$758,СВЦЭМ!$A$39:$A$758,$A58,СВЦЭМ!$B$39:$B$758,S$47)+'СЕТ СН'!$G$11+СВЦЭМ!$D$10+'СЕТ СН'!$G$5-'СЕТ СН'!$G$21</f>
        <v>5490.31390732</v>
      </c>
      <c r="T58" s="36">
        <f>SUMIFS(СВЦЭМ!$D$39:$D$758,СВЦЭМ!$A$39:$A$758,$A58,СВЦЭМ!$B$39:$B$758,T$47)+'СЕТ СН'!$G$11+СВЦЭМ!$D$10+'СЕТ СН'!$G$5-'СЕТ СН'!$G$21</f>
        <v>5450.7882467899999</v>
      </c>
      <c r="U58" s="36">
        <f>SUMIFS(СВЦЭМ!$D$39:$D$758,СВЦЭМ!$A$39:$A$758,$A58,СВЦЭМ!$B$39:$B$758,U$47)+'СЕТ СН'!$G$11+СВЦЭМ!$D$10+'СЕТ СН'!$G$5-'СЕТ СН'!$G$21</f>
        <v>5431.9902438700001</v>
      </c>
      <c r="V58" s="36">
        <f>SUMIFS(СВЦЭМ!$D$39:$D$758,СВЦЭМ!$A$39:$A$758,$A58,СВЦЭМ!$B$39:$B$758,V$47)+'СЕТ СН'!$G$11+СВЦЭМ!$D$10+'СЕТ СН'!$G$5-'СЕТ СН'!$G$21</f>
        <v>5427.7567805199997</v>
      </c>
      <c r="W58" s="36">
        <f>SUMIFS(СВЦЭМ!$D$39:$D$758,СВЦЭМ!$A$39:$A$758,$A58,СВЦЭМ!$B$39:$B$758,W$47)+'СЕТ СН'!$G$11+СВЦЭМ!$D$10+'СЕТ СН'!$G$5-'СЕТ СН'!$G$21</f>
        <v>5410.8813204600001</v>
      </c>
      <c r="X58" s="36">
        <f>SUMIFS(СВЦЭМ!$D$39:$D$758,СВЦЭМ!$A$39:$A$758,$A58,СВЦЭМ!$B$39:$B$758,X$47)+'СЕТ СН'!$G$11+СВЦЭМ!$D$10+'СЕТ СН'!$G$5-'СЕТ СН'!$G$21</f>
        <v>5452.8451001399999</v>
      </c>
      <c r="Y58" s="36">
        <f>SUMIFS(СВЦЭМ!$D$39:$D$758,СВЦЭМ!$A$39:$A$758,$A58,СВЦЭМ!$B$39:$B$758,Y$47)+'СЕТ СН'!$G$11+СВЦЭМ!$D$10+'СЕТ СН'!$G$5-'СЕТ СН'!$G$21</f>
        <v>5492.8946502300005</v>
      </c>
    </row>
    <row r="59" spans="1:25" ht="15.75" x14ac:dyDescent="0.2">
      <c r="A59" s="35">
        <f t="shared" si="1"/>
        <v>45394</v>
      </c>
      <c r="B59" s="36">
        <f>SUMIFS(СВЦЭМ!$D$39:$D$758,СВЦЭМ!$A$39:$A$758,$A59,СВЦЭМ!$B$39:$B$758,B$47)+'СЕТ СН'!$G$11+СВЦЭМ!$D$10+'СЕТ СН'!$G$5-'СЕТ СН'!$G$21</f>
        <v>5468.3885811</v>
      </c>
      <c r="C59" s="36">
        <f>SUMIFS(СВЦЭМ!$D$39:$D$758,СВЦЭМ!$A$39:$A$758,$A59,СВЦЭМ!$B$39:$B$758,C$47)+'СЕТ СН'!$G$11+СВЦЭМ!$D$10+'СЕТ СН'!$G$5-'СЕТ СН'!$G$21</f>
        <v>5446.5445113200003</v>
      </c>
      <c r="D59" s="36">
        <f>SUMIFS(СВЦЭМ!$D$39:$D$758,СВЦЭМ!$A$39:$A$758,$A59,СВЦЭМ!$B$39:$B$758,D$47)+'СЕТ СН'!$G$11+СВЦЭМ!$D$10+'СЕТ СН'!$G$5-'СЕТ СН'!$G$21</f>
        <v>5475.5694543099999</v>
      </c>
      <c r="E59" s="36">
        <f>SUMIFS(СВЦЭМ!$D$39:$D$758,СВЦЭМ!$A$39:$A$758,$A59,СВЦЭМ!$B$39:$B$758,E$47)+'СЕТ СН'!$G$11+СВЦЭМ!$D$10+'СЕТ СН'!$G$5-'СЕТ СН'!$G$21</f>
        <v>5512.35015939</v>
      </c>
      <c r="F59" s="36">
        <f>SUMIFS(СВЦЭМ!$D$39:$D$758,СВЦЭМ!$A$39:$A$758,$A59,СВЦЭМ!$B$39:$B$758,F$47)+'СЕТ СН'!$G$11+СВЦЭМ!$D$10+'СЕТ СН'!$G$5-'СЕТ СН'!$G$21</f>
        <v>5507.8524952900007</v>
      </c>
      <c r="G59" s="36">
        <f>SUMIFS(СВЦЭМ!$D$39:$D$758,СВЦЭМ!$A$39:$A$758,$A59,СВЦЭМ!$B$39:$B$758,G$47)+'СЕТ СН'!$G$11+СВЦЭМ!$D$10+'СЕТ СН'!$G$5-'СЕТ СН'!$G$21</f>
        <v>5475.9074364500002</v>
      </c>
      <c r="H59" s="36">
        <f>SUMIFS(СВЦЭМ!$D$39:$D$758,СВЦЭМ!$A$39:$A$758,$A59,СВЦЭМ!$B$39:$B$758,H$47)+'СЕТ СН'!$G$11+СВЦЭМ!$D$10+'СЕТ СН'!$G$5-'СЕТ СН'!$G$21</f>
        <v>5415.1827114000007</v>
      </c>
      <c r="I59" s="36">
        <f>SUMIFS(СВЦЭМ!$D$39:$D$758,СВЦЭМ!$A$39:$A$758,$A59,СВЦЭМ!$B$39:$B$758,I$47)+'СЕТ СН'!$G$11+СВЦЭМ!$D$10+'СЕТ СН'!$G$5-'СЕТ СН'!$G$21</f>
        <v>5352.7190660900005</v>
      </c>
      <c r="J59" s="36">
        <f>SUMIFS(СВЦЭМ!$D$39:$D$758,СВЦЭМ!$A$39:$A$758,$A59,СВЦЭМ!$B$39:$B$758,J$47)+'СЕТ СН'!$G$11+СВЦЭМ!$D$10+'СЕТ СН'!$G$5-'СЕТ СН'!$G$21</f>
        <v>5321.0236411599999</v>
      </c>
      <c r="K59" s="36">
        <f>SUMIFS(СВЦЭМ!$D$39:$D$758,СВЦЭМ!$A$39:$A$758,$A59,СВЦЭМ!$B$39:$B$758,K$47)+'СЕТ СН'!$G$11+СВЦЭМ!$D$10+'СЕТ СН'!$G$5-'СЕТ СН'!$G$21</f>
        <v>5313.4912710600001</v>
      </c>
      <c r="L59" s="36">
        <f>SUMIFS(СВЦЭМ!$D$39:$D$758,СВЦЭМ!$A$39:$A$758,$A59,СВЦЭМ!$B$39:$B$758,L$47)+'СЕТ СН'!$G$11+СВЦЭМ!$D$10+'СЕТ СН'!$G$5-'СЕТ СН'!$G$21</f>
        <v>5314.2406825899998</v>
      </c>
      <c r="M59" s="36">
        <f>SUMIFS(СВЦЭМ!$D$39:$D$758,СВЦЭМ!$A$39:$A$758,$A59,СВЦЭМ!$B$39:$B$758,M$47)+'СЕТ СН'!$G$11+СВЦЭМ!$D$10+'СЕТ СН'!$G$5-'СЕТ СН'!$G$21</f>
        <v>5321.2790759600002</v>
      </c>
      <c r="N59" s="36">
        <f>SUMIFS(СВЦЭМ!$D$39:$D$758,СВЦЭМ!$A$39:$A$758,$A59,СВЦЭМ!$B$39:$B$758,N$47)+'СЕТ СН'!$G$11+СВЦЭМ!$D$10+'СЕТ СН'!$G$5-'СЕТ СН'!$G$21</f>
        <v>5329.6989640400006</v>
      </c>
      <c r="O59" s="36">
        <f>SUMIFS(СВЦЭМ!$D$39:$D$758,СВЦЭМ!$A$39:$A$758,$A59,СВЦЭМ!$B$39:$B$758,O$47)+'СЕТ СН'!$G$11+СВЦЭМ!$D$10+'СЕТ СН'!$G$5-'СЕТ СН'!$G$21</f>
        <v>5336.4720128900008</v>
      </c>
      <c r="P59" s="36">
        <f>SUMIFS(СВЦЭМ!$D$39:$D$758,СВЦЭМ!$A$39:$A$758,$A59,СВЦЭМ!$B$39:$B$758,P$47)+'СЕТ СН'!$G$11+СВЦЭМ!$D$10+'СЕТ СН'!$G$5-'СЕТ СН'!$G$21</f>
        <v>5353.2336992300006</v>
      </c>
      <c r="Q59" s="36">
        <f>SUMIFS(СВЦЭМ!$D$39:$D$758,СВЦЭМ!$A$39:$A$758,$A59,СВЦЭМ!$B$39:$B$758,Q$47)+'СЕТ СН'!$G$11+СВЦЭМ!$D$10+'СЕТ СН'!$G$5-'СЕТ СН'!$G$21</f>
        <v>5369.4591332400005</v>
      </c>
      <c r="R59" s="36">
        <f>SUMIFS(СВЦЭМ!$D$39:$D$758,СВЦЭМ!$A$39:$A$758,$A59,СВЦЭМ!$B$39:$B$758,R$47)+'СЕТ СН'!$G$11+СВЦЭМ!$D$10+'СЕТ СН'!$G$5-'СЕТ СН'!$G$21</f>
        <v>5372.4122349899999</v>
      </c>
      <c r="S59" s="36">
        <f>SUMIFS(СВЦЭМ!$D$39:$D$758,СВЦЭМ!$A$39:$A$758,$A59,СВЦЭМ!$B$39:$B$758,S$47)+'СЕТ СН'!$G$11+СВЦЭМ!$D$10+'СЕТ СН'!$G$5-'СЕТ СН'!$G$21</f>
        <v>5361.9582038900007</v>
      </c>
      <c r="T59" s="36">
        <f>SUMIFS(СВЦЭМ!$D$39:$D$758,СВЦЭМ!$A$39:$A$758,$A59,СВЦЭМ!$B$39:$B$758,T$47)+'СЕТ СН'!$G$11+СВЦЭМ!$D$10+'СЕТ СН'!$G$5-'СЕТ СН'!$G$21</f>
        <v>5327.8315886099999</v>
      </c>
      <c r="U59" s="36">
        <f>SUMIFS(СВЦЭМ!$D$39:$D$758,СВЦЭМ!$A$39:$A$758,$A59,СВЦЭМ!$B$39:$B$758,U$47)+'СЕТ СН'!$G$11+СВЦЭМ!$D$10+'СЕТ СН'!$G$5-'СЕТ СН'!$G$21</f>
        <v>5327.1232435300008</v>
      </c>
      <c r="V59" s="36">
        <f>SUMIFS(СВЦЭМ!$D$39:$D$758,СВЦЭМ!$A$39:$A$758,$A59,СВЦЭМ!$B$39:$B$758,V$47)+'СЕТ СН'!$G$11+СВЦЭМ!$D$10+'СЕТ СН'!$G$5-'СЕТ СН'!$G$21</f>
        <v>5309.4861477499999</v>
      </c>
      <c r="W59" s="36">
        <f>SUMIFS(СВЦЭМ!$D$39:$D$758,СВЦЭМ!$A$39:$A$758,$A59,СВЦЭМ!$B$39:$B$758,W$47)+'СЕТ СН'!$G$11+СВЦЭМ!$D$10+'СЕТ СН'!$G$5-'СЕТ СН'!$G$21</f>
        <v>5304.6840280200004</v>
      </c>
      <c r="X59" s="36">
        <f>SUMIFS(СВЦЭМ!$D$39:$D$758,СВЦЭМ!$A$39:$A$758,$A59,СВЦЭМ!$B$39:$B$758,X$47)+'СЕТ СН'!$G$11+СВЦЭМ!$D$10+'СЕТ СН'!$G$5-'СЕТ СН'!$G$21</f>
        <v>5351.16410034</v>
      </c>
      <c r="Y59" s="36">
        <f>SUMIFS(СВЦЭМ!$D$39:$D$758,СВЦЭМ!$A$39:$A$758,$A59,СВЦЭМ!$B$39:$B$758,Y$47)+'СЕТ СН'!$G$11+СВЦЭМ!$D$10+'СЕТ СН'!$G$5-'СЕТ СН'!$G$21</f>
        <v>5377.0170134400005</v>
      </c>
    </row>
    <row r="60" spans="1:25" ht="15.75" x14ac:dyDescent="0.2">
      <c r="A60" s="35">
        <f t="shared" si="1"/>
        <v>45395</v>
      </c>
      <c r="B60" s="36">
        <f>SUMIFS(СВЦЭМ!$D$39:$D$758,СВЦЭМ!$A$39:$A$758,$A60,СВЦЭМ!$B$39:$B$758,B$47)+'СЕТ СН'!$G$11+СВЦЭМ!$D$10+'СЕТ СН'!$G$5-'СЕТ СН'!$G$21</f>
        <v>5436.0168410599999</v>
      </c>
      <c r="C60" s="36">
        <f>SUMIFS(СВЦЭМ!$D$39:$D$758,СВЦЭМ!$A$39:$A$758,$A60,СВЦЭМ!$B$39:$B$758,C$47)+'СЕТ СН'!$G$11+СВЦЭМ!$D$10+'СЕТ СН'!$G$5-'СЕТ СН'!$G$21</f>
        <v>5443.0841391200001</v>
      </c>
      <c r="D60" s="36">
        <f>SUMIFS(СВЦЭМ!$D$39:$D$758,СВЦЭМ!$A$39:$A$758,$A60,СВЦЭМ!$B$39:$B$758,D$47)+'СЕТ СН'!$G$11+СВЦЭМ!$D$10+'СЕТ СН'!$G$5-'СЕТ СН'!$G$21</f>
        <v>5472.9770458700004</v>
      </c>
      <c r="E60" s="36">
        <f>SUMIFS(СВЦЭМ!$D$39:$D$758,СВЦЭМ!$A$39:$A$758,$A60,СВЦЭМ!$B$39:$B$758,E$47)+'СЕТ СН'!$G$11+СВЦЭМ!$D$10+'СЕТ СН'!$G$5-'СЕТ СН'!$G$21</f>
        <v>5499.1944524400005</v>
      </c>
      <c r="F60" s="36">
        <f>SUMIFS(СВЦЭМ!$D$39:$D$758,СВЦЭМ!$A$39:$A$758,$A60,СВЦЭМ!$B$39:$B$758,F$47)+'СЕТ СН'!$G$11+СВЦЭМ!$D$10+'СЕТ СН'!$G$5-'СЕТ СН'!$G$21</f>
        <v>5501.7464343500005</v>
      </c>
      <c r="G60" s="36">
        <f>SUMIFS(СВЦЭМ!$D$39:$D$758,СВЦЭМ!$A$39:$A$758,$A60,СВЦЭМ!$B$39:$B$758,G$47)+'СЕТ СН'!$G$11+СВЦЭМ!$D$10+'СЕТ СН'!$G$5-'СЕТ СН'!$G$21</f>
        <v>5507.6555231600005</v>
      </c>
      <c r="H60" s="36">
        <f>SUMIFS(СВЦЭМ!$D$39:$D$758,СВЦЭМ!$A$39:$A$758,$A60,СВЦЭМ!$B$39:$B$758,H$47)+'СЕТ СН'!$G$11+СВЦЭМ!$D$10+'СЕТ СН'!$G$5-'СЕТ СН'!$G$21</f>
        <v>5484.9673092700004</v>
      </c>
      <c r="I60" s="36">
        <f>SUMIFS(СВЦЭМ!$D$39:$D$758,СВЦЭМ!$A$39:$A$758,$A60,СВЦЭМ!$B$39:$B$758,I$47)+'СЕТ СН'!$G$11+СВЦЭМ!$D$10+'СЕТ СН'!$G$5-'СЕТ СН'!$G$21</f>
        <v>5465.3696728900004</v>
      </c>
      <c r="J60" s="36">
        <f>SUMIFS(СВЦЭМ!$D$39:$D$758,СВЦЭМ!$A$39:$A$758,$A60,СВЦЭМ!$B$39:$B$758,J$47)+'СЕТ СН'!$G$11+СВЦЭМ!$D$10+'СЕТ СН'!$G$5-'СЕТ СН'!$G$21</f>
        <v>5413.9294697200003</v>
      </c>
      <c r="K60" s="36">
        <f>SUMIFS(СВЦЭМ!$D$39:$D$758,СВЦЭМ!$A$39:$A$758,$A60,СВЦЭМ!$B$39:$B$758,K$47)+'СЕТ СН'!$G$11+СВЦЭМ!$D$10+'СЕТ СН'!$G$5-'СЕТ СН'!$G$21</f>
        <v>5352.6922255300005</v>
      </c>
      <c r="L60" s="36">
        <f>SUMIFS(СВЦЭМ!$D$39:$D$758,СВЦЭМ!$A$39:$A$758,$A60,СВЦЭМ!$B$39:$B$758,L$47)+'СЕТ СН'!$G$11+СВЦЭМ!$D$10+'СЕТ СН'!$G$5-'СЕТ СН'!$G$21</f>
        <v>5326.2068942400001</v>
      </c>
      <c r="M60" s="36">
        <f>SUMIFS(СВЦЭМ!$D$39:$D$758,СВЦЭМ!$A$39:$A$758,$A60,СВЦЭМ!$B$39:$B$758,M$47)+'СЕТ СН'!$G$11+СВЦЭМ!$D$10+'СЕТ СН'!$G$5-'СЕТ СН'!$G$21</f>
        <v>5357.5949151300001</v>
      </c>
      <c r="N60" s="36">
        <f>SUMIFS(СВЦЭМ!$D$39:$D$758,СВЦЭМ!$A$39:$A$758,$A60,СВЦЭМ!$B$39:$B$758,N$47)+'СЕТ СН'!$G$11+СВЦЭМ!$D$10+'СЕТ СН'!$G$5-'СЕТ СН'!$G$21</f>
        <v>5369.0942389299998</v>
      </c>
      <c r="O60" s="36">
        <f>SUMIFS(СВЦЭМ!$D$39:$D$758,СВЦЭМ!$A$39:$A$758,$A60,СВЦЭМ!$B$39:$B$758,O$47)+'СЕТ СН'!$G$11+СВЦЭМ!$D$10+'СЕТ СН'!$G$5-'СЕТ СН'!$G$21</f>
        <v>5382.4595423200008</v>
      </c>
      <c r="P60" s="36">
        <f>SUMIFS(СВЦЭМ!$D$39:$D$758,СВЦЭМ!$A$39:$A$758,$A60,СВЦЭМ!$B$39:$B$758,P$47)+'СЕТ СН'!$G$11+СВЦЭМ!$D$10+'СЕТ СН'!$G$5-'СЕТ СН'!$G$21</f>
        <v>5398.1814888999997</v>
      </c>
      <c r="Q60" s="36">
        <f>SUMIFS(СВЦЭМ!$D$39:$D$758,СВЦЭМ!$A$39:$A$758,$A60,СВЦЭМ!$B$39:$B$758,Q$47)+'СЕТ СН'!$G$11+СВЦЭМ!$D$10+'СЕТ СН'!$G$5-'СЕТ СН'!$G$21</f>
        <v>5404.8989697800007</v>
      </c>
      <c r="R60" s="36">
        <f>SUMIFS(СВЦЭМ!$D$39:$D$758,СВЦЭМ!$A$39:$A$758,$A60,СВЦЭМ!$B$39:$B$758,R$47)+'СЕТ СН'!$G$11+СВЦЭМ!$D$10+'СЕТ СН'!$G$5-'СЕТ СН'!$G$21</f>
        <v>5401.3950514999997</v>
      </c>
      <c r="S60" s="36">
        <f>SUMIFS(СВЦЭМ!$D$39:$D$758,СВЦЭМ!$A$39:$A$758,$A60,СВЦЭМ!$B$39:$B$758,S$47)+'СЕТ СН'!$G$11+СВЦЭМ!$D$10+'СЕТ СН'!$G$5-'СЕТ СН'!$G$21</f>
        <v>5397.4960453000003</v>
      </c>
      <c r="T60" s="36">
        <f>SUMIFS(СВЦЭМ!$D$39:$D$758,СВЦЭМ!$A$39:$A$758,$A60,СВЦЭМ!$B$39:$B$758,T$47)+'СЕТ СН'!$G$11+СВЦЭМ!$D$10+'СЕТ СН'!$G$5-'СЕТ СН'!$G$21</f>
        <v>5366.8817479899999</v>
      </c>
      <c r="U60" s="36">
        <f>SUMIFS(СВЦЭМ!$D$39:$D$758,СВЦЭМ!$A$39:$A$758,$A60,СВЦЭМ!$B$39:$B$758,U$47)+'СЕТ СН'!$G$11+СВЦЭМ!$D$10+'СЕТ СН'!$G$5-'СЕТ СН'!$G$21</f>
        <v>5362.7858184300003</v>
      </c>
      <c r="V60" s="36">
        <f>SUMIFS(СВЦЭМ!$D$39:$D$758,СВЦЭМ!$A$39:$A$758,$A60,СВЦЭМ!$B$39:$B$758,V$47)+'СЕТ СН'!$G$11+СВЦЭМ!$D$10+'СЕТ СН'!$G$5-'СЕТ СН'!$G$21</f>
        <v>5346.76333067</v>
      </c>
      <c r="W60" s="36">
        <f>SUMIFS(СВЦЭМ!$D$39:$D$758,СВЦЭМ!$A$39:$A$758,$A60,СВЦЭМ!$B$39:$B$758,W$47)+'СЕТ СН'!$G$11+СВЦЭМ!$D$10+'СЕТ СН'!$G$5-'СЕТ СН'!$G$21</f>
        <v>5324.8955817400001</v>
      </c>
      <c r="X60" s="36">
        <f>SUMIFS(СВЦЭМ!$D$39:$D$758,СВЦЭМ!$A$39:$A$758,$A60,СВЦЭМ!$B$39:$B$758,X$47)+'СЕТ СН'!$G$11+СВЦЭМ!$D$10+'СЕТ СН'!$G$5-'СЕТ СН'!$G$21</f>
        <v>5374.2548460600001</v>
      </c>
      <c r="Y60" s="36">
        <f>SUMIFS(СВЦЭМ!$D$39:$D$758,СВЦЭМ!$A$39:$A$758,$A60,СВЦЭМ!$B$39:$B$758,Y$47)+'СЕТ СН'!$G$11+СВЦЭМ!$D$10+'СЕТ СН'!$G$5-'СЕТ СН'!$G$21</f>
        <v>5395.7646510300001</v>
      </c>
    </row>
    <row r="61" spans="1:25" ht="15.75" x14ac:dyDescent="0.2">
      <c r="A61" s="35">
        <f t="shared" si="1"/>
        <v>45396</v>
      </c>
      <c r="B61" s="36">
        <f>SUMIFS(СВЦЭМ!$D$39:$D$758,СВЦЭМ!$A$39:$A$758,$A61,СВЦЭМ!$B$39:$B$758,B$47)+'СЕТ СН'!$G$11+СВЦЭМ!$D$10+'СЕТ СН'!$G$5-'СЕТ СН'!$G$21</f>
        <v>5328.2261399300005</v>
      </c>
      <c r="C61" s="36">
        <f>SUMIFS(СВЦЭМ!$D$39:$D$758,СВЦЭМ!$A$39:$A$758,$A61,СВЦЭМ!$B$39:$B$758,C$47)+'СЕТ СН'!$G$11+СВЦЭМ!$D$10+'СЕТ СН'!$G$5-'СЕТ СН'!$G$21</f>
        <v>5398.0810918300003</v>
      </c>
      <c r="D61" s="36">
        <f>SUMIFS(СВЦЭМ!$D$39:$D$758,СВЦЭМ!$A$39:$A$758,$A61,СВЦЭМ!$B$39:$B$758,D$47)+'СЕТ СН'!$G$11+СВЦЭМ!$D$10+'СЕТ СН'!$G$5-'СЕТ СН'!$G$21</f>
        <v>5444.4416960500002</v>
      </c>
      <c r="E61" s="36">
        <f>SUMIFS(СВЦЭМ!$D$39:$D$758,СВЦЭМ!$A$39:$A$758,$A61,СВЦЭМ!$B$39:$B$758,E$47)+'СЕТ СН'!$G$11+СВЦЭМ!$D$10+'СЕТ СН'!$G$5-'СЕТ СН'!$G$21</f>
        <v>5456.12023116</v>
      </c>
      <c r="F61" s="36">
        <f>SUMIFS(СВЦЭМ!$D$39:$D$758,СВЦЭМ!$A$39:$A$758,$A61,СВЦЭМ!$B$39:$B$758,F$47)+'СЕТ СН'!$G$11+СВЦЭМ!$D$10+'СЕТ СН'!$G$5-'СЕТ СН'!$G$21</f>
        <v>5469.0191541900003</v>
      </c>
      <c r="G61" s="36">
        <f>SUMIFS(СВЦЭМ!$D$39:$D$758,СВЦЭМ!$A$39:$A$758,$A61,СВЦЭМ!$B$39:$B$758,G$47)+'СЕТ СН'!$G$11+СВЦЭМ!$D$10+'СЕТ СН'!$G$5-'СЕТ СН'!$G$21</f>
        <v>5486.0492250900006</v>
      </c>
      <c r="H61" s="36">
        <f>SUMIFS(СВЦЭМ!$D$39:$D$758,СВЦЭМ!$A$39:$A$758,$A61,СВЦЭМ!$B$39:$B$758,H$47)+'СЕТ СН'!$G$11+СВЦЭМ!$D$10+'СЕТ СН'!$G$5-'СЕТ СН'!$G$21</f>
        <v>5496.7752012999999</v>
      </c>
      <c r="I61" s="36">
        <f>SUMIFS(СВЦЭМ!$D$39:$D$758,СВЦЭМ!$A$39:$A$758,$A61,СВЦЭМ!$B$39:$B$758,I$47)+'СЕТ СН'!$G$11+СВЦЭМ!$D$10+'СЕТ СН'!$G$5-'СЕТ СН'!$G$21</f>
        <v>5476.0065383199999</v>
      </c>
      <c r="J61" s="36">
        <f>SUMIFS(СВЦЭМ!$D$39:$D$758,СВЦЭМ!$A$39:$A$758,$A61,СВЦЭМ!$B$39:$B$758,J$47)+'СЕТ СН'!$G$11+СВЦЭМ!$D$10+'СЕТ СН'!$G$5-'СЕТ СН'!$G$21</f>
        <v>5410.82744809</v>
      </c>
      <c r="K61" s="36">
        <f>SUMIFS(СВЦЭМ!$D$39:$D$758,СВЦЭМ!$A$39:$A$758,$A61,СВЦЭМ!$B$39:$B$758,K$47)+'СЕТ СН'!$G$11+СВЦЭМ!$D$10+'СЕТ СН'!$G$5-'СЕТ СН'!$G$21</f>
        <v>5349.5932017900004</v>
      </c>
      <c r="L61" s="36">
        <f>SUMIFS(СВЦЭМ!$D$39:$D$758,СВЦЭМ!$A$39:$A$758,$A61,СВЦЭМ!$B$39:$B$758,L$47)+'СЕТ СН'!$G$11+СВЦЭМ!$D$10+'СЕТ СН'!$G$5-'СЕТ СН'!$G$21</f>
        <v>5311.9251355800006</v>
      </c>
      <c r="M61" s="36">
        <f>SUMIFS(СВЦЭМ!$D$39:$D$758,СВЦЭМ!$A$39:$A$758,$A61,СВЦЭМ!$B$39:$B$758,M$47)+'СЕТ СН'!$G$11+СВЦЭМ!$D$10+'СЕТ СН'!$G$5-'СЕТ СН'!$G$21</f>
        <v>5332.4173781700001</v>
      </c>
      <c r="N61" s="36">
        <f>SUMIFS(СВЦЭМ!$D$39:$D$758,СВЦЭМ!$A$39:$A$758,$A61,СВЦЭМ!$B$39:$B$758,N$47)+'СЕТ СН'!$G$11+СВЦЭМ!$D$10+'СЕТ СН'!$G$5-'СЕТ СН'!$G$21</f>
        <v>5359.9176939600002</v>
      </c>
      <c r="O61" s="36">
        <f>SUMIFS(СВЦЭМ!$D$39:$D$758,СВЦЭМ!$A$39:$A$758,$A61,СВЦЭМ!$B$39:$B$758,O$47)+'СЕТ СН'!$G$11+СВЦЭМ!$D$10+'СЕТ СН'!$G$5-'СЕТ СН'!$G$21</f>
        <v>5377.7430852400003</v>
      </c>
      <c r="P61" s="36">
        <f>SUMIFS(СВЦЭМ!$D$39:$D$758,СВЦЭМ!$A$39:$A$758,$A61,СВЦЭМ!$B$39:$B$758,P$47)+'СЕТ СН'!$G$11+СВЦЭМ!$D$10+'СЕТ СН'!$G$5-'СЕТ СН'!$G$21</f>
        <v>5389.1012244000003</v>
      </c>
      <c r="Q61" s="36">
        <f>SUMIFS(СВЦЭМ!$D$39:$D$758,СВЦЭМ!$A$39:$A$758,$A61,СВЦЭМ!$B$39:$B$758,Q$47)+'СЕТ СН'!$G$11+СВЦЭМ!$D$10+'СЕТ СН'!$G$5-'СЕТ СН'!$G$21</f>
        <v>5412.4558999600004</v>
      </c>
      <c r="R61" s="36">
        <f>SUMIFS(СВЦЭМ!$D$39:$D$758,СВЦЭМ!$A$39:$A$758,$A61,СВЦЭМ!$B$39:$B$758,R$47)+'СЕТ СН'!$G$11+СВЦЭМ!$D$10+'СЕТ СН'!$G$5-'СЕТ СН'!$G$21</f>
        <v>5428.2171500800005</v>
      </c>
      <c r="S61" s="36">
        <f>SUMIFS(СВЦЭМ!$D$39:$D$758,СВЦЭМ!$A$39:$A$758,$A61,СВЦЭМ!$B$39:$B$758,S$47)+'СЕТ СН'!$G$11+СВЦЭМ!$D$10+'СЕТ СН'!$G$5-'СЕТ СН'!$G$21</f>
        <v>5396.2450074099997</v>
      </c>
      <c r="T61" s="36">
        <f>SUMIFS(СВЦЭМ!$D$39:$D$758,СВЦЭМ!$A$39:$A$758,$A61,СВЦЭМ!$B$39:$B$758,T$47)+'СЕТ СН'!$G$11+СВЦЭМ!$D$10+'СЕТ СН'!$G$5-'СЕТ СН'!$G$21</f>
        <v>5361.82078396</v>
      </c>
      <c r="U61" s="36">
        <f>SUMIFS(СВЦЭМ!$D$39:$D$758,СВЦЭМ!$A$39:$A$758,$A61,СВЦЭМ!$B$39:$B$758,U$47)+'СЕТ СН'!$G$11+СВЦЭМ!$D$10+'СЕТ СН'!$G$5-'СЕТ СН'!$G$21</f>
        <v>5372.9784322699998</v>
      </c>
      <c r="V61" s="36">
        <f>SUMIFS(СВЦЭМ!$D$39:$D$758,СВЦЭМ!$A$39:$A$758,$A61,СВЦЭМ!$B$39:$B$758,V$47)+'СЕТ СН'!$G$11+СВЦЭМ!$D$10+'СЕТ СН'!$G$5-'СЕТ СН'!$G$21</f>
        <v>5275.8837038000001</v>
      </c>
      <c r="W61" s="36">
        <f>SUMIFS(СВЦЭМ!$D$39:$D$758,СВЦЭМ!$A$39:$A$758,$A61,СВЦЭМ!$B$39:$B$758,W$47)+'СЕТ СН'!$G$11+СВЦЭМ!$D$10+'СЕТ СН'!$G$5-'СЕТ СН'!$G$21</f>
        <v>5261.9033721800006</v>
      </c>
      <c r="X61" s="36">
        <f>SUMIFS(СВЦЭМ!$D$39:$D$758,СВЦЭМ!$A$39:$A$758,$A61,СВЦЭМ!$B$39:$B$758,X$47)+'СЕТ СН'!$G$11+СВЦЭМ!$D$10+'СЕТ СН'!$G$5-'СЕТ СН'!$G$21</f>
        <v>5316.2682430300001</v>
      </c>
      <c r="Y61" s="36">
        <f>SUMIFS(СВЦЭМ!$D$39:$D$758,СВЦЭМ!$A$39:$A$758,$A61,СВЦЭМ!$B$39:$B$758,Y$47)+'СЕТ СН'!$G$11+СВЦЭМ!$D$10+'СЕТ СН'!$G$5-'СЕТ СН'!$G$21</f>
        <v>5353.0135647900006</v>
      </c>
    </row>
    <row r="62" spans="1:25" ht="15.75" x14ac:dyDescent="0.2">
      <c r="A62" s="35">
        <f t="shared" si="1"/>
        <v>45397</v>
      </c>
      <c r="B62" s="36">
        <f>SUMIFS(СВЦЭМ!$D$39:$D$758,СВЦЭМ!$A$39:$A$758,$A62,СВЦЭМ!$B$39:$B$758,B$47)+'СЕТ СН'!$G$11+СВЦЭМ!$D$10+'СЕТ СН'!$G$5-'СЕТ СН'!$G$21</f>
        <v>5385.8607923100008</v>
      </c>
      <c r="C62" s="36">
        <f>SUMIFS(СВЦЭМ!$D$39:$D$758,СВЦЭМ!$A$39:$A$758,$A62,СВЦЭМ!$B$39:$B$758,C$47)+'СЕТ СН'!$G$11+СВЦЭМ!$D$10+'СЕТ СН'!$G$5-'СЕТ СН'!$G$21</f>
        <v>5497.4064948699997</v>
      </c>
      <c r="D62" s="36">
        <f>SUMIFS(СВЦЭМ!$D$39:$D$758,СВЦЭМ!$A$39:$A$758,$A62,СВЦЭМ!$B$39:$B$758,D$47)+'СЕТ СН'!$G$11+СВЦЭМ!$D$10+'СЕТ СН'!$G$5-'СЕТ СН'!$G$21</f>
        <v>5543.7593338400002</v>
      </c>
      <c r="E62" s="36">
        <f>SUMIFS(СВЦЭМ!$D$39:$D$758,СВЦЭМ!$A$39:$A$758,$A62,СВЦЭМ!$B$39:$B$758,E$47)+'СЕТ СН'!$G$11+СВЦЭМ!$D$10+'СЕТ СН'!$G$5-'СЕТ СН'!$G$21</f>
        <v>5553.1974238500006</v>
      </c>
      <c r="F62" s="36">
        <f>SUMIFS(СВЦЭМ!$D$39:$D$758,СВЦЭМ!$A$39:$A$758,$A62,СВЦЭМ!$B$39:$B$758,F$47)+'СЕТ СН'!$G$11+СВЦЭМ!$D$10+'СЕТ СН'!$G$5-'СЕТ СН'!$G$21</f>
        <v>5552.1230376599997</v>
      </c>
      <c r="G62" s="36">
        <f>SUMIFS(СВЦЭМ!$D$39:$D$758,СВЦЭМ!$A$39:$A$758,$A62,СВЦЭМ!$B$39:$B$758,G$47)+'СЕТ СН'!$G$11+СВЦЭМ!$D$10+'СЕТ СН'!$G$5-'СЕТ СН'!$G$21</f>
        <v>5457.2952987999997</v>
      </c>
      <c r="H62" s="36">
        <f>SUMIFS(СВЦЭМ!$D$39:$D$758,СВЦЭМ!$A$39:$A$758,$A62,СВЦЭМ!$B$39:$B$758,H$47)+'СЕТ СН'!$G$11+СВЦЭМ!$D$10+'СЕТ СН'!$G$5-'СЕТ СН'!$G$21</f>
        <v>5382.9293431799997</v>
      </c>
      <c r="I62" s="36">
        <f>SUMIFS(СВЦЭМ!$D$39:$D$758,СВЦЭМ!$A$39:$A$758,$A62,СВЦЭМ!$B$39:$B$758,I$47)+'СЕТ СН'!$G$11+СВЦЭМ!$D$10+'СЕТ СН'!$G$5-'СЕТ СН'!$G$21</f>
        <v>5321.4010496500005</v>
      </c>
      <c r="J62" s="36">
        <f>SUMIFS(СВЦЭМ!$D$39:$D$758,СВЦЭМ!$A$39:$A$758,$A62,СВЦЭМ!$B$39:$B$758,J$47)+'СЕТ СН'!$G$11+СВЦЭМ!$D$10+'СЕТ СН'!$G$5-'СЕТ СН'!$G$21</f>
        <v>5277.7270118200004</v>
      </c>
      <c r="K62" s="36">
        <f>SUMIFS(СВЦЭМ!$D$39:$D$758,СВЦЭМ!$A$39:$A$758,$A62,СВЦЭМ!$B$39:$B$758,K$47)+'СЕТ СН'!$G$11+СВЦЭМ!$D$10+'СЕТ СН'!$G$5-'СЕТ СН'!$G$21</f>
        <v>5272.4080983399999</v>
      </c>
      <c r="L62" s="36">
        <f>SUMIFS(СВЦЭМ!$D$39:$D$758,СВЦЭМ!$A$39:$A$758,$A62,СВЦЭМ!$B$39:$B$758,L$47)+'СЕТ СН'!$G$11+СВЦЭМ!$D$10+'СЕТ СН'!$G$5-'СЕТ СН'!$G$21</f>
        <v>5273.7322798300002</v>
      </c>
      <c r="M62" s="36">
        <f>SUMIFS(СВЦЭМ!$D$39:$D$758,СВЦЭМ!$A$39:$A$758,$A62,СВЦЭМ!$B$39:$B$758,M$47)+'СЕТ СН'!$G$11+СВЦЭМ!$D$10+'СЕТ СН'!$G$5-'СЕТ СН'!$G$21</f>
        <v>5303.4522096300007</v>
      </c>
      <c r="N62" s="36">
        <f>SUMIFS(СВЦЭМ!$D$39:$D$758,СВЦЭМ!$A$39:$A$758,$A62,СВЦЭМ!$B$39:$B$758,N$47)+'СЕТ СН'!$G$11+СВЦЭМ!$D$10+'СЕТ СН'!$G$5-'СЕТ СН'!$G$21</f>
        <v>5308.6924106700008</v>
      </c>
      <c r="O62" s="36">
        <f>SUMIFS(СВЦЭМ!$D$39:$D$758,СВЦЭМ!$A$39:$A$758,$A62,СВЦЭМ!$B$39:$B$758,O$47)+'СЕТ СН'!$G$11+СВЦЭМ!$D$10+'СЕТ СН'!$G$5-'СЕТ СН'!$G$21</f>
        <v>5330.4975595000005</v>
      </c>
      <c r="P62" s="36">
        <f>SUMIFS(СВЦЭМ!$D$39:$D$758,СВЦЭМ!$A$39:$A$758,$A62,СВЦЭМ!$B$39:$B$758,P$47)+'СЕТ СН'!$G$11+СВЦЭМ!$D$10+'СЕТ СН'!$G$5-'СЕТ СН'!$G$21</f>
        <v>5348.0798203499999</v>
      </c>
      <c r="Q62" s="36">
        <f>SUMIFS(СВЦЭМ!$D$39:$D$758,СВЦЭМ!$A$39:$A$758,$A62,СВЦЭМ!$B$39:$B$758,Q$47)+'СЕТ СН'!$G$11+СВЦЭМ!$D$10+'СЕТ СН'!$G$5-'СЕТ СН'!$G$21</f>
        <v>5360.3537532800001</v>
      </c>
      <c r="R62" s="36">
        <f>SUMIFS(СВЦЭМ!$D$39:$D$758,СВЦЭМ!$A$39:$A$758,$A62,СВЦЭМ!$B$39:$B$758,R$47)+'СЕТ СН'!$G$11+СВЦЭМ!$D$10+'СЕТ СН'!$G$5-'СЕТ СН'!$G$21</f>
        <v>5368.2929012200002</v>
      </c>
      <c r="S62" s="36">
        <f>SUMIFS(СВЦЭМ!$D$39:$D$758,СВЦЭМ!$A$39:$A$758,$A62,СВЦЭМ!$B$39:$B$758,S$47)+'СЕТ СН'!$G$11+СВЦЭМ!$D$10+'СЕТ СН'!$G$5-'СЕТ СН'!$G$21</f>
        <v>5366.3113269100004</v>
      </c>
      <c r="T62" s="36">
        <f>SUMIFS(СВЦЭМ!$D$39:$D$758,СВЦЭМ!$A$39:$A$758,$A62,СВЦЭМ!$B$39:$B$758,T$47)+'СЕТ СН'!$G$11+СВЦЭМ!$D$10+'СЕТ СН'!$G$5-'СЕТ СН'!$G$21</f>
        <v>5332.2236664600005</v>
      </c>
      <c r="U62" s="36">
        <f>SUMIFS(СВЦЭМ!$D$39:$D$758,СВЦЭМ!$A$39:$A$758,$A62,СВЦЭМ!$B$39:$B$758,U$47)+'СЕТ СН'!$G$11+СВЦЭМ!$D$10+'СЕТ СН'!$G$5-'СЕТ СН'!$G$21</f>
        <v>5307.0655391199998</v>
      </c>
      <c r="V62" s="36">
        <f>SUMIFS(СВЦЭМ!$D$39:$D$758,СВЦЭМ!$A$39:$A$758,$A62,СВЦЭМ!$B$39:$B$758,V$47)+'СЕТ СН'!$G$11+СВЦЭМ!$D$10+'СЕТ СН'!$G$5-'СЕТ СН'!$G$21</f>
        <v>5284.1497807900005</v>
      </c>
      <c r="W62" s="36">
        <f>SUMIFS(СВЦЭМ!$D$39:$D$758,СВЦЭМ!$A$39:$A$758,$A62,СВЦЭМ!$B$39:$B$758,W$47)+'СЕТ СН'!$G$11+СВЦЭМ!$D$10+'СЕТ СН'!$G$5-'СЕТ СН'!$G$21</f>
        <v>5275.3395783699998</v>
      </c>
      <c r="X62" s="36">
        <f>SUMIFS(СВЦЭМ!$D$39:$D$758,СВЦЭМ!$A$39:$A$758,$A62,СВЦЭМ!$B$39:$B$758,X$47)+'СЕТ СН'!$G$11+СВЦЭМ!$D$10+'СЕТ СН'!$G$5-'СЕТ СН'!$G$21</f>
        <v>5285.7862792400001</v>
      </c>
      <c r="Y62" s="36">
        <f>SUMIFS(СВЦЭМ!$D$39:$D$758,СВЦЭМ!$A$39:$A$758,$A62,СВЦЭМ!$B$39:$B$758,Y$47)+'СЕТ СН'!$G$11+СВЦЭМ!$D$10+'СЕТ СН'!$G$5-'СЕТ СН'!$G$21</f>
        <v>5334.39921581</v>
      </c>
    </row>
    <row r="63" spans="1:25" ht="15.75" x14ac:dyDescent="0.2">
      <c r="A63" s="35">
        <f t="shared" si="1"/>
        <v>45398</v>
      </c>
      <c r="B63" s="36">
        <f>SUMIFS(СВЦЭМ!$D$39:$D$758,СВЦЭМ!$A$39:$A$758,$A63,СВЦЭМ!$B$39:$B$758,B$47)+'СЕТ СН'!$G$11+СВЦЭМ!$D$10+'СЕТ СН'!$G$5-'СЕТ СН'!$G$21</f>
        <v>5451.7112339000005</v>
      </c>
      <c r="C63" s="36">
        <f>SUMIFS(СВЦЭМ!$D$39:$D$758,СВЦЭМ!$A$39:$A$758,$A63,СВЦЭМ!$B$39:$B$758,C$47)+'СЕТ СН'!$G$11+СВЦЭМ!$D$10+'СЕТ СН'!$G$5-'СЕТ СН'!$G$21</f>
        <v>5482.5164365000001</v>
      </c>
      <c r="D63" s="36">
        <f>SUMIFS(СВЦЭМ!$D$39:$D$758,СВЦЭМ!$A$39:$A$758,$A63,СВЦЭМ!$B$39:$B$758,D$47)+'СЕТ СН'!$G$11+СВЦЭМ!$D$10+'СЕТ СН'!$G$5-'СЕТ СН'!$G$21</f>
        <v>5529.3608677100001</v>
      </c>
      <c r="E63" s="36">
        <f>SUMIFS(СВЦЭМ!$D$39:$D$758,СВЦЭМ!$A$39:$A$758,$A63,СВЦЭМ!$B$39:$B$758,E$47)+'СЕТ СН'!$G$11+СВЦЭМ!$D$10+'СЕТ СН'!$G$5-'СЕТ СН'!$G$21</f>
        <v>5552.9801217999993</v>
      </c>
      <c r="F63" s="36">
        <f>SUMIFS(СВЦЭМ!$D$39:$D$758,СВЦЭМ!$A$39:$A$758,$A63,СВЦЭМ!$B$39:$B$758,F$47)+'СЕТ СН'!$G$11+СВЦЭМ!$D$10+'СЕТ СН'!$G$5-'СЕТ СН'!$G$21</f>
        <v>5554.5542648499995</v>
      </c>
      <c r="G63" s="36">
        <f>SUMIFS(СВЦЭМ!$D$39:$D$758,СВЦЭМ!$A$39:$A$758,$A63,СВЦЭМ!$B$39:$B$758,G$47)+'СЕТ СН'!$G$11+СВЦЭМ!$D$10+'СЕТ СН'!$G$5-'СЕТ СН'!$G$21</f>
        <v>5525.4532805599993</v>
      </c>
      <c r="H63" s="36">
        <f>SUMIFS(СВЦЭМ!$D$39:$D$758,СВЦЭМ!$A$39:$A$758,$A63,СВЦЭМ!$B$39:$B$758,H$47)+'СЕТ СН'!$G$11+СВЦЭМ!$D$10+'СЕТ СН'!$G$5-'СЕТ СН'!$G$21</f>
        <v>5451.9231880200005</v>
      </c>
      <c r="I63" s="36">
        <f>SUMIFS(СВЦЭМ!$D$39:$D$758,СВЦЭМ!$A$39:$A$758,$A63,СВЦЭМ!$B$39:$B$758,I$47)+'СЕТ СН'!$G$11+СВЦЭМ!$D$10+'СЕТ СН'!$G$5-'СЕТ СН'!$G$21</f>
        <v>5391.86313634</v>
      </c>
      <c r="J63" s="36">
        <f>SUMIFS(СВЦЭМ!$D$39:$D$758,СВЦЭМ!$A$39:$A$758,$A63,СВЦЭМ!$B$39:$B$758,J$47)+'СЕТ СН'!$G$11+СВЦЭМ!$D$10+'СЕТ СН'!$G$5-'СЕТ СН'!$G$21</f>
        <v>5344.6925126900005</v>
      </c>
      <c r="K63" s="36">
        <f>SUMIFS(СВЦЭМ!$D$39:$D$758,СВЦЭМ!$A$39:$A$758,$A63,СВЦЭМ!$B$39:$B$758,K$47)+'СЕТ СН'!$G$11+СВЦЭМ!$D$10+'СЕТ СН'!$G$5-'СЕТ СН'!$G$21</f>
        <v>5330.1051338400002</v>
      </c>
      <c r="L63" s="36">
        <f>SUMIFS(СВЦЭМ!$D$39:$D$758,СВЦЭМ!$A$39:$A$758,$A63,СВЦЭМ!$B$39:$B$758,L$47)+'СЕТ СН'!$G$11+СВЦЭМ!$D$10+'СЕТ СН'!$G$5-'СЕТ СН'!$G$21</f>
        <v>5327.1220134499999</v>
      </c>
      <c r="M63" s="36">
        <f>SUMIFS(СВЦЭМ!$D$39:$D$758,СВЦЭМ!$A$39:$A$758,$A63,СВЦЭМ!$B$39:$B$758,M$47)+'СЕТ СН'!$G$11+СВЦЭМ!$D$10+'СЕТ СН'!$G$5-'СЕТ СН'!$G$21</f>
        <v>5341.29226079</v>
      </c>
      <c r="N63" s="36">
        <f>SUMIFS(СВЦЭМ!$D$39:$D$758,СВЦЭМ!$A$39:$A$758,$A63,СВЦЭМ!$B$39:$B$758,N$47)+'СЕТ СН'!$G$11+СВЦЭМ!$D$10+'СЕТ СН'!$G$5-'СЕТ СН'!$G$21</f>
        <v>5345.7835432600004</v>
      </c>
      <c r="O63" s="36">
        <f>SUMIFS(СВЦЭМ!$D$39:$D$758,СВЦЭМ!$A$39:$A$758,$A63,СВЦЭМ!$B$39:$B$758,O$47)+'СЕТ СН'!$G$11+СВЦЭМ!$D$10+'СЕТ СН'!$G$5-'СЕТ СН'!$G$21</f>
        <v>5352.2987621499997</v>
      </c>
      <c r="P63" s="36">
        <f>SUMIFS(СВЦЭМ!$D$39:$D$758,СВЦЭМ!$A$39:$A$758,$A63,СВЦЭМ!$B$39:$B$758,P$47)+'СЕТ СН'!$G$11+СВЦЭМ!$D$10+'СЕТ СН'!$G$5-'СЕТ СН'!$G$21</f>
        <v>5371.1649221600001</v>
      </c>
      <c r="Q63" s="36">
        <f>SUMIFS(СВЦЭМ!$D$39:$D$758,СВЦЭМ!$A$39:$A$758,$A63,СВЦЭМ!$B$39:$B$758,Q$47)+'СЕТ СН'!$G$11+СВЦЭМ!$D$10+'СЕТ СН'!$G$5-'СЕТ СН'!$G$21</f>
        <v>5377.2578900600001</v>
      </c>
      <c r="R63" s="36">
        <f>SUMIFS(СВЦЭМ!$D$39:$D$758,СВЦЭМ!$A$39:$A$758,$A63,СВЦЭМ!$B$39:$B$758,R$47)+'СЕТ СН'!$G$11+СВЦЭМ!$D$10+'СЕТ СН'!$G$5-'СЕТ СН'!$G$21</f>
        <v>5392.3731657099997</v>
      </c>
      <c r="S63" s="36">
        <f>SUMIFS(СВЦЭМ!$D$39:$D$758,СВЦЭМ!$A$39:$A$758,$A63,СВЦЭМ!$B$39:$B$758,S$47)+'СЕТ СН'!$G$11+СВЦЭМ!$D$10+'СЕТ СН'!$G$5-'СЕТ СН'!$G$21</f>
        <v>5374.1784394900005</v>
      </c>
      <c r="T63" s="36">
        <f>SUMIFS(СВЦЭМ!$D$39:$D$758,СВЦЭМ!$A$39:$A$758,$A63,СВЦЭМ!$B$39:$B$758,T$47)+'СЕТ СН'!$G$11+СВЦЭМ!$D$10+'СЕТ СН'!$G$5-'СЕТ СН'!$G$21</f>
        <v>5325.306673</v>
      </c>
      <c r="U63" s="36">
        <f>SUMIFS(СВЦЭМ!$D$39:$D$758,СВЦЭМ!$A$39:$A$758,$A63,СВЦЭМ!$B$39:$B$758,U$47)+'СЕТ СН'!$G$11+СВЦЭМ!$D$10+'СЕТ СН'!$G$5-'СЕТ СН'!$G$21</f>
        <v>5353.8442544300005</v>
      </c>
      <c r="V63" s="36">
        <f>SUMIFS(СВЦЭМ!$D$39:$D$758,СВЦЭМ!$A$39:$A$758,$A63,СВЦЭМ!$B$39:$B$758,V$47)+'СЕТ СН'!$G$11+СВЦЭМ!$D$10+'СЕТ СН'!$G$5-'СЕТ СН'!$G$21</f>
        <v>5321.0529338300003</v>
      </c>
      <c r="W63" s="36">
        <f>SUMIFS(СВЦЭМ!$D$39:$D$758,СВЦЭМ!$A$39:$A$758,$A63,СВЦЭМ!$B$39:$B$758,W$47)+'СЕТ СН'!$G$11+СВЦЭМ!$D$10+'СЕТ СН'!$G$5-'СЕТ СН'!$G$21</f>
        <v>5304.1102191800001</v>
      </c>
      <c r="X63" s="36">
        <f>SUMIFS(СВЦЭМ!$D$39:$D$758,СВЦЭМ!$A$39:$A$758,$A63,СВЦЭМ!$B$39:$B$758,X$47)+'СЕТ СН'!$G$11+СВЦЭМ!$D$10+'СЕТ СН'!$G$5-'СЕТ СН'!$G$21</f>
        <v>5305.5775800600004</v>
      </c>
      <c r="Y63" s="36">
        <f>SUMIFS(СВЦЭМ!$D$39:$D$758,СВЦЭМ!$A$39:$A$758,$A63,СВЦЭМ!$B$39:$B$758,Y$47)+'СЕТ СН'!$G$11+СВЦЭМ!$D$10+'СЕТ СН'!$G$5-'СЕТ СН'!$G$21</f>
        <v>5315.0065127300004</v>
      </c>
    </row>
    <row r="64" spans="1:25" ht="15.75" x14ac:dyDescent="0.2">
      <c r="A64" s="35">
        <f t="shared" si="1"/>
        <v>45399</v>
      </c>
      <c r="B64" s="36">
        <f>SUMIFS(СВЦЭМ!$D$39:$D$758,СВЦЭМ!$A$39:$A$758,$A64,СВЦЭМ!$B$39:$B$758,B$47)+'СЕТ СН'!$G$11+СВЦЭМ!$D$10+'СЕТ СН'!$G$5-'СЕТ СН'!$G$21</f>
        <v>5375.2447963699997</v>
      </c>
      <c r="C64" s="36">
        <f>SUMIFS(СВЦЭМ!$D$39:$D$758,СВЦЭМ!$A$39:$A$758,$A64,СВЦЭМ!$B$39:$B$758,C$47)+'СЕТ СН'!$G$11+СВЦЭМ!$D$10+'СЕТ СН'!$G$5-'СЕТ СН'!$G$21</f>
        <v>5424.5776158999997</v>
      </c>
      <c r="D64" s="36">
        <f>SUMIFS(СВЦЭМ!$D$39:$D$758,СВЦЭМ!$A$39:$A$758,$A64,СВЦЭМ!$B$39:$B$758,D$47)+'СЕТ СН'!$G$11+СВЦЭМ!$D$10+'СЕТ СН'!$G$5-'СЕТ СН'!$G$21</f>
        <v>5443.5110338699997</v>
      </c>
      <c r="E64" s="36">
        <f>SUMIFS(СВЦЭМ!$D$39:$D$758,СВЦЭМ!$A$39:$A$758,$A64,СВЦЭМ!$B$39:$B$758,E$47)+'СЕТ СН'!$G$11+СВЦЭМ!$D$10+'СЕТ СН'!$G$5-'СЕТ СН'!$G$21</f>
        <v>5459.6243000100003</v>
      </c>
      <c r="F64" s="36">
        <f>SUMIFS(СВЦЭМ!$D$39:$D$758,СВЦЭМ!$A$39:$A$758,$A64,СВЦЭМ!$B$39:$B$758,F$47)+'СЕТ СН'!$G$11+СВЦЭМ!$D$10+'СЕТ СН'!$G$5-'СЕТ СН'!$G$21</f>
        <v>5454.0272406900003</v>
      </c>
      <c r="G64" s="36">
        <f>SUMIFS(СВЦЭМ!$D$39:$D$758,СВЦЭМ!$A$39:$A$758,$A64,СВЦЭМ!$B$39:$B$758,G$47)+'СЕТ СН'!$G$11+СВЦЭМ!$D$10+'СЕТ СН'!$G$5-'СЕТ СН'!$G$21</f>
        <v>5429.6544248600003</v>
      </c>
      <c r="H64" s="36">
        <f>SUMIFS(СВЦЭМ!$D$39:$D$758,СВЦЭМ!$A$39:$A$758,$A64,СВЦЭМ!$B$39:$B$758,H$47)+'СЕТ СН'!$G$11+СВЦЭМ!$D$10+'СЕТ СН'!$G$5-'СЕТ СН'!$G$21</f>
        <v>5362.51933396</v>
      </c>
      <c r="I64" s="36">
        <f>SUMIFS(СВЦЭМ!$D$39:$D$758,СВЦЭМ!$A$39:$A$758,$A64,СВЦЭМ!$B$39:$B$758,I$47)+'СЕТ СН'!$G$11+СВЦЭМ!$D$10+'СЕТ СН'!$G$5-'СЕТ СН'!$G$21</f>
        <v>5299.0349410199997</v>
      </c>
      <c r="J64" s="36">
        <f>SUMIFS(СВЦЭМ!$D$39:$D$758,СВЦЭМ!$A$39:$A$758,$A64,СВЦЭМ!$B$39:$B$758,J$47)+'СЕТ СН'!$G$11+СВЦЭМ!$D$10+'СЕТ СН'!$G$5-'СЕТ СН'!$G$21</f>
        <v>5238.6854471700008</v>
      </c>
      <c r="K64" s="36">
        <f>SUMIFS(СВЦЭМ!$D$39:$D$758,СВЦЭМ!$A$39:$A$758,$A64,СВЦЭМ!$B$39:$B$758,K$47)+'СЕТ СН'!$G$11+СВЦЭМ!$D$10+'СЕТ СН'!$G$5-'СЕТ СН'!$G$21</f>
        <v>5210.13454215</v>
      </c>
      <c r="L64" s="36">
        <f>SUMIFS(СВЦЭМ!$D$39:$D$758,СВЦЭМ!$A$39:$A$758,$A64,СВЦЭМ!$B$39:$B$758,L$47)+'СЕТ СН'!$G$11+СВЦЭМ!$D$10+'СЕТ СН'!$G$5-'СЕТ СН'!$G$21</f>
        <v>5221.0599443600004</v>
      </c>
      <c r="M64" s="36">
        <f>SUMIFS(СВЦЭМ!$D$39:$D$758,СВЦЭМ!$A$39:$A$758,$A64,СВЦЭМ!$B$39:$B$758,M$47)+'СЕТ СН'!$G$11+СВЦЭМ!$D$10+'СЕТ СН'!$G$5-'СЕТ СН'!$G$21</f>
        <v>5234.7397405500005</v>
      </c>
      <c r="N64" s="36">
        <f>SUMIFS(СВЦЭМ!$D$39:$D$758,СВЦЭМ!$A$39:$A$758,$A64,СВЦЭМ!$B$39:$B$758,N$47)+'СЕТ СН'!$G$11+СВЦЭМ!$D$10+'СЕТ СН'!$G$5-'СЕТ СН'!$G$21</f>
        <v>5238.9563284800006</v>
      </c>
      <c r="O64" s="36">
        <f>SUMIFS(СВЦЭМ!$D$39:$D$758,СВЦЭМ!$A$39:$A$758,$A64,СВЦЭМ!$B$39:$B$758,O$47)+'СЕТ СН'!$G$11+СВЦЭМ!$D$10+'СЕТ СН'!$G$5-'СЕТ СН'!$G$21</f>
        <v>5263.5855152700005</v>
      </c>
      <c r="P64" s="36">
        <f>SUMIFS(СВЦЭМ!$D$39:$D$758,СВЦЭМ!$A$39:$A$758,$A64,СВЦЭМ!$B$39:$B$758,P$47)+'СЕТ СН'!$G$11+СВЦЭМ!$D$10+'СЕТ СН'!$G$5-'СЕТ СН'!$G$21</f>
        <v>5263.1618772300008</v>
      </c>
      <c r="Q64" s="36">
        <f>SUMIFS(СВЦЭМ!$D$39:$D$758,СВЦЭМ!$A$39:$A$758,$A64,СВЦЭМ!$B$39:$B$758,Q$47)+'СЕТ СН'!$G$11+СВЦЭМ!$D$10+'СЕТ СН'!$G$5-'СЕТ СН'!$G$21</f>
        <v>5276.1200845800004</v>
      </c>
      <c r="R64" s="36">
        <f>SUMIFS(СВЦЭМ!$D$39:$D$758,СВЦЭМ!$A$39:$A$758,$A64,СВЦЭМ!$B$39:$B$758,R$47)+'СЕТ СН'!$G$11+СВЦЭМ!$D$10+'СЕТ СН'!$G$5-'СЕТ СН'!$G$21</f>
        <v>5288.4080542500005</v>
      </c>
      <c r="S64" s="36">
        <f>SUMIFS(СВЦЭМ!$D$39:$D$758,СВЦЭМ!$A$39:$A$758,$A64,СВЦЭМ!$B$39:$B$758,S$47)+'СЕТ СН'!$G$11+СВЦЭМ!$D$10+'СЕТ СН'!$G$5-'СЕТ СН'!$G$21</f>
        <v>5277.5668440400004</v>
      </c>
      <c r="T64" s="36">
        <f>SUMIFS(СВЦЭМ!$D$39:$D$758,СВЦЭМ!$A$39:$A$758,$A64,СВЦЭМ!$B$39:$B$758,T$47)+'СЕТ СН'!$G$11+СВЦЭМ!$D$10+'СЕТ СН'!$G$5-'СЕТ СН'!$G$21</f>
        <v>5256.0805649000004</v>
      </c>
      <c r="U64" s="36">
        <f>SUMIFS(СВЦЭМ!$D$39:$D$758,СВЦЭМ!$A$39:$A$758,$A64,СВЦЭМ!$B$39:$B$758,U$47)+'СЕТ СН'!$G$11+СВЦЭМ!$D$10+'СЕТ СН'!$G$5-'СЕТ СН'!$G$21</f>
        <v>5237.1598076700002</v>
      </c>
      <c r="V64" s="36">
        <f>SUMIFS(СВЦЭМ!$D$39:$D$758,СВЦЭМ!$A$39:$A$758,$A64,СВЦЭМ!$B$39:$B$758,V$47)+'СЕТ СН'!$G$11+СВЦЭМ!$D$10+'СЕТ СН'!$G$5-'СЕТ СН'!$G$21</f>
        <v>5204.2225689400002</v>
      </c>
      <c r="W64" s="36">
        <f>SUMIFS(СВЦЭМ!$D$39:$D$758,СВЦЭМ!$A$39:$A$758,$A64,СВЦЭМ!$B$39:$B$758,W$47)+'СЕТ СН'!$G$11+СВЦЭМ!$D$10+'СЕТ СН'!$G$5-'СЕТ СН'!$G$21</f>
        <v>5191.2490392199998</v>
      </c>
      <c r="X64" s="36">
        <f>SUMIFS(СВЦЭМ!$D$39:$D$758,СВЦЭМ!$A$39:$A$758,$A64,СВЦЭМ!$B$39:$B$758,X$47)+'СЕТ СН'!$G$11+СВЦЭМ!$D$10+'СЕТ СН'!$G$5-'СЕТ СН'!$G$21</f>
        <v>5239.3149151400003</v>
      </c>
      <c r="Y64" s="36">
        <f>SUMIFS(СВЦЭМ!$D$39:$D$758,СВЦЭМ!$A$39:$A$758,$A64,СВЦЭМ!$B$39:$B$758,Y$47)+'СЕТ СН'!$G$11+СВЦЭМ!$D$10+'СЕТ СН'!$G$5-'СЕТ СН'!$G$21</f>
        <v>5267.6776725400005</v>
      </c>
    </row>
    <row r="65" spans="1:26" ht="15.75" x14ac:dyDescent="0.2">
      <c r="A65" s="35">
        <f t="shared" si="1"/>
        <v>45400</v>
      </c>
      <c r="B65" s="36">
        <f>SUMIFS(СВЦЭМ!$D$39:$D$758,СВЦЭМ!$A$39:$A$758,$A65,СВЦЭМ!$B$39:$B$758,B$47)+'СЕТ СН'!$G$11+СВЦЭМ!$D$10+'СЕТ СН'!$G$5-'СЕТ СН'!$G$21</f>
        <v>5394.3500734200006</v>
      </c>
      <c r="C65" s="36">
        <f>SUMIFS(СВЦЭМ!$D$39:$D$758,СВЦЭМ!$A$39:$A$758,$A65,СВЦЭМ!$B$39:$B$758,C$47)+'СЕТ СН'!$G$11+СВЦЭМ!$D$10+'СЕТ СН'!$G$5-'СЕТ СН'!$G$21</f>
        <v>5376.8035733300003</v>
      </c>
      <c r="D65" s="36">
        <f>SUMIFS(СВЦЭМ!$D$39:$D$758,СВЦЭМ!$A$39:$A$758,$A65,СВЦЭМ!$B$39:$B$758,D$47)+'СЕТ СН'!$G$11+СВЦЭМ!$D$10+'СЕТ СН'!$G$5-'СЕТ СН'!$G$21</f>
        <v>5402.5794821700001</v>
      </c>
      <c r="E65" s="36">
        <f>SUMIFS(СВЦЭМ!$D$39:$D$758,СВЦЭМ!$A$39:$A$758,$A65,СВЦЭМ!$B$39:$B$758,E$47)+'СЕТ СН'!$G$11+СВЦЭМ!$D$10+'СЕТ СН'!$G$5-'СЕТ СН'!$G$21</f>
        <v>5407.4275097899999</v>
      </c>
      <c r="F65" s="36">
        <f>SUMIFS(СВЦЭМ!$D$39:$D$758,СВЦЭМ!$A$39:$A$758,$A65,СВЦЭМ!$B$39:$B$758,F$47)+'СЕТ СН'!$G$11+СВЦЭМ!$D$10+'СЕТ СН'!$G$5-'СЕТ СН'!$G$21</f>
        <v>5405.0765791200001</v>
      </c>
      <c r="G65" s="36">
        <f>SUMIFS(СВЦЭМ!$D$39:$D$758,СВЦЭМ!$A$39:$A$758,$A65,СВЦЭМ!$B$39:$B$758,G$47)+'СЕТ СН'!$G$11+СВЦЭМ!$D$10+'СЕТ СН'!$G$5-'СЕТ СН'!$G$21</f>
        <v>5390.9122870600004</v>
      </c>
      <c r="H65" s="36">
        <f>SUMIFS(СВЦЭМ!$D$39:$D$758,СВЦЭМ!$A$39:$A$758,$A65,СВЦЭМ!$B$39:$B$758,H$47)+'СЕТ СН'!$G$11+СВЦЭМ!$D$10+'СЕТ СН'!$G$5-'СЕТ СН'!$G$21</f>
        <v>5337.1531324699999</v>
      </c>
      <c r="I65" s="36">
        <f>SUMIFS(СВЦЭМ!$D$39:$D$758,СВЦЭМ!$A$39:$A$758,$A65,СВЦЭМ!$B$39:$B$758,I$47)+'СЕТ СН'!$G$11+СВЦЭМ!$D$10+'СЕТ СН'!$G$5-'СЕТ СН'!$G$21</f>
        <v>5261.65210733</v>
      </c>
      <c r="J65" s="36">
        <f>SUMIFS(СВЦЭМ!$D$39:$D$758,СВЦЭМ!$A$39:$A$758,$A65,СВЦЭМ!$B$39:$B$758,J$47)+'СЕТ СН'!$G$11+СВЦЭМ!$D$10+'СЕТ СН'!$G$5-'СЕТ СН'!$G$21</f>
        <v>5219.4678488099999</v>
      </c>
      <c r="K65" s="36">
        <f>SUMIFS(СВЦЭМ!$D$39:$D$758,СВЦЭМ!$A$39:$A$758,$A65,СВЦЭМ!$B$39:$B$758,K$47)+'СЕТ СН'!$G$11+СВЦЭМ!$D$10+'СЕТ СН'!$G$5-'СЕТ СН'!$G$21</f>
        <v>5179.5268693400003</v>
      </c>
      <c r="L65" s="36">
        <f>SUMIFS(СВЦЭМ!$D$39:$D$758,СВЦЭМ!$A$39:$A$758,$A65,СВЦЭМ!$B$39:$B$758,L$47)+'СЕТ СН'!$G$11+СВЦЭМ!$D$10+'СЕТ СН'!$G$5-'СЕТ СН'!$G$21</f>
        <v>5170.6722805999998</v>
      </c>
      <c r="M65" s="36">
        <f>SUMIFS(СВЦЭМ!$D$39:$D$758,СВЦЭМ!$A$39:$A$758,$A65,СВЦЭМ!$B$39:$B$758,M$47)+'СЕТ СН'!$G$11+СВЦЭМ!$D$10+'СЕТ СН'!$G$5-'СЕТ СН'!$G$21</f>
        <v>5251.4483786700002</v>
      </c>
      <c r="N65" s="36">
        <f>SUMIFS(СВЦЭМ!$D$39:$D$758,СВЦЭМ!$A$39:$A$758,$A65,СВЦЭМ!$B$39:$B$758,N$47)+'СЕТ СН'!$G$11+СВЦЭМ!$D$10+'СЕТ СН'!$G$5-'СЕТ СН'!$G$21</f>
        <v>5261.2704840100005</v>
      </c>
      <c r="O65" s="36">
        <f>SUMIFS(СВЦЭМ!$D$39:$D$758,СВЦЭМ!$A$39:$A$758,$A65,СВЦЭМ!$B$39:$B$758,O$47)+'СЕТ СН'!$G$11+СВЦЭМ!$D$10+'СЕТ СН'!$G$5-'СЕТ СН'!$G$21</f>
        <v>5279.65130555</v>
      </c>
      <c r="P65" s="36">
        <f>SUMIFS(СВЦЭМ!$D$39:$D$758,СВЦЭМ!$A$39:$A$758,$A65,СВЦЭМ!$B$39:$B$758,P$47)+'СЕТ СН'!$G$11+СВЦЭМ!$D$10+'СЕТ СН'!$G$5-'СЕТ СН'!$G$21</f>
        <v>5298.4795766799998</v>
      </c>
      <c r="Q65" s="36">
        <f>SUMIFS(СВЦЭМ!$D$39:$D$758,СВЦЭМ!$A$39:$A$758,$A65,СВЦЭМ!$B$39:$B$758,Q$47)+'СЕТ СН'!$G$11+СВЦЭМ!$D$10+'СЕТ СН'!$G$5-'СЕТ СН'!$G$21</f>
        <v>5315.6283275700007</v>
      </c>
      <c r="R65" s="36">
        <f>SUMIFS(СВЦЭМ!$D$39:$D$758,СВЦЭМ!$A$39:$A$758,$A65,СВЦЭМ!$B$39:$B$758,R$47)+'СЕТ СН'!$G$11+СВЦЭМ!$D$10+'СЕТ СН'!$G$5-'СЕТ СН'!$G$21</f>
        <v>5315.9862735100005</v>
      </c>
      <c r="S65" s="36">
        <f>SUMIFS(СВЦЭМ!$D$39:$D$758,СВЦЭМ!$A$39:$A$758,$A65,СВЦЭМ!$B$39:$B$758,S$47)+'СЕТ СН'!$G$11+СВЦЭМ!$D$10+'СЕТ СН'!$G$5-'СЕТ СН'!$G$21</f>
        <v>5305.0319608600003</v>
      </c>
      <c r="T65" s="36">
        <f>SUMIFS(СВЦЭМ!$D$39:$D$758,СВЦЭМ!$A$39:$A$758,$A65,СВЦЭМ!$B$39:$B$758,T$47)+'СЕТ СН'!$G$11+СВЦЭМ!$D$10+'СЕТ СН'!$G$5-'СЕТ СН'!$G$21</f>
        <v>5269.5090232600005</v>
      </c>
      <c r="U65" s="36">
        <f>SUMIFS(СВЦЭМ!$D$39:$D$758,СВЦЭМ!$A$39:$A$758,$A65,СВЦЭМ!$B$39:$B$758,U$47)+'СЕТ СН'!$G$11+СВЦЭМ!$D$10+'СЕТ СН'!$G$5-'СЕТ СН'!$G$21</f>
        <v>5272.1596627500003</v>
      </c>
      <c r="V65" s="36">
        <f>SUMIFS(СВЦЭМ!$D$39:$D$758,СВЦЭМ!$A$39:$A$758,$A65,СВЦЭМ!$B$39:$B$758,V$47)+'СЕТ СН'!$G$11+СВЦЭМ!$D$10+'СЕТ СН'!$G$5-'СЕТ СН'!$G$21</f>
        <v>5233.9695762900001</v>
      </c>
      <c r="W65" s="36">
        <f>SUMIFS(СВЦЭМ!$D$39:$D$758,СВЦЭМ!$A$39:$A$758,$A65,СВЦЭМ!$B$39:$B$758,W$47)+'СЕТ СН'!$G$11+СВЦЭМ!$D$10+'СЕТ СН'!$G$5-'СЕТ СН'!$G$21</f>
        <v>5204.3605903799998</v>
      </c>
      <c r="X65" s="36">
        <f>SUMIFS(СВЦЭМ!$D$39:$D$758,СВЦЭМ!$A$39:$A$758,$A65,СВЦЭМ!$B$39:$B$758,X$47)+'СЕТ СН'!$G$11+СВЦЭМ!$D$10+'СЕТ СН'!$G$5-'СЕТ СН'!$G$21</f>
        <v>5258.4492646100007</v>
      </c>
      <c r="Y65" s="36">
        <f>SUMIFS(СВЦЭМ!$D$39:$D$758,СВЦЭМ!$A$39:$A$758,$A65,СВЦЭМ!$B$39:$B$758,Y$47)+'СЕТ СН'!$G$11+СВЦЭМ!$D$10+'СЕТ СН'!$G$5-'СЕТ СН'!$G$21</f>
        <v>5328.7024240600003</v>
      </c>
    </row>
    <row r="66" spans="1:26" ht="15.75" x14ac:dyDescent="0.2">
      <c r="A66" s="35">
        <f t="shared" si="1"/>
        <v>45401</v>
      </c>
      <c r="B66" s="36">
        <f>SUMIFS(СВЦЭМ!$D$39:$D$758,СВЦЭМ!$A$39:$A$758,$A66,СВЦЭМ!$B$39:$B$758,B$47)+'СЕТ СН'!$G$11+СВЦЭМ!$D$10+'СЕТ СН'!$G$5-'СЕТ СН'!$G$21</f>
        <v>5358.2148805300003</v>
      </c>
      <c r="C66" s="36">
        <f>SUMIFS(СВЦЭМ!$D$39:$D$758,СВЦЭМ!$A$39:$A$758,$A66,СВЦЭМ!$B$39:$B$758,C$47)+'СЕТ СН'!$G$11+СВЦЭМ!$D$10+'СЕТ СН'!$G$5-'СЕТ СН'!$G$21</f>
        <v>5401.4081218800002</v>
      </c>
      <c r="D66" s="36">
        <f>SUMIFS(СВЦЭМ!$D$39:$D$758,СВЦЭМ!$A$39:$A$758,$A66,СВЦЭМ!$B$39:$B$758,D$47)+'СЕТ СН'!$G$11+СВЦЭМ!$D$10+'СЕТ СН'!$G$5-'СЕТ СН'!$G$21</f>
        <v>5419.3586198100002</v>
      </c>
      <c r="E66" s="36">
        <f>SUMIFS(СВЦЭМ!$D$39:$D$758,СВЦЭМ!$A$39:$A$758,$A66,СВЦЭМ!$B$39:$B$758,E$47)+'СЕТ СН'!$G$11+СВЦЭМ!$D$10+'СЕТ СН'!$G$5-'СЕТ СН'!$G$21</f>
        <v>5429.98590031</v>
      </c>
      <c r="F66" s="36">
        <f>SUMIFS(СВЦЭМ!$D$39:$D$758,СВЦЭМ!$A$39:$A$758,$A66,СВЦЭМ!$B$39:$B$758,F$47)+'СЕТ СН'!$G$11+СВЦЭМ!$D$10+'СЕТ СН'!$G$5-'СЕТ СН'!$G$21</f>
        <v>5402.2632448500008</v>
      </c>
      <c r="G66" s="36">
        <f>SUMIFS(СВЦЭМ!$D$39:$D$758,СВЦЭМ!$A$39:$A$758,$A66,СВЦЭМ!$B$39:$B$758,G$47)+'СЕТ СН'!$G$11+СВЦЭМ!$D$10+'СЕТ СН'!$G$5-'СЕТ СН'!$G$21</f>
        <v>5395.6704494000005</v>
      </c>
      <c r="H66" s="36">
        <f>SUMIFS(СВЦЭМ!$D$39:$D$758,СВЦЭМ!$A$39:$A$758,$A66,СВЦЭМ!$B$39:$B$758,H$47)+'СЕТ СН'!$G$11+СВЦЭМ!$D$10+'СЕТ СН'!$G$5-'СЕТ СН'!$G$21</f>
        <v>5313.0892715500004</v>
      </c>
      <c r="I66" s="36">
        <f>SUMIFS(СВЦЭМ!$D$39:$D$758,СВЦЭМ!$A$39:$A$758,$A66,СВЦЭМ!$B$39:$B$758,I$47)+'СЕТ СН'!$G$11+СВЦЭМ!$D$10+'СЕТ СН'!$G$5-'СЕТ СН'!$G$21</f>
        <v>5288.6401688300002</v>
      </c>
      <c r="J66" s="36">
        <f>SUMIFS(СВЦЭМ!$D$39:$D$758,СВЦЭМ!$A$39:$A$758,$A66,СВЦЭМ!$B$39:$B$758,J$47)+'СЕТ СН'!$G$11+СВЦЭМ!$D$10+'СЕТ СН'!$G$5-'СЕТ СН'!$G$21</f>
        <v>5235.7593769000005</v>
      </c>
      <c r="K66" s="36">
        <f>SUMIFS(СВЦЭМ!$D$39:$D$758,СВЦЭМ!$A$39:$A$758,$A66,СВЦЭМ!$B$39:$B$758,K$47)+'СЕТ СН'!$G$11+СВЦЭМ!$D$10+'СЕТ СН'!$G$5-'СЕТ СН'!$G$21</f>
        <v>5242.0387454500005</v>
      </c>
      <c r="L66" s="36">
        <f>SUMIFS(СВЦЭМ!$D$39:$D$758,СВЦЭМ!$A$39:$A$758,$A66,СВЦЭМ!$B$39:$B$758,L$47)+'СЕТ СН'!$G$11+СВЦЭМ!$D$10+'СЕТ СН'!$G$5-'СЕТ СН'!$G$21</f>
        <v>5229.7551602000003</v>
      </c>
      <c r="M66" s="36">
        <f>SUMIFS(СВЦЭМ!$D$39:$D$758,СВЦЭМ!$A$39:$A$758,$A66,СВЦЭМ!$B$39:$B$758,M$47)+'СЕТ СН'!$G$11+СВЦЭМ!$D$10+'СЕТ СН'!$G$5-'СЕТ СН'!$G$21</f>
        <v>5229.38148499</v>
      </c>
      <c r="N66" s="36">
        <f>SUMIFS(СВЦЭМ!$D$39:$D$758,СВЦЭМ!$A$39:$A$758,$A66,СВЦЭМ!$B$39:$B$758,N$47)+'СЕТ СН'!$G$11+СВЦЭМ!$D$10+'СЕТ СН'!$G$5-'СЕТ СН'!$G$21</f>
        <v>5238.1922490500001</v>
      </c>
      <c r="O66" s="36">
        <f>SUMIFS(СВЦЭМ!$D$39:$D$758,СВЦЭМ!$A$39:$A$758,$A66,СВЦЭМ!$B$39:$B$758,O$47)+'СЕТ СН'!$G$11+СВЦЭМ!$D$10+'СЕТ СН'!$G$5-'СЕТ СН'!$G$21</f>
        <v>5253.86341963</v>
      </c>
      <c r="P66" s="36">
        <f>SUMIFS(СВЦЭМ!$D$39:$D$758,СВЦЭМ!$A$39:$A$758,$A66,СВЦЭМ!$B$39:$B$758,P$47)+'СЕТ СН'!$G$11+СВЦЭМ!$D$10+'СЕТ СН'!$G$5-'СЕТ СН'!$G$21</f>
        <v>5268.0625360100003</v>
      </c>
      <c r="Q66" s="36">
        <f>SUMIFS(СВЦЭМ!$D$39:$D$758,СВЦЭМ!$A$39:$A$758,$A66,СВЦЭМ!$B$39:$B$758,Q$47)+'СЕТ СН'!$G$11+СВЦЭМ!$D$10+'СЕТ СН'!$G$5-'СЕТ СН'!$G$21</f>
        <v>5276.1601000600003</v>
      </c>
      <c r="R66" s="36">
        <f>SUMIFS(СВЦЭМ!$D$39:$D$758,СВЦЭМ!$A$39:$A$758,$A66,СВЦЭМ!$B$39:$B$758,R$47)+'СЕТ СН'!$G$11+СВЦЭМ!$D$10+'СЕТ СН'!$G$5-'СЕТ СН'!$G$21</f>
        <v>5278.4263413900007</v>
      </c>
      <c r="S66" s="36">
        <f>SUMIFS(СВЦЭМ!$D$39:$D$758,СВЦЭМ!$A$39:$A$758,$A66,СВЦЭМ!$B$39:$B$758,S$47)+'СЕТ СН'!$G$11+СВЦЭМ!$D$10+'СЕТ СН'!$G$5-'СЕТ СН'!$G$21</f>
        <v>5322.3660603099997</v>
      </c>
      <c r="T66" s="36">
        <f>SUMIFS(СВЦЭМ!$D$39:$D$758,СВЦЭМ!$A$39:$A$758,$A66,СВЦЭМ!$B$39:$B$758,T$47)+'СЕТ СН'!$G$11+СВЦЭМ!$D$10+'СЕТ СН'!$G$5-'СЕТ СН'!$G$21</f>
        <v>5299.0980290000007</v>
      </c>
      <c r="U66" s="36">
        <f>SUMIFS(СВЦЭМ!$D$39:$D$758,СВЦЭМ!$A$39:$A$758,$A66,СВЦЭМ!$B$39:$B$758,U$47)+'СЕТ СН'!$G$11+СВЦЭМ!$D$10+'СЕТ СН'!$G$5-'СЕТ СН'!$G$21</f>
        <v>5209.5084024000007</v>
      </c>
      <c r="V66" s="36">
        <f>SUMIFS(СВЦЭМ!$D$39:$D$758,СВЦЭМ!$A$39:$A$758,$A66,СВЦЭМ!$B$39:$B$758,V$47)+'СЕТ СН'!$G$11+СВЦЭМ!$D$10+'СЕТ СН'!$G$5-'СЕТ СН'!$G$21</f>
        <v>5217.3224734900004</v>
      </c>
      <c r="W66" s="36">
        <f>SUMIFS(СВЦЭМ!$D$39:$D$758,СВЦЭМ!$A$39:$A$758,$A66,СВЦЭМ!$B$39:$B$758,W$47)+'СЕТ СН'!$G$11+СВЦЭМ!$D$10+'СЕТ СН'!$G$5-'СЕТ СН'!$G$21</f>
        <v>5202.3770456000002</v>
      </c>
      <c r="X66" s="36">
        <f>SUMIFS(СВЦЭМ!$D$39:$D$758,СВЦЭМ!$A$39:$A$758,$A66,СВЦЭМ!$B$39:$B$758,X$47)+'СЕТ СН'!$G$11+СВЦЭМ!$D$10+'СЕТ СН'!$G$5-'СЕТ СН'!$G$21</f>
        <v>5288.4177061800001</v>
      </c>
      <c r="Y66" s="36">
        <f>SUMIFS(СВЦЭМ!$D$39:$D$758,СВЦЭМ!$A$39:$A$758,$A66,СВЦЭМ!$B$39:$B$758,Y$47)+'СЕТ СН'!$G$11+СВЦЭМ!$D$10+'СЕТ СН'!$G$5-'СЕТ СН'!$G$21</f>
        <v>5312.00545212</v>
      </c>
    </row>
    <row r="67" spans="1:26" ht="15.75" x14ac:dyDescent="0.2">
      <c r="A67" s="35">
        <f t="shared" si="1"/>
        <v>45402</v>
      </c>
      <c r="B67" s="36">
        <f>SUMIFS(СВЦЭМ!$D$39:$D$758,СВЦЭМ!$A$39:$A$758,$A67,СВЦЭМ!$B$39:$B$758,B$47)+'СЕТ СН'!$G$11+СВЦЭМ!$D$10+'СЕТ СН'!$G$5-'СЕТ СН'!$G$21</f>
        <v>5262.9473483900001</v>
      </c>
      <c r="C67" s="36">
        <f>SUMIFS(СВЦЭМ!$D$39:$D$758,СВЦЭМ!$A$39:$A$758,$A67,СВЦЭМ!$B$39:$B$758,C$47)+'СЕТ СН'!$G$11+СВЦЭМ!$D$10+'СЕТ СН'!$G$5-'СЕТ СН'!$G$21</f>
        <v>5395.8086305899997</v>
      </c>
      <c r="D67" s="36">
        <f>SUMIFS(СВЦЭМ!$D$39:$D$758,СВЦЭМ!$A$39:$A$758,$A67,СВЦЭМ!$B$39:$B$758,D$47)+'СЕТ СН'!$G$11+СВЦЭМ!$D$10+'СЕТ СН'!$G$5-'СЕТ СН'!$G$21</f>
        <v>5516.2005582399997</v>
      </c>
      <c r="E67" s="36">
        <f>SUMIFS(СВЦЭМ!$D$39:$D$758,СВЦЭМ!$A$39:$A$758,$A67,СВЦЭМ!$B$39:$B$758,E$47)+'СЕТ СН'!$G$11+СВЦЭМ!$D$10+'СЕТ СН'!$G$5-'СЕТ СН'!$G$21</f>
        <v>5541.3227902799999</v>
      </c>
      <c r="F67" s="36">
        <f>SUMIFS(СВЦЭМ!$D$39:$D$758,СВЦЭМ!$A$39:$A$758,$A67,СВЦЭМ!$B$39:$B$758,F$47)+'СЕТ СН'!$G$11+СВЦЭМ!$D$10+'СЕТ СН'!$G$5-'СЕТ СН'!$G$21</f>
        <v>5539.9248587000002</v>
      </c>
      <c r="G67" s="36">
        <f>SUMIFS(СВЦЭМ!$D$39:$D$758,СВЦЭМ!$A$39:$A$758,$A67,СВЦЭМ!$B$39:$B$758,G$47)+'СЕТ СН'!$G$11+СВЦЭМ!$D$10+'СЕТ СН'!$G$5-'СЕТ СН'!$G$21</f>
        <v>5534.1700557300001</v>
      </c>
      <c r="H67" s="36">
        <f>SUMIFS(СВЦЭМ!$D$39:$D$758,СВЦЭМ!$A$39:$A$758,$A67,СВЦЭМ!$B$39:$B$758,H$47)+'СЕТ СН'!$G$11+СВЦЭМ!$D$10+'СЕТ СН'!$G$5-'СЕТ СН'!$G$21</f>
        <v>5497.6522388600006</v>
      </c>
      <c r="I67" s="36">
        <f>SUMIFS(СВЦЭМ!$D$39:$D$758,СВЦЭМ!$A$39:$A$758,$A67,СВЦЭМ!$B$39:$B$758,I$47)+'СЕТ СН'!$G$11+СВЦЭМ!$D$10+'СЕТ СН'!$G$5-'СЕТ СН'!$G$21</f>
        <v>5455.8984190400006</v>
      </c>
      <c r="J67" s="36">
        <f>SUMIFS(СВЦЭМ!$D$39:$D$758,СВЦЭМ!$A$39:$A$758,$A67,СВЦЭМ!$B$39:$B$758,J$47)+'СЕТ СН'!$G$11+СВЦЭМ!$D$10+'СЕТ СН'!$G$5-'СЕТ СН'!$G$21</f>
        <v>5345.3788211999999</v>
      </c>
      <c r="K67" s="36">
        <f>SUMIFS(СВЦЭМ!$D$39:$D$758,СВЦЭМ!$A$39:$A$758,$A67,СВЦЭМ!$B$39:$B$758,K$47)+'СЕТ СН'!$G$11+СВЦЭМ!$D$10+'СЕТ СН'!$G$5-'СЕТ СН'!$G$21</f>
        <v>5309.2385063600004</v>
      </c>
      <c r="L67" s="36">
        <f>SUMIFS(СВЦЭМ!$D$39:$D$758,СВЦЭМ!$A$39:$A$758,$A67,СВЦЭМ!$B$39:$B$758,L$47)+'СЕТ СН'!$G$11+СВЦЭМ!$D$10+'СЕТ СН'!$G$5-'СЕТ СН'!$G$21</f>
        <v>5302.3815332499998</v>
      </c>
      <c r="M67" s="36">
        <f>SUMIFS(СВЦЭМ!$D$39:$D$758,СВЦЭМ!$A$39:$A$758,$A67,СВЦЭМ!$B$39:$B$758,M$47)+'СЕТ СН'!$G$11+СВЦЭМ!$D$10+'СЕТ СН'!$G$5-'СЕТ СН'!$G$21</f>
        <v>5288.6983526000004</v>
      </c>
      <c r="N67" s="36">
        <f>SUMIFS(СВЦЭМ!$D$39:$D$758,СВЦЭМ!$A$39:$A$758,$A67,СВЦЭМ!$B$39:$B$758,N$47)+'СЕТ СН'!$G$11+СВЦЭМ!$D$10+'СЕТ СН'!$G$5-'СЕТ СН'!$G$21</f>
        <v>5268.3361834300003</v>
      </c>
      <c r="O67" s="36">
        <f>SUMIFS(СВЦЭМ!$D$39:$D$758,СВЦЭМ!$A$39:$A$758,$A67,СВЦЭМ!$B$39:$B$758,O$47)+'СЕТ СН'!$G$11+СВЦЭМ!$D$10+'СЕТ СН'!$G$5-'СЕТ СН'!$G$21</f>
        <v>5253.86830998</v>
      </c>
      <c r="P67" s="36">
        <f>SUMIFS(СВЦЭМ!$D$39:$D$758,СВЦЭМ!$A$39:$A$758,$A67,СВЦЭМ!$B$39:$B$758,P$47)+'СЕТ СН'!$G$11+СВЦЭМ!$D$10+'СЕТ СН'!$G$5-'СЕТ СН'!$G$21</f>
        <v>5256.1569504199997</v>
      </c>
      <c r="Q67" s="36">
        <f>SUMIFS(СВЦЭМ!$D$39:$D$758,СВЦЭМ!$A$39:$A$758,$A67,СВЦЭМ!$B$39:$B$758,Q$47)+'СЕТ СН'!$G$11+СВЦЭМ!$D$10+'СЕТ СН'!$G$5-'СЕТ СН'!$G$21</f>
        <v>5268.6701418000002</v>
      </c>
      <c r="R67" s="36">
        <f>SUMIFS(СВЦЭМ!$D$39:$D$758,СВЦЭМ!$A$39:$A$758,$A67,СВЦЭМ!$B$39:$B$758,R$47)+'СЕТ СН'!$G$11+СВЦЭМ!$D$10+'СЕТ СН'!$G$5-'СЕТ СН'!$G$21</f>
        <v>5349.0665210200004</v>
      </c>
      <c r="S67" s="36">
        <f>SUMIFS(СВЦЭМ!$D$39:$D$758,СВЦЭМ!$A$39:$A$758,$A67,СВЦЭМ!$B$39:$B$758,S$47)+'СЕТ СН'!$G$11+СВЦЭМ!$D$10+'СЕТ СН'!$G$5-'СЕТ СН'!$G$21</f>
        <v>5323.5911657100005</v>
      </c>
      <c r="T67" s="36">
        <f>SUMIFS(СВЦЭМ!$D$39:$D$758,СВЦЭМ!$A$39:$A$758,$A67,СВЦЭМ!$B$39:$B$758,T$47)+'СЕТ СН'!$G$11+СВЦЭМ!$D$10+'СЕТ СН'!$G$5-'СЕТ СН'!$G$21</f>
        <v>5297.65509982</v>
      </c>
      <c r="U67" s="36">
        <f>SUMIFS(СВЦЭМ!$D$39:$D$758,СВЦЭМ!$A$39:$A$758,$A67,СВЦЭМ!$B$39:$B$758,U$47)+'СЕТ СН'!$G$11+СВЦЭМ!$D$10+'СЕТ СН'!$G$5-'СЕТ СН'!$G$21</f>
        <v>5294.7637240900003</v>
      </c>
      <c r="V67" s="36">
        <f>SUMIFS(СВЦЭМ!$D$39:$D$758,СВЦЭМ!$A$39:$A$758,$A67,СВЦЭМ!$B$39:$B$758,V$47)+'СЕТ СН'!$G$11+СВЦЭМ!$D$10+'СЕТ СН'!$G$5-'СЕТ СН'!$G$21</f>
        <v>5268.6237184900001</v>
      </c>
      <c r="W67" s="36">
        <f>SUMIFS(СВЦЭМ!$D$39:$D$758,СВЦЭМ!$A$39:$A$758,$A67,СВЦЭМ!$B$39:$B$758,W$47)+'СЕТ СН'!$G$11+СВЦЭМ!$D$10+'СЕТ СН'!$G$5-'СЕТ СН'!$G$21</f>
        <v>5251.2476443900005</v>
      </c>
      <c r="X67" s="36">
        <f>SUMIFS(СВЦЭМ!$D$39:$D$758,СВЦЭМ!$A$39:$A$758,$A67,СВЦЭМ!$B$39:$B$758,X$47)+'СЕТ СН'!$G$11+СВЦЭМ!$D$10+'СЕТ СН'!$G$5-'СЕТ СН'!$G$21</f>
        <v>5290.7677804900004</v>
      </c>
      <c r="Y67" s="36">
        <f>SUMIFS(СВЦЭМ!$D$39:$D$758,СВЦЭМ!$A$39:$A$758,$A67,СВЦЭМ!$B$39:$B$758,Y$47)+'СЕТ СН'!$G$11+СВЦЭМ!$D$10+'СЕТ СН'!$G$5-'СЕТ СН'!$G$21</f>
        <v>5331.12101721</v>
      </c>
    </row>
    <row r="68" spans="1:26" ht="15.75" x14ac:dyDescent="0.2">
      <c r="A68" s="35">
        <f t="shared" si="1"/>
        <v>45403</v>
      </c>
      <c r="B68" s="36">
        <f>SUMIFS(СВЦЭМ!$D$39:$D$758,СВЦЭМ!$A$39:$A$758,$A68,СВЦЭМ!$B$39:$B$758,B$47)+'СЕТ СН'!$G$11+СВЦЭМ!$D$10+'СЕТ СН'!$G$5-'СЕТ СН'!$G$21</f>
        <v>5413.9126994400003</v>
      </c>
      <c r="C68" s="36">
        <f>SUMIFS(СВЦЭМ!$D$39:$D$758,СВЦЭМ!$A$39:$A$758,$A68,СВЦЭМ!$B$39:$B$758,C$47)+'СЕТ СН'!$G$11+СВЦЭМ!$D$10+'СЕТ СН'!$G$5-'СЕТ СН'!$G$21</f>
        <v>5475.8446560499997</v>
      </c>
      <c r="D68" s="36">
        <f>SUMIFS(СВЦЭМ!$D$39:$D$758,СВЦЭМ!$A$39:$A$758,$A68,СВЦЭМ!$B$39:$B$758,D$47)+'СЕТ СН'!$G$11+СВЦЭМ!$D$10+'СЕТ СН'!$G$5-'СЕТ СН'!$G$21</f>
        <v>5497.6069852800001</v>
      </c>
      <c r="E68" s="36">
        <f>SUMIFS(СВЦЭМ!$D$39:$D$758,СВЦЭМ!$A$39:$A$758,$A68,СВЦЭМ!$B$39:$B$758,E$47)+'СЕТ СН'!$G$11+СВЦЭМ!$D$10+'СЕТ СН'!$G$5-'СЕТ СН'!$G$21</f>
        <v>5508.2187740200006</v>
      </c>
      <c r="F68" s="36">
        <f>SUMIFS(СВЦЭМ!$D$39:$D$758,СВЦЭМ!$A$39:$A$758,$A68,СВЦЭМ!$B$39:$B$758,F$47)+'СЕТ СН'!$G$11+СВЦЭМ!$D$10+'СЕТ СН'!$G$5-'СЕТ СН'!$G$21</f>
        <v>5510.5930427900003</v>
      </c>
      <c r="G68" s="36">
        <f>SUMIFS(СВЦЭМ!$D$39:$D$758,СВЦЭМ!$A$39:$A$758,$A68,СВЦЭМ!$B$39:$B$758,G$47)+'СЕТ СН'!$G$11+СВЦЭМ!$D$10+'СЕТ СН'!$G$5-'СЕТ СН'!$G$21</f>
        <v>5489.1559598599997</v>
      </c>
      <c r="H68" s="36">
        <f>SUMIFS(СВЦЭМ!$D$39:$D$758,СВЦЭМ!$A$39:$A$758,$A68,СВЦЭМ!$B$39:$B$758,H$47)+'СЕТ СН'!$G$11+СВЦЭМ!$D$10+'СЕТ СН'!$G$5-'СЕТ СН'!$G$21</f>
        <v>5479.1057861400004</v>
      </c>
      <c r="I68" s="36">
        <f>SUMIFS(СВЦЭМ!$D$39:$D$758,СВЦЭМ!$A$39:$A$758,$A68,СВЦЭМ!$B$39:$B$758,I$47)+'СЕТ СН'!$G$11+СВЦЭМ!$D$10+'СЕТ СН'!$G$5-'СЕТ СН'!$G$21</f>
        <v>5453.4950816500004</v>
      </c>
      <c r="J68" s="36">
        <f>SUMIFS(СВЦЭМ!$D$39:$D$758,СВЦЭМ!$A$39:$A$758,$A68,СВЦЭМ!$B$39:$B$758,J$47)+'СЕТ СН'!$G$11+СВЦЭМ!$D$10+'СЕТ СН'!$G$5-'СЕТ СН'!$G$21</f>
        <v>5305.6610794900007</v>
      </c>
      <c r="K68" s="36">
        <f>SUMIFS(СВЦЭМ!$D$39:$D$758,СВЦЭМ!$A$39:$A$758,$A68,СВЦЭМ!$B$39:$B$758,K$47)+'СЕТ СН'!$G$11+СВЦЭМ!$D$10+'СЕТ СН'!$G$5-'СЕТ СН'!$G$21</f>
        <v>5234.0625749800001</v>
      </c>
      <c r="L68" s="36">
        <f>SUMIFS(СВЦЭМ!$D$39:$D$758,СВЦЭМ!$A$39:$A$758,$A68,СВЦЭМ!$B$39:$B$758,L$47)+'СЕТ СН'!$G$11+СВЦЭМ!$D$10+'СЕТ СН'!$G$5-'СЕТ СН'!$G$21</f>
        <v>5223.2905421400001</v>
      </c>
      <c r="M68" s="36">
        <f>SUMIFS(СВЦЭМ!$D$39:$D$758,СВЦЭМ!$A$39:$A$758,$A68,СВЦЭМ!$B$39:$B$758,M$47)+'СЕТ СН'!$G$11+СВЦЭМ!$D$10+'СЕТ СН'!$G$5-'СЕТ СН'!$G$21</f>
        <v>5225.5517408000005</v>
      </c>
      <c r="N68" s="36">
        <f>SUMIFS(СВЦЭМ!$D$39:$D$758,СВЦЭМ!$A$39:$A$758,$A68,СВЦЭМ!$B$39:$B$758,N$47)+'СЕТ СН'!$G$11+СВЦЭМ!$D$10+'СЕТ СН'!$G$5-'СЕТ СН'!$G$21</f>
        <v>5258.6840463900007</v>
      </c>
      <c r="O68" s="36">
        <f>SUMIFS(СВЦЭМ!$D$39:$D$758,СВЦЭМ!$A$39:$A$758,$A68,СВЦЭМ!$B$39:$B$758,O$47)+'СЕТ СН'!$G$11+СВЦЭМ!$D$10+'СЕТ СН'!$G$5-'СЕТ СН'!$G$21</f>
        <v>5287.4070848900001</v>
      </c>
      <c r="P68" s="36">
        <f>SUMIFS(СВЦЭМ!$D$39:$D$758,СВЦЭМ!$A$39:$A$758,$A68,СВЦЭМ!$B$39:$B$758,P$47)+'СЕТ СН'!$G$11+СВЦЭМ!$D$10+'СЕТ СН'!$G$5-'СЕТ СН'!$G$21</f>
        <v>5326.2704395000001</v>
      </c>
      <c r="Q68" s="36">
        <f>SUMIFS(СВЦЭМ!$D$39:$D$758,СВЦЭМ!$A$39:$A$758,$A68,СВЦЭМ!$B$39:$B$758,Q$47)+'СЕТ СН'!$G$11+СВЦЭМ!$D$10+'СЕТ СН'!$G$5-'СЕТ СН'!$G$21</f>
        <v>5357.2186702700001</v>
      </c>
      <c r="R68" s="36">
        <f>SUMIFS(СВЦЭМ!$D$39:$D$758,СВЦЭМ!$A$39:$A$758,$A68,СВЦЭМ!$B$39:$B$758,R$47)+'СЕТ СН'!$G$11+СВЦЭМ!$D$10+'СЕТ СН'!$G$5-'СЕТ СН'!$G$21</f>
        <v>5386.9979216199999</v>
      </c>
      <c r="S68" s="36">
        <f>SUMIFS(СВЦЭМ!$D$39:$D$758,СВЦЭМ!$A$39:$A$758,$A68,СВЦЭМ!$B$39:$B$758,S$47)+'СЕТ СН'!$G$11+СВЦЭМ!$D$10+'СЕТ СН'!$G$5-'СЕТ СН'!$G$21</f>
        <v>5367.0379825400005</v>
      </c>
      <c r="T68" s="36">
        <f>SUMIFS(СВЦЭМ!$D$39:$D$758,СВЦЭМ!$A$39:$A$758,$A68,СВЦЭМ!$B$39:$B$758,T$47)+'СЕТ СН'!$G$11+СВЦЭМ!$D$10+'СЕТ СН'!$G$5-'СЕТ СН'!$G$21</f>
        <v>5325.9584299600001</v>
      </c>
      <c r="U68" s="36">
        <f>SUMIFS(СВЦЭМ!$D$39:$D$758,СВЦЭМ!$A$39:$A$758,$A68,СВЦЭМ!$B$39:$B$758,U$47)+'СЕТ СН'!$G$11+СВЦЭМ!$D$10+'СЕТ СН'!$G$5-'СЕТ СН'!$G$21</f>
        <v>5310.1931107999999</v>
      </c>
      <c r="V68" s="36">
        <f>SUMIFS(СВЦЭМ!$D$39:$D$758,СВЦЭМ!$A$39:$A$758,$A68,СВЦЭМ!$B$39:$B$758,V$47)+'СЕТ СН'!$G$11+СВЦЭМ!$D$10+'СЕТ СН'!$G$5-'СЕТ СН'!$G$21</f>
        <v>5267.1375191100005</v>
      </c>
      <c r="W68" s="36">
        <f>SUMIFS(СВЦЭМ!$D$39:$D$758,СВЦЭМ!$A$39:$A$758,$A68,СВЦЭМ!$B$39:$B$758,W$47)+'СЕТ СН'!$G$11+СВЦЭМ!$D$10+'СЕТ СН'!$G$5-'СЕТ СН'!$G$21</f>
        <v>5265.4533777900006</v>
      </c>
      <c r="X68" s="36">
        <f>SUMIFS(СВЦЭМ!$D$39:$D$758,СВЦЭМ!$A$39:$A$758,$A68,СВЦЭМ!$B$39:$B$758,X$47)+'СЕТ СН'!$G$11+СВЦЭМ!$D$10+'СЕТ СН'!$G$5-'СЕТ СН'!$G$21</f>
        <v>5333.88158019</v>
      </c>
      <c r="Y68" s="36">
        <f>SUMIFS(СВЦЭМ!$D$39:$D$758,СВЦЭМ!$A$39:$A$758,$A68,СВЦЭМ!$B$39:$B$758,Y$47)+'СЕТ СН'!$G$11+СВЦЭМ!$D$10+'СЕТ СН'!$G$5-'СЕТ СН'!$G$21</f>
        <v>5410.6096981700002</v>
      </c>
    </row>
    <row r="69" spans="1:26" ht="15.75" x14ac:dyDescent="0.2">
      <c r="A69" s="35">
        <f t="shared" si="1"/>
        <v>45404</v>
      </c>
      <c r="B69" s="36">
        <f>SUMIFS(СВЦЭМ!$D$39:$D$758,СВЦЭМ!$A$39:$A$758,$A69,СВЦЭМ!$B$39:$B$758,B$47)+'СЕТ СН'!$G$11+СВЦЭМ!$D$10+'СЕТ СН'!$G$5-'СЕТ СН'!$G$21</f>
        <v>5498.1441530900001</v>
      </c>
      <c r="C69" s="36">
        <f>SUMIFS(СВЦЭМ!$D$39:$D$758,СВЦЭМ!$A$39:$A$758,$A69,СВЦЭМ!$B$39:$B$758,C$47)+'СЕТ СН'!$G$11+СВЦЭМ!$D$10+'СЕТ СН'!$G$5-'СЕТ СН'!$G$21</f>
        <v>5518.8700130800007</v>
      </c>
      <c r="D69" s="36">
        <f>SUMIFS(СВЦЭМ!$D$39:$D$758,СВЦЭМ!$A$39:$A$758,$A69,СВЦЭМ!$B$39:$B$758,D$47)+'СЕТ СН'!$G$11+СВЦЭМ!$D$10+'СЕТ СН'!$G$5-'СЕТ СН'!$G$21</f>
        <v>5517.2647980300007</v>
      </c>
      <c r="E69" s="36">
        <f>SUMIFS(СВЦЭМ!$D$39:$D$758,СВЦЭМ!$A$39:$A$758,$A69,СВЦЭМ!$B$39:$B$758,E$47)+'СЕТ СН'!$G$11+СВЦЭМ!$D$10+'СЕТ СН'!$G$5-'СЕТ СН'!$G$21</f>
        <v>5538.9852470799997</v>
      </c>
      <c r="F69" s="36">
        <f>SUMIFS(СВЦЭМ!$D$39:$D$758,СВЦЭМ!$A$39:$A$758,$A69,СВЦЭМ!$B$39:$B$758,F$47)+'СЕТ СН'!$G$11+СВЦЭМ!$D$10+'СЕТ СН'!$G$5-'СЕТ СН'!$G$21</f>
        <v>5505.4345338600006</v>
      </c>
      <c r="G69" s="36">
        <f>SUMIFS(СВЦЭМ!$D$39:$D$758,СВЦЭМ!$A$39:$A$758,$A69,СВЦЭМ!$B$39:$B$758,G$47)+'СЕТ СН'!$G$11+СВЦЭМ!$D$10+'СЕТ СН'!$G$5-'СЕТ СН'!$G$21</f>
        <v>5479.2729617900004</v>
      </c>
      <c r="H69" s="36">
        <f>SUMIFS(СВЦЭМ!$D$39:$D$758,СВЦЭМ!$A$39:$A$758,$A69,СВЦЭМ!$B$39:$B$758,H$47)+'СЕТ СН'!$G$11+СВЦЭМ!$D$10+'СЕТ СН'!$G$5-'СЕТ СН'!$G$21</f>
        <v>5400.6629141800004</v>
      </c>
      <c r="I69" s="36">
        <f>SUMIFS(СВЦЭМ!$D$39:$D$758,СВЦЭМ!$A$39:$A$758,$A69,СВЦЭМ!$B$39:$B$758,I$47)+'СЕТ СН'!$G$11+СВЦЭМ!$D$10+'СЕТ СН'!$G$5-'СЕТ СН'!$G$21</f>
        <v>5326.6218205599998</v>
      </c>
      <c r="J69" s="36">
        <f>SUMIFS(СВЦЭМ!$D$39:$D$758,СВЦЭМ!$A$39:$A$758,$A69,СВЦЭМ!$B$39:$B$758,J$47)+'СЕТ СН'!$G$11+СВЦЭМ!$D$10+'СЕТ СН'!$G$5-'СЕТ СН'!$G$21</f>
        <v>5335.6691938900003</v>
      </c>
      <c r="K69" s="36">
        <f>SUMIFS(СВЦЭМ!$D$39:$D$758,СВЦЭМ!$A$39:$A$758,$A69,СВЦЭМ!$B$39:$B$758,K$47)+'СЕТ СН'!$G$11+СВЦЭМ!$D$10+'СЕТ СН'!$G$5-'СЕТ СН'!$G$21</f>
        <v>5299.5301143300003</v>
      </c>
      <c r="L69" s="36">
        <f>SUMIFS(СВЦЭМ!$D$39:$D$758,СВЦЭМ!$A$39:$A$758,$A69,СВЦЭМ!$B$39:$B$758,L$47)+'СЕТ СН'!$G$11+СВЦЭМ!$D$10+'СЕТ СН'!$G$5-'СЕТ СН'!$G$21</f>
        <v>5283.7937246300007</v>
      </c>
      <c r="M69" s="36">
        <f>SUMIFS(СВЦЭМ!$D$39:$D$758,СВЦЭМ!$A$39:$A$758,$A69,СВЦЭМ!$B$39:$B$758,M$47)+'СЕТ СН'!$G$11+СВЦЭМ!$D$10+'СЕТ СН'!$G$5-'СЕТ СН'!$G$21</f>
        <v>5306.93129933</v>
      </c>
      <c r="N69" s="36">
        <f>SUMIFS(СВЦЭМ!$D$39:$D$758,СВЦЭМ!$A$39:$A$758,$A69,СВЦЭМ!$B$39:$B$758,N$47)+'СЕТ СН'!$G$11+СВЦЭМ!$D$10+'СЕТ СН'!$G$5-'СЕТ СН'!$G$21</f>
        <v>5307.0402572100002</v>
      </c>
      <c r="O69" s="36">
        <f>SUMIFS(СВЦЭМ!$D$39:$D$758,СВЦЭМ!$A$39:$A$758,$A69,СВЦЭМ!$B$39:$B$758,O$47)+'СЕТ СН'!$G$11+СВЦЭМ!$D$10+'СЕТ СН'!$G$5-'СЕТ СН'!$G$21</f>
        <v>5344.7140688199997</v>
      </c>
      <c r="P69" s="36">
        <f>SUMIFS(СВЦЭМ!$D$39:$D$758,СВЦЭМ!$A$39:$A$758,$A69,СВЦЭМ!$B$39:$B$758,P$47)+'СЕТ СН'!$G$11+СВЦЭМ!$D$10+'СЕТ СН'!$G$5-'СЕТ СН'!$G$21</f>
        <v>5362.2495453900001</v>
      </c>
      <c r="Q69" s="36">
        <f>SUMIFS(СВЦЭМ!$D$39:$D$758,СВЦЭМ!$A$39:$A$758,$A69,СВЦЭМ!$B$39:$B$758,Q$47)+'СЕТ СН'!$G$11+СВЦЭМ!$D$10+'СЕТ СН'!$G$5-'СЕТ СН'!$G$21</f>
        <v>5366.4186850799997</v>
      </c>
      <c r="R69" s="36">
        <f>SUMIFS(СВЦЭМ!$D$39:$D$758,СВЦЭМ!$A$39:$A$758,$A69,СВЦЭМ!$B$39:$B$758,R$47)+'СЕТ СН'!$G$11+СВЦЭМ!$D$10+'СЕТ СН'!$G$5-'СЕТ СН'!$G$21</f>
        <v>5346.4123332300005</v>
      </c>
      <c r="S69" s="36">
        <f>SUMIFS(СВЦЭМ!$D$39:$D$758,СВЦЭМ!$A$39:$A$758,$A69,СВЦЭМ!$B$39:$B$758,S$47)+'СЕТ СН'!$G$11+СВЦЭМ!$D$10+'СЕТ СН'!$G$5-'СЕТ СН'!$G$21</f>
        <v>5352.6544922000003</v>
      </c>
      <c r="T69" s="36">
        <f>SUMIFS(СВЦЭМ!$D$39:$D$758,СВЦЭМ!$A$39:$A$758,$A69,СВЦЭМ!$B$39:$B$758,T$47)+'СЕТ СН'!$G$11+СВЦЭМ!$D$10+'СЕТ СН'!$G$5-'СЕТ СН'!$G$21</f>
        <v>5312.0996729600001</v>
      </c>
      <c r="U69" s="36">
        <f>SUMIFS(СВЦЭМ!$D$39:$D$758,СВЦЭМ!$A$39:$A$758,$A69,СВЦЭМ!$B$39:$B$758,U$47)+'СЕТ СН'!$G$11+СВЦЭМ!$D$10+'СЕТ СН'!$G$5-'СЕТ СН'!$G$21</f>
        <v>5273.4657894700003</v>
      </c>
      <c r="V69" s="36">
        <f>SUMIFS(СВЦЭМ!$D$39:$D$758,СВЦЭМ!$A$39:$A$758,$A69,СВЦЭМ!$B$39:$B$758,V$47)+'СЕТ СН'!$G$11+СВЦЭМ!$D$10+'СЕТ СН'!$G$5-'СЕТ СН'!$G$21</f>
        <v>5249.7271579999997</v>
      </c>
      <c r="W69" s="36">
        <f>SUMIFS(СВЦЭМ!$D$39:$D$758,СВЦЭМ!$A$39:$A$758,$A69,СВЦЭМ!$B$39:$B$758,W$47)+'СЕТ СН'!$G$11+СВЦЭМ!$D$10+'СЕТ СН'!$G$5-'СЕТ СН'!$G$21</f>
        <v>5268.65361734</v>
      </c>
      <c r="X69" s="36">
        <f>SUMIFS(СВЦЭМ!$D$39:$D$758,СВЦЭМ!$A$39:$A$758,$A69,СВЦЭМ!$B$39:$B$758,X$47)+'СЕТ СН'!$G$11+СВЦЭМ!$D$10+'СЕТ СН'!$G$5-'СЕТ СН'!$G$21</f>
        <v>5345.74717762</v>
      </c>
      <c r="Y69" s="36">
        <f>SUMIFS(СВЦЭМ!$D$39:$D$758,СВЦЭМ!$A$39:$A$758,$A69,СВЦЭМ!$B$39:$B$758,Y$47)+'СЕТ СН'!$G$11+СВЦЭМ!$D$10+'СЕТ СН'!$G$5-'СЕТ СН'!$G$21</f>
        <v>5382.5868837899998</v>
      </c>
    </row>
    <row r="70" spans="1:26" ht="15.75" x14ac:dyDescent="0.2">
      <c r="A70" s="35">
        <f t="shared" si="1"/>
        <v>45405</v>
      </c>
      <c r="B70" s="36">
        <f>SUMIFS(СВЦЭМ!$D$39:$D$758,СВЦЭМ!$A$39:$A$758,$A70,СВЦЭМ!$B$39:$B$758,B$47)+'СЕТ СН'!$G$11+СВЦЭМ!$D$10+'СЕТ СН'!$G$5-'СЕТ СН'!$G$21</f>
        <v>5391.2702393700001</v>
      </c>
      <c r="C70" s="36">
        <f>SUMIFS(СВЦЭМ!$D$39:$D$758,СВЦЭМ!$A$39:$A$758,$A70,СВЦЭМ!$B$39:$B$758,C$47)+'СЕТ СН'!$G$11+СВЦЭМ!$D$10+'СЕТ СН'!$G$5-'СЕТ СН'!$G$21</f>
        <v>5463.03557267</v>
      </c>
      <c r="D70" s="36">
        <f>SUMIFS(СВЦЭМ!$D$39:$D$758,СВЦЭМ!$A$39:$A$758,$A70,СВЦЭМ!$B$39:$B$758,D$47)+'СЕТ СН'!$G$11+СВЦЭМ!$D$10+'СЕТ СН'!$G$5-'СЕТ СН'!$G$21</f>
        <v>5492.3027280700007</v>
      </c>
      <c r="E70" s="36">
        <f>SUMIFS(СВЦЭМ!$D$39:$D$758,СВЦЭМ!$A$39:$A$758,$A70,СВЦЭМ!$B$39:$B$758,E$47)+'СЕТ СН'!$G$11+СВЦЭМ!$D$10+'СЕТ СН'!$G$5-'СЕТ СН'!$G$21</f>
        <v>5515.08798389</v>
      </c>
      <c r="F70" s="36">
        <f>SUMIFS(СВЦЭМ!$D$39:$D$758,СВЦЭМ!$A$39:$A$758,$A70,СВЦЭМ!$B$39:$B$758,F$47)+'СЕТ СН'!$G$11+СВЦЭМ!$D$10+'СЕТ СН'!$G$5-'СЕТ СН'!$G$21</f>
        <v>5524.1205977400004</v>
      </c>
      <c r="G70" s="36">
        <f>SUMIFS(СВЦЭМ!$D$39:$D$758,СВЦЭМ!$A$39:$A$758,$A70,СВЦЭМ!$B$39:$B$758,G$47)+'СЕТ СН'!$G$11+СВЦЭМ!$D$10+'СЕТ СН'!$G$5-'СЕТ СН'!$G$21</f>
        <v>5499.2947896400001</v>
      </c>
      <c r="H70" s="36">
        <f>SUMIFS(СВЦЭМ!$D$39:$D$758,СВЦЭМ!$A$39:$A$758,$A70,СВЦЭМ!$B$39:$B$758,H$47)+'СЕТ СН'!$G$11+СВЦЭМ!$D$10+'СЕТ СН'!$G$5-'СЕТ СН'!$G$21</f>
        <v>5414.5070764900001</v>
      </c>
      <c r="I70" s="36">
        <f>SUMIFS(СВЦЭМ!$D$39:$D$758,СВЦЭМ!$A$39:$A$758,$A70,СВЦЭМ!$B$39:$B$758,I$47)+'СЕТ СН'!$G$11+СВЦЭМ!$D$10+'СЕТ СН'!$G$5-'СЕТ СН'!$G$21</f>
        <v>5313.4275944999999</v>
      </c>
      <c r="J70" s="36">
        <f>SUMIFS(СВЦЭМ!$D$39:$D$758,СВЦЭМ!$A$39:$A$758,$A70,СВЦЭМ!$B$39:$B$758,J$47)+'СЕТ СН'!$G$11+СВЦЭМ!$D$10+'СЕТ СН'!$G$5-'СЕТ СН'!$G$21</f>
        <v>5240.4579280400003</v>
      </c>
      <c r="K70" s="36">
        <f>SUMIFS(СВЦЭМ!$D$39:$D$758,СВЦЭМ!$A$39:$A$758,$A70,СВЦЭМ!$B$39:$B$758,K$47)+'СЕТ СН'!$G$11+СВЦЭМ!$D$10+'СЕТ СН'!$G$5-'СЕТ СН'!$G$21</f>
        <v>5225.0586590200001</v>
      </c>
      <c r="L70" s="36">
        <f>SUMIFS(СВЦЭМ!$D$39:$D$758,СВЦЭМ!$A$39:$A$758,$A70,СВЦЭМ!$B$39:$B$758,L$47)+'СЕТ СН'!$G$11+СВЦЭМ!$D$10+'СЕТ СН'!$G$5-'СЕТ СН'!$G$21</f>
        <v>5211.3092916700007</v>
      </c>
      <c r="M70" s="36">
        <f>SUMIFS(СВЦЭМ!$D$39:$D$758,СВЦЭМ!$A$39:$A$758,$A70,СВЦЭМ!$B$39:$B$758,M$47)+'СЕТ СН'!$G$11+СВЦЭМ!$D$10+'СЕТ СН'!$G$5-'СЕТ СН'!$G$21</f>
        <v>5202.3846262799998</v>
      </c>
      <c r="N70" s="36">
        <f>SUMIFS(СВЦЭМ!$D$39:$D$758,СВЦЭМ!$A$39:$A$758,$A70,СВЦЭМ!$B$39:$B$758,N$47)+'СЕТ СН'!$G$11+СВЦЭМ!$D$10+'СЕТ СН'!$G$5-'СЕТ СН'!$G$21</f>
        <v>5195.7959522600004</v>
      </c>
      <c r="O70" s="36">
        <f>SUMIFS(СВЦЭМ!$D$39:$D$758,СВЦЭМ!$A$39:$A$758,$A70,СВЦЭМ!$B$39:$B$758,O$47)+'СЕТ СН'!$G$11+СВЦЭМ!$D$10+'СЕТ СН'!$G$5-'СЕТ СН'!$G$21</f>
        <v>5210.5169717600002</v>
      </c>
      <c r="P70" s="36">
        <f>SUMIFS(СВЦЭМ!$D$39:$D$758,СВЦЭМ!$A$39:$A$758,$A70,СВЦЭМ!$B$39:$B$758,P$47)+'СЕТ СН'!$G$11+СВЦЭМ!$D$10+'СЕТ СН'!$G$5-'СЕТ СН'!$G$21</f>
        <v>5226.4577822900001</v>
      </c>
      <c r="Q70" s="36">
        <f>SUMIFS(СВЦЭМ!$D$39:$D$758,СВЦЭМ!$A$39:$A$758,$A70,СВЦЭМ!$B$39:$B$758,Q$47)+'СЕТ СН'!$G$11+СВЦЭМ!$D$10+'СЕТ СН'!$G$5-'СЕТ СН'!$G$21</f>
        <v>5252.1141696499999</v>
      </c>
      <c r="R70" s="36">
        <f>SUMIFS(СВЦЭМ!$D$39:$D$758,СВЦЭМ!$A$39:$A$758,$A70,СВЦЭМ!$B$39:$B$758,R$47)+'СЕТ СН'!$G$11+СВЦЭМ!$D$10+'СЕТ СН'!$G$5-'СЕТ СН'!$G$21</f>
        <v>5265.8669693800002</v>
      </c>
      <c r="S70" s="36">
        <f>SUMIFS(СВЦЭМ!$D$39:$D$758,СВЦЭМ!$A$39:$A$758,$A70,СВЦЭМ!$B$39:$B$758,S$47)+'СЕТ СН'!$G$11+СВЦЭМ!$D$10+'СЕТ СН'!$G$5-'СЕТ СН'!$G$21</f>
        <v>5270.4365389699997</v>
      </c>
      <c r="T70" s="36">
        <f>SUMIFS(СВЦЭМ!$D$39:$D$758,СВЦЭМ!$A$39:$A$758,$A70,СВЦЭМ!$B$39:$B$758,T$47)+'СЕТ СН'!$G$11+СВЦЭМ!$D$10+'СЕТ СН'!$G$5-'СЕТ СН'!$G$21</f>
        <v>5235.0087843399997</v>
      </c>
      <c r="U70" s="36">
        <f>SUMIFS(СВЦЭМ!$D$39:$D$758,СВЦЭМ!$A$39:$A$758,$A70,СВЦЭМ!$B$39:$B$758,U$47)+'СЕТ СН'!$G$11+СВЦЭМ!$D$10+'СЕТ СН'!$G$5-'СЕТ СН'!$G$21</f>
        <v>5268.9595566799999</v>
      </c>
      <c r="V70" s="36">
        <f>SUMIFS(СВЦЭМ!$D$39:$D$758,СВЦЭМ!$A$39:$A$758,$A70,СВЦЭМ!$B$39:$B$758,V$47)+'СЕТ СН'!$G$11+СВЦЭМ!$D$10+'СЕТ СН'!$G$5-'СЕТ СН'!$G$21</f>
        <v>5230.5365197600004</v>
      </c>
      <c r="W70" s="36">
        <f>SUMIFS(СВЦЭМ!$D$39:$D$758,СВЦЭМ!$A$39:$A$758,$A70,СВЦЭМ!$B$39:$B$758,W$47)+'СЕТ СН'!$G$11+СВЦЭМ!$D$10+'СЕТ СН'!$G$5-'СЕТ СН'!$G$21</f>
        <v>5207.7666468400002</v>
      </c>
      <c r="X70" s="36">
        <f>SUMIFS(СВЦЭМ!$D$39:$D$758,СВЦЭМ!$A$39:$A$758,$A70,СВЦЭМ!$B$39:$B$758,X$47)+'СЕТ СН'!$G$11+СВЦЭМ!$D$10+'СЕТ СН'!$G$5-'СЕТ СН'!$G$21</f>
        <v>5255.1045244300003</v>
      </c>
      <c r="Y70" s="36">
        <f>SUMIFS(СВЦЭМ!$D$39:$D$758,СВЦЭМ!$A$39:$A$758,$A70,СВЦЭМ!$B$39:$B$758,Y$47)+'СЕТ СН'!$G$11+СВЦЭМ!$D$10+'СЕТ СН'!$G$5-'СЕТ СН'!$G$21</f>
        <v>5300.13036672</v>
      </c>
    </row>
    <row r="71" spans="1:26" ht="15.75" x14ac:dyDescent="0.2">
      <c r="A71" s="35">
        <f t="shared" si="1"/>
        <v>45406</v>
      </c>
      <c r="B71" s="36">
        <f>SUMIFS(СВЦЭМ!$D$39:$D$758,СВЦЭМ!$A$39:$A$758,$A71,СВЦЭМ!$B$39:$B$758,B$47)+'СЕТ СН'!$G$11+СВЦЭМ!$D$10+'СЕТ СН'!$G$5-'СЕТ СН'!$G$21</f>
        <v>5370.8974046399999</v>
      </c>
      <c r="C71" s="36">
        <f>SUMIFS(СВЦЭМ!$D$39:$D$758,СВЦЭМ!$A$39:$A$758,$A71,СВЦЭМ!$B$39:$B$758,C$47)+'СЕТ СН'!$G$11+СВЦЭМ!$D$10+'СЕТ СН'!$G$5-'СЕТ СН'!$G$21</f>
        <v>5418.5712773800005</v>
      </c>
      <c r="D71" s="36">
        <f>SUMIFS(СВЦЭМ!$D$39:$D$758,СВЦЭМ!$A$39:$A$758,$A71,СВЦЭМ!$B$39:$B$758,D$47)+'СЕТ СН'!$G$11+СВЦЭМ!$D$10+'СЕТ СН'!$G$5-'СЕТ СН'!$G$21</f>
        <v>5435.9616726700006</v>
      </c>
      <c r="E71" s="36">
        <f>SUMIFS(СВЦЭМ!$D$39:$D$758,СВЦЭМ!$A$39:$A$758,$A71,СВЦЭМ!$B$39:$B$758,E$47)+'СЕТ СН'!$G$11+СВЦЭМ!$D$10+'СЕТ СН'!$G$5-'СЕТ СН'!$G$21</f>
        <v>5446.5838104000004</v>
      </c>
      <c r="F71" s="36">
        <f>SUMIFS(СВЦЭМ!$D$39:$D$758,СВЦЭМ!$A$39:$A$758,$A71,СВЦЭМ!$B$39:$B$758,F$47)+'СЕТ СН'!$G$11+СВЦЭМ!$D$10+'СЕТ СН'!$G$5-'СЕТ СН'!$G$21</f>
        <v>5418.2041688200006</v>
      </c>
      <c r="G71" s="36">
        <f>SUMIFS(СВЦЭМ!$D$39:$D$758,СВЦЭМ!$A$39:$A$758,$A71,СВЦЭМ!$B$39:$B$758,G$47)+'СЕТ СН'!$G$11+СВЦЭМ!$D$10+'СЕТ СН'!$G$5-'СЕТ СН'!$G$21</f>
        <v>5383.9005064700004</v>
      </c>
      <c r="H71" s="36">
        <f>SUMIFS(СВЦЭМ!$D$39:$D$758,СВЦЭМ!$A$39:$A$758,$A71,СВЦЭМ!$B$39:$B$758,H$47)+'СЕТ СН'!$G$11+СВЦЭМ!$D$10+'СЕТ СН'!$G$5-'СЕТ СН'!$G$21</f>
        <v>5322.6660700499997</v>
      </c>
      <c r="I71" s="36">
        <f>SUMIFS(СВЦЭМ!$D$39:$D$758,СВЦЭМ!$A$39:$A$758,$A71,СВЦЭМ!$B$39:$B$758,I$47)+'СЕТ СН'!$G$11+СВЦЭМ!$D$10+'СЕТ СН'!$G$5-'СЕТ СН'!$G$21</f>
        <v>5279.3908865400008</v>
      </c>
      <c r="J71" s="36">
        <f>SUMIFS(СВЦЭМ!$D$39:$D$758,СВЦЭМ!$A$39:$A$758,$A71,СВЦЭМ!$B$39:$B$758,J$47)+'СЕТ СН'!$G$11+СВЦЭМ!$D$10+'СЕТ СН'!$G$5-'СЕТ СН'!$G$21</f>
        <v>5216.6319381700005</v>
      </c>
      <c r="K71" s="36">
        <f>SUMIFS(СВЦЭМ!$D$39:$D$758,СВЦЭМ!$A$39:$A$758,$A71,СВЦЭМ!$B$39:$B$758,K$47)+'СЕТ СН'!$G$11+СВЦЭМ!$D$10+'СЕТ СН'!$G$5-'СЕТ СН'!$G$21</f>
        <v>5217.7888655000006</v>
      </c>
      <c r="L71" s="36">
        <f>SUMIFS(СВЦЭМ!$D$39:$D$758,СВЦЭМ!$A$39:$A$758,$A71,СВЦЭМ!$B$39:$B$758,L$47)+'СЕТ СН'!$G$11+СВЦЭМ!$D$10+'СЕТ СН'!$G$5-'СЕТ СН'!$G$21</f>
        <v>5220.0028496000004</v>
      </c>
      <c r="M71" s="36">
        <f>SUMIFS(СВЦЭМ!$D$39:$D$758,СВЦЭМ!$A$39:$A$758,$A71,СВЦЭМ!$B$39:$B$758,M$47)+'СЕТ СН'!$G$11+СВЦЭМ!$D$10+'СЕТ СН'!$G$5-'СЕТ СН'!$G$21</f>
        <v>5223.9267623200003</v>
      </c>
      <c r="N71" s="36">
        <f>SUMIFS(СВЦЭМ!$D$39:$D$758,СВЦЭМ!$A$39:$A$758,$A71,СВЦЭМ!$B$39:$B$758,N$47)+'СЕТ СН'!$G$11+СВЦЭМ!$D$10+'СЕТ СН'!$G$5-'СЕТ СН'!$G$21</f>
        <v>5220.6959711300005</v>
      </c>
      <c r="O71" s="36">
        <f>SUMIFS(СВЦЭМ!$D$39:$D$758,СВЦЭМ!$A$39:$A$758,$A71,СВЦЭМ!$B$39:$B$758,O$47)+'СЕТ СН'!$G$11+СВЦЭМ!$D$10+'СЕТ СН'!$G$5-'СЕТ СН'!$G$21</f>
        <v>5237.19168567</v>
      </c>
      <c r="P71" s="36">
        <f>SUMIFS(СВЦЭМ!$D$39:$D$758,СВЦЭМ!$A$39:$A$758,$A71,СВЦЭМ!$B$39:$B$758,P$47)+'СЕТ СН'!$G$11+СВЦЭМ!$D$10+'СЕТ СН'!$G$5-'СЕТ СН'!$G$21</f>
        <v>5251.73795918</v>
      </c>
      <c r="Q71" s="36">
        <f>SUMIFS(СВЦЭМ!$D$39:$D$758,СВЦЭМ!$A$39:$A$758,$A71,СВЦЭМ!$B$39:$B$758,Q$47)+'СЕТ СН'!$G$11+СВЦЭМ!$D$10+'СЕТ СН'!$G$5-'СЕТ СН'!$G$21</f>
        <v>5277.3881014600001</v>
      </c>
      <c r="R71" s="36">
        <f>SUMIFS(СВЦЭМ!$D$39:$D$758,СВЦЭМ!$A$39:$A$758,$A71,СВЦЭМ!$B$39:$B$758,R$47)+'СЕТ СН'!$G$11+СВЦЭМ!$D$10+'СЕТ СН'!$G$5-'СЕТ СН'!$G$21</f>
        <v>5265.4615117400008</v>
      </c>
      <c r="S71" s="36">
        <f>SUMIFS(СВЦЭМ!$D$39:$D$758,СВЦЭМ!$A$39:$A$758,$A71,СВЦЭМ!$B$39:$B$758,S$47)+'СЕТ СН'!$G$11+СВЦЭМ!$D$10+'СЕТ СН'!$G$5-'СЕТ СН'!$G$21</f>
        <v>5231.28638125</v>
      </c>
      <c r="T71" s="36">
        <f>SUMIFS(СВЦЭМ!$D$39:$D$758,СВЦЭМ!$A$39:$A$758,$A71,СВЦЭМ!$B$39:$B$758,T$47)+'СЕТ СН'!$G$11+СВЦЭМ!$D$10+'СЕТ СН'!$G$5-'СЕТ СН'!$G$21</f>
        <v>5210.0382202400006</v>
      </c>
      <c r="U71" s="36">
        <f>SUMIFS(СВЦЭМ!$D$39:$D$758,СВЦЭМ!$A$39:$A$758,$A71,СВЦЭМ!$B$39:$B$758,U$47)+'СЕТ СН'!$G$11+СВЦЭМ!$D$10+'СЕТ СН'!$G$5-'СЕТ СН'!$G$21</f>
        <v>5169.99588365</v>
      </c>
      <c r="V71" s="36">
        <f>SUMIFS(СВЦЭМ!$D$39:$D$758,СВЦЭМ!$A$39:$A$758,$A71,СВЦЭМ!$B$39:$B$758,V$47)+'СЕТ СН'!$G$11+СВЦЭМ!$D$10+'СЕТ СН'!$G$5-'СЕТ СН'!$G$21</f>
        <v>5146.6206543300004</v>
      </c>
      <c r="W71" s="36">
        <f>SUMIFS(СВЦЭМ!$D$39:$D$758,СВЦЭМ!$A$39:$A$758,$A71,СВЦЭМ!$B$39:$B$758,W$47)+'СЕТ СН'!$G$11+СВЦЭМ!$D$10+'СЕТ СН'!$G$5-'СЕТ СН'!$G$21</f>
        <v>5164.6397757900004</v>
      </c>
      <c r="X71" s="36">
        <f>SUMIFS(СВЦЭМ!$D$39:$D$758,СВЦЭМ!$A$39:$A$758,$A71,СВЦЭМ!$B$39:$B$758,X$47)+'СЕТ СН'!$G$11+СВЦЭМ!$D$10+'СЕТ СН'!$G$5-'СЕТ СН'!$G$21</f>
        <v>5232.4339748900002</v>
      </c>
      <c r="Y71" s="36">
        <f>SUMIFS(СВЦЭМ!$D$39:$D$758,СВЦЭМ!$A$39:$A$758,$A71,СВЦЭМ!$B$39:$B$758,Y$47)+'СЕТ СН'!$G$11+СВЦЭМ!$D$10+'СЕТ СН'!$G$5-'СЕТ СН'!$G$21</f>
        <v>5270.1143581599999</v>
      </c>
    </row>
    <row r="72" spans="1:26" ht="15.75" x14ac:dyDescent="0.2">
      <c r="A72" s="35">
        <f t="shared" si="1"/>
        <v>45407</v>
      </c>
      <c r="B72" s="36">
        <f>SUMIFS(СВЦЭМ!$D$39:$D$758,СВЦЭМ!$A$39:$A$758,$A72,СВЦЭМ!$B$39:$B$758,B$47)+'СЕТ СН'!$G$11+СВЦЭМ!$D$10+'СЕТ СН'!$G$5-'СЕТ СН'!$G$21</f>
        <v>5326.0707685500001</v>
      </c>
      <c r="C72" s="36">
        <f>SUMIFS(СВЦЭМ!$D$39:$D$758,СВЦЭМ!$A$39:$A$758,$A72,СВЦЭМ!$B$39:$B$758,C$47)+'СЕТ СН'!$G$11+СВЦЭМ!$D$10+'СЕТ СН'!$G$5-'СЕТ СН'!$G$21</f>
        <v>5392.6486553900004</v>
      </c>
      <c r="D72" s="36">
        <f>SUMIFS(СВЦЭМ!$D$39:$D$758,СВЦЭМ!$A$39:$A$758,$A72,СВЦЭМ!$B$39:$B$758,D$47)+'СЕТ СН'!$G$11+СВЦЭМ!$D$10+'СЕТ СН'!$G$5-'СЕТ СН'!$G$21</f>
        <v>5463.7354258400001</v>
      </c>
      <c r="E72" s="36">
        <f>SUMIFS(СВЦЭМ!$D$39:$D$758,СВЦЭМ!$A$39:$A$758,$A72,СВЦЭМ!$B$39:$B$758,E$47)+'СЕТ СН'!$G$11+СВЦЭМ!$D$10+'СЕТ СН'!$G$5-'СЕТ СН'!$G$21</f>
        <v>5471.3504501400002</v>
      </c>
      <c r="F72" s="36">
        <f>SUMIFS(СВЦЭМ!$D$39:$D$758,СВЦЭМ!$A$39:$A$758,$A72,СВЦЭМ!$B$39:$B$758,F$47)+'СЕТ СН'!$G$11+СВЦЭМ!$D$10+'СЕТ СН'!$G$5-'СЕТ СН'!$G$21</f>
        <v>5467.7502368900005</v>
      </c>
      <c r="G72" s="36">
        <f>SUMIFS(СВЦЭМ!$D$39:$D$758,СВЦЭМ!$A$39:$A$758,$A72,СВЦЭМ!$B$39:$B$758,G$47)+'СЕТ СН'!$G$11+СВЦЭМ!$D$10+'СЕТ СН'!$G$5-'СЕТ СН'!$G$21</f>
        <v>5467.9891268900001</v>
      </c>
      <c r="H72" s="36">
        <f>SUMIFS(СВЦЭМ!$D$39:$D$758,СВЦЭМ!$A$39:$A$758,$A72,СВЦЭМ!$B$39:$B$758,H$47)+'СЕТ СН'!$G$11+СВЦЭМ!$D$10+'СЕТ СН'!$G$5-'СЕТ СН'!$G$21</f>
        <v>5336.7130560799997</v>
      </c>
      <c r="I72" s="36">
        <f>SUMIFS(СВЦЭМ!$D$39:$D$758,СВЦЭМ!$A$39:$A$758,$A72,СВЦЭМ!$B$39:$B$758,I$47)+'СЕТ СН'!$G$11+СВЦЭМ!$D$10+'СЕТ СН'!$G$5-'СЕТ СН'!$G$21</f>
        <v>5317.1419892499998</v>
      </c>
      <c r="J72" s="36">
        <f>SUMIFS(СВЦЭМ!$D$39:$D$758,СВЦЭМ!$A$39:$A$758,$A72,СВЦЭМ!$B$39:$B$758,J$47)+'СЕТ СН'!$G$11+СВЦЭМ!$D$10+'СЕТ СН'!$G$5-'СЕТ СН'!$G$21</f>
        <v>5286.7645716799998</v>
      </c>
      <c r="K72" s="36">
        <f>SUMIFS(СВЦЭМ!$D$39:$D$758,СВЦЭМ!$A$39:$A$758,$A72,СВЦЭМ!$B$39:$B$758,K$47)+'СЕТ СН'!$G$11+СВЦЭМ!$D$10+'СЕТ СН'!$G$5-'СЕТ СН'!$G$21</f>
        <v>5290.8649540700007</v>
      </c>
      <c r="L72" s="36">
        <f>SUMIFS(СВЦЭМ!$D$39:$D$758,СВЦЭМ!$A$39:$A$758,$A72,СВЦЭМ!$B$39:$B$758,L$47)+'СЕТ СН'!$G$11+СВЦЭМ!$D$10+'СЕТ СН'!$G$5-'СЕТ СН'!$G$21</f>
        <v>5297.2481174100003</v>
      </c>
      <c r="M72" s="36">
        <f>SUMIFS(СВЦЭМ!$D$39:$D$758,СВЦЭМ!$A$39:$A$758,$A72,СВЦЭМ!$B$39:$B$758,M$47)+'СЕТ СН'!$G$11+СВЦЭМ!$D$10+'СЕТ СН'!$G$5-'СЕТ СН'!$G$21</f>
        <v>5294.1361053600003</v>
      </c>
      <c r="N72" s="36">
        <f>SUMIFS(СВЦЭМ!$D$39:$D$758,СВЦЭМ!$A$39:$A$758,$A72,СВЦЭМ!$B$39:$B$758,N$47)+'СЕТ СН'!$G$11+СВЦЭМ!$D$10+'СЕТ СН'!$G$5-'СЕТ СН'!$G$21</f>
        <v>5283.6098449500005</v>
      </c>
      <c r="O72" s="36">
        <f>SUMIFS(СВЦЭМ!$D$39:$D$758,СВЦЭМ!$A$39:$A$758,$A72,СВЦЭМ!$B$39:$B$758,O$47)+'СЕТ СН'!$G$11+СВЦЭМ!$D$10+'СЕТ СН'!$G$5-'СЕТ СН'!$G$21</f>
        <v>5326.3956253900005</v>
      </c>
      <c r="P72" s="36">
        <f>SUMIFS(СВЦЭМ!$D$39:$D$758,СВЦЭМ!$A$39:$A$758,$A72,СВЦЭМ!$B$39:$B$758,P$47)+'СЕТ СН'!$G$11+СВЦЭМ!$D$10+'СЕТ СН'!$G$5-'СЕТ СН'!$G$21</f>
        <v>5337.5486982100001</v>
      </c>
      <c r="Q72" s="36">
        <f>SUMIFS(СВЦЭМ!$D$39:$D$758,СВЦЭМ!$A$39:$A$758,$A72,СВЦЭМ!$B$39:$B$758,Q$47)+'СЕТ СН'!$G$11+СВЦЭМ!$D$10+'СЕТ СН'!$G$5-'СЕТ СН'!$G$21</f>
        <v>5354.0737014200004</v>
      </c>
      <c r="R72" s="36">
        <f>SUMIFS(СВЦЭМ!$D$39:$D$758,СВЦЭМ!$A$39:$A$758,$A72,СВЦЭМ!$B$39:$B$758,R$47)+'СЕТ СН'!$G$11+СВЦЭМ!$D$10+'СЕТ СН'!$G$5-'СЕТ СН'!$G$21</f>
        <v>5351.8801121800007</v>
      </c>
      <c r="S72" s="36">
        <f>SUMIFS(СВЦЭМ!$D$39:$D$758,СВЦЭМ!$A$39:$A$758,$A72,СВЦЭМ!$B$39:$B$758,S$47)+'СЕТ СН'!$G$11+СВЦЭМ!$D$10+'СЕТ СН'!$G$5-'СЕТ СН'!$G$21</f>
        <v>5338.04662508</v>
      </c>
      <c r="T72" s="36">
        <f>SUMIFS(СВЦЭМ!$D$39:$D$758,СВЦЭМ!$A$39:$A$758,$A72,СВЦЭМ!$B$39:$B$758,T$47)+'СЕТ СН'!$G$11+СВЦЭМ!$D$10+'СЕТ СН'!$G$5-'СЕТ СН'!$G$21</f>
        <v>5277.3966822800003</v>
      </c>
      <c r="U72" s="36">
        <f>SUMIFS(СВЦЭМ!$D$39:$D$758,СВЦЭМ!$A$39:$A$758,$A72,СВЦЭМ!$B$39:$B$758,U$47)+'СЕТ СН'!$G$11+СВЦЭМ!$D$10+'СЕТ СН'!$G$5-'СЕТ СН'!$G$21</f>
        <v>5236.6694365000003</v>
      </c>
      <c r="V72" s="36">
        <f>SUMIFS(СВЦЭМ!$D$39:$D$758,СВЦЭМ!$A$39:$A$758,$A72,СВЦЭМ!$B$39:$B$758,V$47)+'СЕТ СН'!$G$11+СВЦЭМ!$D$10+'СЕТ СН'!$G$5-'СЕТ СН'!$G$21</f>
        <v>5220.4762611700007</v>
      </c>
      <c r="W72" s="36">
        <f>SUMIFS(СВЦЭМ!$D$39:$D$758,СВЦЭМ!$A$39:$A$758,$A72,СВЦЭМ!$B$39:$B$758,W$47)+'СЕТ СН'!$G$11+СВЦЭМ!$D$10+'СЕТ СН'!$G$5-'СЕТ СН'!$G$21</f>
        <v>5245.3369737400008</v>
      </c>
      <c r="X72" s="36">
        <f>SUMIFS(СВЦЭМ!$D$39:$D$758,СВЦЭМ!$A$39:$A$758,$A72,СВЦЭМ!$B$39:$B$758,X$47)+'СЕТ СН'!$G$11+СВЦЭМ!$D$10+'СЕТ СН'!$G$5-'СЕТ СН'!$G$21</f>
        <v>5300.0576495800005</v>
      </c>
      <c r="Y72" s="36">
        <f>SUMIFS(СВЦЭМ!$D$39:$D$758,СВЦЭМ!$A$39:$A$758,$A72,СВЦЭМ!$B$39:$B$758,Y$47)+'СЕТ СН'!$G$11+СВЦЭМ!$D$10+'СЕТ СН'!$G$5-'СЕТ СН'!$G$21</f>
        <v>5336.8711620399999</v>
      </c>
    </row>
    <row r="73" spans="1:26" ht="15.75" x14ac:dyDescent="0.2">
      <c r="A73" s="35">
        <f t="shared" si="1"/>
        <v>45408</v>
      </c>
      <c r="B73" s="36">
        <f>SUMIFS(СВЦЭМ!$D$39:$D$758,СВЦЭМ!$A$39:$A$758,$A73,СВЦЭМ!$B$39:$B$758,B$47)+'СЕТ СН'!$G$11+СВЦЭМ!$D$10+'СЕТ СН'!$G$5-'СЕТ СН'!$G$21</f>
        <v>5355.4592080000002</v>
      </c>
      <c r="C73" s="36">
        <f>SUMIFS(СВЦЭМ!$D$39:$D$758,СВЦЭМ!$A$39:$A$758,$A73,СВЦЭМ!$B$39:$B$758,C$47)+'СЕТ СН'!$G$11+СВЦЭМ!$D$10+'СЕТ СН'!$G$5-'СЕТ СН'!$G$21</f>
        <v>5415.6565442700003</v>
      </c>
      <c r="D73" s="36">
        <f>SUMIFS(СВЦЭМ!$D$39:$D$758,СВЦЭМ!$A$39:$A$758,$A73,СВЦЭМ!$B$39:$B$758,D$47)+'СЕТ СН'!$G$11+СВЦЭМ!$D$10+'СЕТ СН'!$G$5-'СЕТ СН'!$G$21</f>
        <v>5474.8632656899999</v>
      </c>
      <c r="E73" s="36">
        <f>SUMIFS(СВЦЭМ!$D$39:$D$758,СВЦЭМ!$A$39:$A$758,$A73,СВЦЭМ!$B$39:$B$758,E$47)+'СЕТ СН'!$G$11+СВЦЭМ!$D$10+'СЕТ СН'!$G$5-'СЕТ СН'!$G$21</f>
        <v>5493.7754475900001</v>
      </c>
      <c r="F73" s="36">
        <f>SUMIFS(СВЦЭМ!$D$39:$D$758,СВЦЭМ!$A$39:$A$758,$A73,СВЦЭМ!$B$39:$B$758,F$47)+'СЕТ СН'!$G$11+СВЦЭМ!$D$10+'СЕТ СН'!$G$5-'СЕТ СН'!$G$21</f>
        <v>5488.5718415700003</v>
      </c>
      <c r="G73" s="36">
        <f>SUMIFS(СВЦЭМ!$D$39:$D$758,СВЦЭМ!$A$39:$A$758,$A73,СВЦЭМ!$B$39:$B$758,G$47)+'СЕТ СН'!$G$11+СВЦЭМ!$D$10+'СЕТ СН'!$G$5-'СЕТ СН'!$G$21</f>
        <v>5466.1166097000005</v>
      </c>
      <c r="H73" s="36">
        <f>SUMIFS(СВЦЭМ!$D$39:$D$758,СВЦЭМ!$A$39:$A$758,$A73,СВЦЭМ!$B$39:$B$758,H$47)+'СЕТ СН'!$G$11+СВЦЭМ!$D$10+'СЕТ СН'!$G$5-'СЕТ СН'!$G$21</f>
        <v>5399.5082638100002</v>
      </c>
      <c r="I73" s="36">
        <f>SUMIFS(СВЦЭМ!$D$39:$D$758,СВЦЭМ!$A$39:$A$758,$A73,СВЦЭМ!$B$39:$B$758,I$47)+'СЕТ СН'!$G$11+СВЦЭМ!$D$10+'СЕТ СН'!$G$5-'СЕТ СН'!$G$21</f>
        <v>5331.9392803000001</v>
      </c>
      <c r="J73" s="36">
        <f>SUMIFS(СВЦЭМ!$D$39:$D$758,СВЦЭМ!$A$39:$A$758,$A73,СВЦЭМ!$B$39:$B$758,J$47)+'СЕТ СН'!$G$11+СВЦЭМ!$D$10+'СЕТ СН'!$G$5-'СЕТ СН'!$G$21</f>
        <v>5288.5574726699997</v>
      </c>
      <c r="K73" s="36">
        <f>SUMIFS(СВЦЭМ!$D$39:$D$758,СВЦЭМ!$A$39:$A$758,$A73,СВЦЭМ!$B$39:$B$758,K$47)+'СЕТ СН'!$G$11+СВЦЭМ!$D$10+'СЕТ СН'!$G$5-'СЕТ СН'!$G$21</f>
        <v>5279.43947596</v>
      </c>
      <c r="L73" s="36">
        <f>SUMIFS(СВЦЭМ!$D$39:$D$758,СВЦЭМ!$A$39:$A$758,$A73,СВЦЭМ!$B$39:$B$758,L$47)+'СЕТ СН'!$G$11+СВЦЭМ!$D$10+'СЕТ СН'!$G$5-'СЕТ СН'!$G$21</f>
        <v>5260.9282822300001</v>
      </c>
      <c r="M73" s="36">
        <f>SUMIFS(СВЦЭМ!$D$39:$D$758,СВЦЭМ!$A$39:$A$758,$A73,СВЦЭМ!$B$39:$B$758,M$47)+'СЕТ СН'!$G$11+СВЦЭМ!$D$10+'СЕТ СН'!$G$5-'СЕТ СН'!$G$21</f>
        <v>5267.7651976300003</v>
      </c>
      <c r="N73" s="36">
        <f>SUMIFS(СВЦЭМ!$D$39:$D$758,СВЦЭМ!$A$39:$A$758,$A73,СВЦЭМ!$B$39:$B$758,N$47)+'СЕТ СН'!$G$11+СВЦЭМ!$D$10+'СЕТ СН'!$G$5-'СЕТ СН'!$G$21</f>
        <v>5269.7635905799998</v>
      </c>
      <c r="O73" s="36">
        <f>SUMIFS(СВЦЭМ!$D$39:$D$758,СВЦЭМ!$A$39:$A$758,$A73,СВЦЭМ!$B$39:$B$758,O$47)+'СЕТ СН'!$G$11+СВЦЭМ!$D$10+'СЕТ СН'!$G$5-'СЕТ СН'!$G$21</f>
        <v>5275.03918858</v>
      </c>
      <c r="P73" s="36">
        <f>SUMIFS(СВЦЭМ!$D$39:$D$758,СВЦЭМ!$A$39:$A$758,$A73,СВЦЭМ!$B$39:$B$758,P$47)+'СЕТ СН'!$G$11+СВЦЭМ!$D$10+'СЕТ СН'!$G$5-'СЕТ СН'!$G$21</f>
        <v>5245.41338748</v>
      </c>
      <c r="Q73" s="36">
        <f>SUMIFS(СВЦЭМ!$D$39:$D$758,СВЦЭМ!$A$39:$A$758,$A73,СВЦЭМ!$B$39:$B$758,Q$47)+'СЕТ СН'!$G$11+СВЦЭМ!$D$10+'СЕТ СН'!$G$5-'СЕТ СН'!$G$21</f>
        <v>5263.4062917000001</v>
      </c>
      <c r="R73" s="36">
        <f>SUMIFS(СВЦЭМ!$D$39:$D$758,СВЦЭМ!$A$39:$A$758,$A73,СВЦЭМ!$B$39:$B$758,R$47)+'СЕТ СН'!$G$11+СВЦЭМ!$D$10+'СЕТ СН'!$G$5-'СЕТ СН'!$G$21</f>
        <v>5297.2370276500005</v>
      </c>
      <c r="S73" s="36">
        <f>SUMIFS(СВЦЭМ!$D$39:$D$758,СВЦЭМ!$A$39:$A$758,$A73,СВЦЭМ!$B$39:$B$758,S$47)+'СЕТ СН'!$G$11+СВЦЭМ!$D$10+'СЕТ СН'!$G$5-'СЕТ СН'!$G$21</f>
        <v>5302.15840286</v>
      </c>
      <c r="T73" s="36">
        <f>SUMIFS(СВЦЭМ!$D$39:$D$758,СВЦЭМ!$A$39:$A$758,$A73,СВЦЭМ!$B$39:$B$758,T$47)+'СЕТ СН'!$G$11+СВЦЭМ!$D$10+'СЕТ СН'!$G$5-'СЕТ СН'!$G$21</f>
        <v>5272.7645931799998</v>
      </c>
      <c r="U73" s="36">
        <f>SUMIFS(СВЦЭМ!$D$39:$D$758,СВЦЭМ!$A$39:$A$758,$A73,СВЦЭМ!$B$39:$B$758,U$47)+'СЕТ СН'!$G$11+СВЦЭМ!$D$10+'СЕТ СН'!$G$5-'СЕТ СН'!$G$21</f>
        <v>5261.5785111100004</v>
      </c>
      <c r="V73" s="36">
        <f>SUMIFS(СВЦЭМ!$D$39:$D$758,СВЦЭМ!$A$39:$A$758,$A73,СВЦЭМ!$B$39:$B$758,V$47)+'СЕТ СН'!$G$11+СВЦЭМ!$D$10+'СЕТ СН'!$G$5-'СЕТ СН'!$G$21</f>
        <v>5237.87481303</v>
      </c>
      <c r="W73" s="36">
        <f>SUMIFS(СВЦЭМ!$D$39:$D$758,СВЦЭМ!$A$39:$A$758,$A73,СВЦЭМ!$B$39:$B$758,W$47)+'СЕТ СН'!$G$11+СВЦЭМ!$D$10+'СЕТ СН'!$G$5-'СЕТ СН'!$G$21</f>
        <v>5227.6251659700001</v>
      </c>
      <c r="X73" s="36">
        <f>SUMIFS(СВЦЭМ!$D$39:$D$758,СВЦЭМ!$A$39:$A$758,$A73,СВЦЭМ!$B$39:$B$758,X$47)+'СЕТ СН'!$G$11+СВЦЭМ!$D$10+'СЕТ СН'!$G$5-'СЕТ СН'!$G$21</f>
        <v>5235.8620819400003</v>
      </c>
      <c r="Y73" s="36">
        <f>SUMIFS(СВЦЭМ!$D$39:$D$758,СВЦЭМ!$A$39:$A$758,$A73,СВЦЭМ!$B$39:$B$758,Y$47)+'СЕТ СН'!$G$11+СВЦЭМ!$D$10+'СЕТ СН'!$G$5-'СЕТ СН'!$G$21</f>
        <v>5294.56479691</v>
      </c>
    </row>
    <row r="74" spans="1:26" ht="15.75" x14ac:dyDescent="0.2">
      <c r="A74" s="35">
        <f t="shared" si="1"/>
        <v>45409</v>
      </c>
      <c r="B74" s="36">
        <f>SUMIFS(СВЦЭМ!$D$39:$D$758,СВЦЭМ!$A$39:$A$758,$A74,СВЦЭМ!$B$39:$B$758,B$47)+'СЕТ СН'!$G$11+СВЦЭМ!$D$10+'СЕТ СН'!$G$5-'СЕТ СН'!$G$21</f>
        <v>5392.90286913</v>
      </c>
      <c r="C74" s="36">
        <f>SUMIFS(СВЦЭМ!$D$39:$D$758,СВЦЭМ!$A$39:$A$758,$A74,СВЦЭМ!$B$39:$B$758,C$47)+'СЕТ СН'!$G$11+СВЦЭМ!$D$10+'СЕТ СН'!$G$5-'СЕТ СН'!$G$21</f>
        <v>5497.3400382199998</v>
      </c>
      <c r="D74" s="36">
        <f>SUMIFS(СВЦЭМ!$D$39:$D$758,СВЦЭМ!$A$39:$A$758,$A74,СВЦЭМ!$B$39:$B$758,D$47)+'СЕТ СН'!$G$11+СВЦЭМ!$D$10+'СЕТ СН'!$G$5-'СЕТ СН'!$G$21</f>
        <v>5501.3878567800002</v>
      </c>
      <c r="E74" s="36">
        <f>SUMIFS(СВЦЭМ!$D$39:$D$758,СВЦЭМ!$A$39:$A$758,$A74,СВЦЭМ!$B$39:$B$758,E$47)+'СЕТ СН'!$G$11+СВЦЭМ!$D$10+'СЕТ СН'!$G$5-'СЕТ СН'!$G$21</f>
        <v>5499.5464854800002</v>
      </c>
      <c r="F74" s="36">
        <f>SUMIFS(СВЦЭМ!$D$39:$D$758,СВЦЭМ!$A$39:$A$758,$A74,СВЦЭМ!$B$39:$B$758,F$47)+'СЕТ СН'!$G$11+СВЦЭМ!$D$10+'СЕТ СН'!$G$5-'СЕТ СН'!$G$21</f>
        <v>5500.5553756300005</v>
      </c>
      <c r="G74" s="36">
        <f>SUMIFS(СВЦЭМ!$D$39:$D$758,СВЦЭМ!$A$39:$A$758,$A74,СВЦЭМ!$B$39:$B$758,G$47)+'СЕТ СН'!$G$11+СВЦЭМ!$D$10+'СЕТ СН'!$G$5-'СЕТ СН'!$G$21</f>
        <v>5510.5672202400001</v>
      </c>
      <c r="H74" s="36">
        <f>SUMIFS(СВЦЭМ!$D$39:$D$758,СВЦЭМ!$A$39:$A$758,$A74,СВЦЭМ!$B$39:$B$758,H$47)+'СЕТ СН'!$G$11+СВЦЭМ!$D$10+'СЕТ СН'!$G$5-'СЕТ СН'!$G$21</f>
        <v>5429.9158044100004</v>
      </c>
      <c r="I74" s="36">
        <f>SUMIFS(СВЦЭМ!$D$39:$D$758,СВЦЭМ!$A$39:$A$758,$A74,СВЦЭМ!$B$39:$B$758,I$47)+'СЕТ СН'!$G$11+СВЦЭМ!$D$10+'СЕТ СН'!$G$5-'СЕТ СН'!$G$21</f>
        <v>5417.2764986300008</v>
      </c>
      <c r="J74" s="36">
        <f>SUMIFS(СВЦЭМ!$D$39:$D$758,СВЦЭМ!$A$39:$A$758,$A74,СВЦЭМ!$B$39:$B$758,J$47)+'СЕТ СН'!$G$11+СВЦЭМ!$D$10+'СЕТ СН'!$G$5-'СЕТ СН'!$G$21</f>
        <v>5338.2202574100002</v>
      </c>
      <c r="K74" s="36">
        <f>SUMIFS(СВЦЭМ!$D$39:$D$758,СВЦЭМ!$A$39:$A$758,$A74,СВЦЭМ!$B$39:$B$758,K$47)+'СЕТ СН'!$G$11+СВЦЭМ!$D$10+'СЕТ СН'!$G$5-'СЕТ СН'!$G$21</f>
        <v>5338.6936046700002</v>
      </c>
      <c r="L74" s="36">
        <f>SUMIFS(СВЦЭМ!$D$39:$D$758,СВЦЭМ!$A$39:$A$758,$A74,СВЦЭМ!$B$39:$B$758,L$47)+'СЕТ СН'!$G$11+СВЦЭМ!$D$10+'СЕТ СН'!$G$5-'СЕТ СН'!$G$21</f>
        <v>5288.5228351100004</v>
      </c>
      <c r="M74" s="36">
        <f>SUMIFS(СВЦЭМ!$D$39:$D$758,СВЦЭМ!$A$39:$A$758,$A74,СВЦЭМ!$B$39:$B$758,M$47)+'СЕТ СН'!$G$11+СВЦЭМ!$D$10+'СЕТ СН'!$G$5-'СЕТ СН'!$G$21</f>
        <v>5316.8465907700001</v>
      </c>
      <c r="N74" s="36">
        <f>SUMIFS(СВЦЭМ!$D$39:$D$758,СВЦЭМ!$A$39:$A$758,$A74,СВЦЭМ!$B$39:$B$758,N$47)+'СЕТ СН'!$G$11+СВЦЭМ!$D$10+'СЕТ СН'!$G$5-'СЕТ СН'!$G$21</f>
        <v>5303.8779059300005</v>
      </c>
      <c r="O74" s="36">
        <f>SUMIFS(СВЦЭМ!$D$39:$D$758,СВЦЭМ!$A$39:$A$758,$A74,СВЦЭМ!$B$39:$B$758,O$47)+'СЕТ СН'!$G$11+СВЦЭМ!$D$10+'СЕТ СН'!$G$5-'СЕТ СН'!$G$21</f>
        <v>5323.7893456600004</v>
      </c>
      <c r="P74" s="36">
        <f>SUMIFS(СВЦЭМ!$D$39:$D$758,СВЦЭМ!$A$39:$A$758,$A74,СВЦЭМ!$B$39:$B$758,P$47)+'СЕТ СН'!$G$11+СВЦЭМ!$D$10+'СЕТ СН'!$G$5-'СЕТ СН'!$G$21</f>
        <v>5341.8728173</v>
      </c>
      <c r="Q74" s="36">
        <f>SUMIFS(СВЦЭМ!$D$39:$D$758,СВЦЭМ!$A$39:$A$758,$A74,СВЦЭМ!$B$39:$B$758,Q$47)+'СЕТ СН'!$G$11+СВЦЭМ!$D$10+'СЕТ СН'!$G$5-'СЕТ СН'!$G$21</f>
        <v>5348.2283170800001</v>
      </c>
      <c r="R74" s="36">
        <f>SUMIFS(СВЦЭМ!$D$39:$D$758,СВЦЭМ!$A$39:$A$758,$A74,СВЦЭМ!$B$39:$B$758,R$47)+'СЕТ СН'!$G$11+СВЦЭМ!$D$10+'СЕТ СН'!$G$5-'СЕТ СН'!$G$21</f>
        <v>5354.5312295200001</v>
      </c>
      <c r="S74" s="36">
        <f>SUMIFS(СВЦЭМ!$D$39:$D$758,СВЦЭМ!$A$39:$A$758,$A74,СВЦЭМ!$B$39:$B$758,S$47)+'СЕТ СН'!$G$11+СВЦЭМ!$D$10+'СЕТ СН'!$G$5-'СЕТ СН'!$G$21</f>
        <v>5322.1890158400001</v>
      </c>
      <c r="T74" s="36">
        <f>SUMIFS(СВЦЭМ!$D$39:$D$758,СВЦЭМ!$A$39:$A$758,$A74,СВЦЭМ!$B$39:$B$758,T$47)+'СЕТ СН'!$G$11+СВЦЭМ!$D$10+'СЕТ СН'!$G$5-'СЕТ СН'!$G$21</f>
        <v>5341.8728449200007</v>
      </c>
      <c r="U74" s="36">
        <f>SUMIFS(СВЦЭМ!$D$39:$D$758,СВЦЭМ!$A$39:$A$758,$A74,СВЦЭМ!$B$39:$B$758,U$47)+'СЕТ СН'!$G$11+СВЦЭМ!$D$10+'СЕТ СН'!$G$5-'СЕТ СН'!$G$21</f>
        <v>5262.5938462800004</v>
      </c>
      <c r="V74" s="36">
        <f>SUMIFS(СВЦЭМ!$D$39:$D$758,СВЦЭМ!$A$39:$A$758,$A74,СВЦЭМ!$B$39:$B$758,V$47)+'СЕТ СН'!$G$11+СВЦЭМ!$D$10+'СЕТ СН'!$G$5-'СЕТ СН'!$G$21</f>
        <v>5306.1191053000002</v>
      </c>
      <c r="W74" s="36">
        <f>SUMIFS(СВЦЭМ!$D$39:$D$758,СВЦЭМ!$A$39:$A$758,$A74,СВЦЭМ!$B$39:$B$758,W$47)+'СЕТ СН'!$G$11+СВЦЭМ!$D$10+'СЕТ СН'!$G$5-'СЕТ СН'!$G$21</f>
        <v>5301.3943991200003</v>
      </c>
      <c r="X74" s="36">
        <f>SUMIFS(СВЦЭМ!$D$39:$D$758,СВЦЭМ!$A$39:$A$758,$A74,СВЦЭМ!$B$39:$B$758,X$47)+'СЕТ СН'!$G$11+СВЦЭМ!$D$10+'СЕТ СН'!$G$5-'СЕТ СН'!$G$21</f>
        <v>5394.2761007099998</v>
      </c>
      <c r="Y74" s="36">
        <f>SUMIFS(СВЦЭМ!$D$39:$D$758,СВЦЭМ!$A$39:$A$758,$A74,СВЦЭМ!$B$39:$B$758,Y$47)+'СЕТ СН'!$G$11+СВЦЭМ!$D$10+'СЕТ СН'!$G$5-'СЕТ СН'!$G$21</f>
        <v>5483.99194532</v>
      </c>
    </row>
    <row r="75" spans="1:26" ht="15.75" x14ac:dyDescent="0.2">
      <c r="A75" s="35">
        <f t="shared" si="1"/>
        <v>45410</v>
      </c>
      <c r="B75" s="36">
        <f>SUMIFS(СВЦЭМ!$D$39:$D$758,СВЦЭМ!$A$39:$A$758,$A75,СВЦЭМ!$B$39:$B$758,B$47)+'СЕТ СН'!$G$11+СВЦЭМ!$D$10+'СЕТ СН'!$G$5-'СЕТ СН'!$G$21</f>
        <v>5530.8976850300005</v>
      </c>
      <c r="C75" s="36">
        <f>SUMIFS(СВЦЭМ!$D$39:$D$758,СВЦЭМ!$A$39:$A$758,$A75,СВЦЭМ!$B$39:$B$758,C$47)+'СЕТ СН'!$G$11+СВЦЭМ!$D$10+'СЕТ СН'!$G$5-'СЕТ СН'!$G$21</f>
        <v>5333.8364957499998</v>
      </c>
      <c r="D75" s="36">
        <f>SUMIFS(СВЦЭМ!$D$39:$D$758,СВЦЭМ!$A$39:$A$758,$A75,СВЦЭМ!$B$39:$B$758,D$47)+'СЕТ СН'!$G$11+СВЦЭМ!$D$10+'СЕТ СН'!$G$5-'СЕТ СН'!$G$21</f>
        <v>5365.9086657799999</v>
      </c>
      <c r="E75" s="36">
        <f>SUMIFS(СВЦЭМ!$D$39:$D$758,СВЦЭМ!$A$39:$A$758,$A75,СВЦЭМ!$B$39:$B$758,E$47)+'СЕТ СН'!$G$11+СВЦЭМ!$D$10+'СЕТ СН'!$G$5-'СЕТ СН'!$G$21</f>
        <v>5379.9432282300004</v>
      </c>
      <c r="F75" s="36">
        <f>SUMIFS(СВЦЭМ!$D$39:$D$758,СВЦЭМ!$A$39:$A$758,$A75,СВЦЭМ!$B$39:$B$758,F$47)+'СЕТ СН'!$G$11+СВЦЭМ!$D$10+'СЕТ СН'!$G$5-'СЕТ СН'!$G$21</f>
        <v>5401.8683524600001</v>
      </c>
      <c r="G75" s="36">
        <f>SUMIFS(СВЦЭМ!$D$39:$D$758,СВЦЭМ!$A$39:$A$758,$A75,СВЦЭМ!$B$39:$B$758,G$47)+'СЕТ СН'!$G$11+СВЦЭМ!$D$10+'СЕТ СН'!$G$5-'СЕТ СН'!$G$21</f>
        <v>5388.5307050000001</v>
      </c>
      <c r="H75" s="36">
        <f>SUMIFS(СВЦЭМ!$D$39:$D$758,СВЦЭМ!$A$39:$A$758,$A75,СВЦЭМ!$B$39:$B$758,H$47)+'СЕТ СН'!$G$11+СВЦЭМ!$D$10+'СЕТ СН'!$G$5-'СЕТ СН'!$G$21</f>
        <v>5492.7087882800006</v>
      </c>
      <c r="I75" s="36">
        <f>SUMIFS(СВЦЭМ!$D$39:$D$758,СВЦЭМ!$A$39:$A$758,$A75,СВЦЭМ!$B$39:$B$758,I$47)+'СЕТ СН'!$G$11+СВЦЭМ!$D$10+'СЕТ СН'!$G$5-'СЕТ СН'!$G$21</f>
        <v>5427.6967595799997</v>
      </c>
      <c r="J75" s="36">
        <f>SUMIFS(СВЦЭМ!$D$39:$D$758,СВЦЭМ!$A$39:$A$758,$A75,СВЦЭМ!$B$39:$B$758,J$47)+'СЕТ СН'!$G$11+СВЦЭМ!$D$10+'СЕТ СН'!$G$5-'СЕТ СН'!$G$21</f>
        <v>5296.5582751100001</v>
      </c>
      <c r="K75" s="36">
        <f>SUMIFS(СВЦЭМ!$D$39:$D$758,СВЦЭМ!$A$39:$A$758,$A75,СВЦЭМ!$B$39:$B$758,K$47)+'СЕТ СН'!$G$11+СВЦЭМ!$D$10+'СЕТ СН'!$G$5-'СЕТ СН'!$G$21</f>
        <v>5242.5603674499998</v>
      </c>
      <c r="L75" s="36">
        <f>SUMIFS(СВЦЭМ!$D$39:$D$758,СВЦЭМ!$A$39:$A$758,$A75,СВЦЭМ!$B$39:$B$758,L$47)+'СЕТ СН'!$G$11+СВЦЭМ!$D$10+'СЕТ СН'!$G$5-'СЕТ СН'!$G$21</f>
        <v>5229.6800855700003</v>
      </c>
      <c r="M75" s="36">
        <f>SUMIFS(СВЦЭМ!$D$39:$D$758,СВЦЭМ!$A$39:$A$758,$A75,СВЦЭМ!$B$39:$B$758,M$47)+'СЕТ СН'!$G$11+СВЦЭМ!$D$10+'СЕТ СН'!$G$5-'СЕТ СН'!$G$21</f>
        <v>5267.5635308400006</v>
      </c>
      <c r="N75" s="36">
        <f>SUMIFS(СВЦЭМ!$D$39:$D$758,СВЦЭМ!$A$39:$A$758,$A75,СВЦЭМ!$B$39:$B$758,N$47)+'СЕТ СН'!$G$11+СВЦЭМ!$D$10+'СЕТ СН'!$G$5-'СЕТ СН'!$G$21</f>
        <v>5271.6781921399997</v>
      </c>
      <c r="O75" s="36">
        <f>SUMIFS(СВЦЭМ!$D$39:$D$758,СВЦЭМ!$A$39:$A$758,$A75,СВЦЭМ!$B$39:$B$758,O$47)+'СЕТ СН'!$G$11+СВЦЭМ!$D$10+'СЕТ СН'!$G$5-'СЕТ СН'!$G$21</f>
        <v>5297.7141140100002</v>
      </c>
      <c r="P75" s="36">
        <f>SUMIFS(СВЦЭМ!$D$39:$D$758,СВЦЭМ!$A$39:$A$758,$A75,СВЦЭМ!$B$39:$B$758,P$47)+'СЕТ СН'!$G$11+СВЦЭМ!$D$10+'СЕТ СН'!$G$5-'СЕТ СН'!$G$21</f>
        <v>5312.7605712700006</v>
      </c>
      <c r="Q75" s="36">
        <f>SUMIFS(СВЦЭМ!$D$39:$D$758,СВЦЭМ!$A$39:$A$758,$A75,СВЦЭМ!$B$39:$B$758,Q$47)+'СЕТ СН'!$G$11+СВЦЭМ!$D$10+'СЕТ СН'!$G$5-'СЕТ СН'!$G$21</f>
        <v>5326.7256787599999</v>
      </c>
      <c r="R75" s="36">
        <f>SUMIFS(СВЦЭМ!$D$39:$D$758,СВЦЭМ!$A$39:$A$758,$A75,СВЦЭМ!$B$39:$B$758,R$47)+'СЕТ СН'!$G$11+СВЦЭМ!$D$10+'СЕТ СН'!$G$5-'СЕТ СН'!$G$21</f>
        <v>5360.0111529000005</v>
      </c>
      <c r="S75" s="36">
        <f>SUMIFS(СВЦЭМ!$D$39:$D$758,СВЦЭМ!$A$39:$A$758,$A75,СВЦЭМ!$B$39:$B$758,S$47)+'СЕТ СН'!$G$11+СВЦЭМ!$D$10+'СЕТ СН'!$G$5-'СЕТ СН'!$G$21</f>
        <v>5342.8611827200002</v>
      </c>
      <c r="T75" s="36">
        <f>SUMIFS(СВЦЭМ!$D$39:$D$758,СВЦЭМ!$A$39:$A$758,$A75,СВЦЭМ!$B$39:$B$758,T$47)+'СЕТ СН'!$G$11+СВЦЭМ!$D$10+'СЕТ СН'!$G$5-'СЕТ СН'!$G$21</f>
        <v>5310.61632801</v>
      </c>
      <c r="U75" s="36">
        <f>SUMIFS(СВЦЭМ!$D$39:$D$758,СВЦЭМ!$A$39:$A$758,$A75,СВЦЭМ!$B$39:$B$758,U$47)+'СЕТ СН'!$G$11+СВЦЭМ!$D$10+'СЕТ СН'!$G$5-'СЕТ СН'!$G$21</f>
        <v>5304.9058936300007</v>
      </c>
      <c r="V75" s="36">
        <f>SUMIFS(СВЦЭМ!$D$39:$D$758,СВЦЭМ!$A$39:$A$758,$A75,СВЦЭМ!$B$39:$B$758,V$47)+'СЕТ СН'!$G$11+СВЦЭМ!$D$10+'СЕТ СН'!$G$5-'СЕТ СН'!$G$21</f>
        <v>5260.0434199800002</v>
      </c>
      <c r="W75" s="36">
        <f>SUMIFS(СВЦЭМ!$D$39:$D$758,СВЦЭМ!$A$39:$A$758,$A75,СВЦЭМ!$B$39:$B$758,W$47)+'СЕТ СН'!$G$11+СВЦЭМ!$D$10+'СЕТ СН'!$G$5-'СЕТ СН'!$G$21</f>
        <v>5238.8781776400001</v>
      </c>
      <c r="X75" s="36">
        <f>SUMIFS(СВЦЭМ!$D$39:$D$758,СВЦЭМ!$A$39:$A$758,$A75,СВЦЭМ!$B$39:$B$758,X$47)+'СЕТ СН'!$G$11+СВЦЭМ!$D$10+'СЕТ СН'!$G$5-'СЕТ СН'!$G$21</f>
        <v>5268.0441967400002</v>
      </c>
      <c r="Y75" s="36">
        <f>SUMIFS(СВЦЭМ!$D$39:$D$758,СВЦЭМ!$A$39:$A$758,$A75,СВЦЭМ!$B$39:$B$758,Y$47)+'СЕТ СН'!$G$11+СВЦЭМ!$D$10+'СЕТ СН'!$G$5-'СЕТ СН'!$G$21</f>
        <v>5341.7112291399999</v>
      </c>
    </row>
    <row r="76" spans="1:26" ht="15.75" x14ac:dyDescent="0.2">
      <c r="A76" s="35">
        <f t="shared" si="1"/>
        <v>45411</v>
      </c>
      <c r="B76" s="36">
        <f>SUMIFS(СВЦЭМ!$D$39:$D$758,СВЦЭМ!$A$39:$A$758,$A76,СВЦЭМ!$B$39:$B$758,B$47)+'СЕТ СН'!$G$11+СВЦЭМ!$D$10+'СЕТ СН'!$G$5-'СЕТ СН'!$G$21</f>
        <v>5217.8930893899997</v>
      </c>
      <c r="C76" s="36">
        <f>SUMIFS(СВЦЭМ!$D$39:$D$758,СВЦЭМ!$A$39:$A$758,$A76,СВЦЭМ!$B$39:$B$758,C$47)+'СЕТ СН'!$G$11+СВЦЭМ!$D$10+'СЕТ СН'!$G$5-'СЕТ СН'!$G$21</f>
        <v>5303.6045625000006</v>
      </c>
      <c r="D76" s="36">
        <f>SUMIFS(СВЦЭМ!$D$39:$D$758,СВЦЭМ!$A$39:$A$758,$A76,СВЦЭМ!$B$39:$B$758,D$47)+'СЕТ СН'!$G$11+СВЦЭМ!$D$10+'СЕТ СН'!$G$5-'СЕТ СН'!$G$21</f>
        <v>5368.8536415400004</v>
      </c>
      <c r="E76" s="36">
        <f>SUMIFS(СВЦЭМ!$D$39:$D$758,СВЦЭМ!$A$39:$A$758,$A76,СВЦЭМ!$B$39:$B$758,E$47)+'СЕТ СН'!$G$11+СВЦЭМ!$D$10+'СЕТ СН'!$G$5-'СЕТ СН'!$G$21</f>
        <v>5382.73292812</v>
      </c>
      <c r="F76" s="36">
        <f>SUMIFS(СВЦЭМ!$D$39:$D$758,СВЦЭМ!$A$39:$A$758,$A76,СВЦЭМ!$B$39:$B$758,F$47)+'СЕТ СН'!$G$11+СВЦЭМ!$D$10+'СЕТ СН'!$G$5-'СЕТ СН'!$G$21</f>
        <v>5388.3477066699998</v>
      </c>
      <c r="G76" s="36">
        <f>SUMIFS(СВЦЭМ!$D$39:$D$758,СВЦЭМ!$A$39:$A$758,$A76,СВЦЭМ!$B$39:$B$758,G$47)+'СЕТ СН'!$G$11+СВЦЭМ!$D$10+'СЕТ СН'!$G$5-'СЕТ СН'!$G$21</f>
        <v>5368.4951159800003</v>
      </c>
      <c r="H76" s="36">
        <f>SUMIFS(СВЦЭМ!$D$39:$D$758,СВЦЭМ!$A$39:$A$758,$A76,СВЦЭМ!$B$39:$B$758,H$47)+'СЕТ СН'!$G$11+СВЦЭМ!$D$10+'СЕТ СН'!$G$5-'СЕТ СН'!$G$21</f>
        <v>5357.0315681500006</v>
      </c>
      <c r="I76" s="36">
        <f>SUMIFS(СВЦЭМ!$D$39:$D$758,СВЦЭМ!$A$39:$A$758,$A76,СВЦЭМ!$B$39:$B$758,I$47)+'СЕТ СН'!$G$11+СВЦЭМ!$D$10+'СЕТ СН'!$G$5-'СЕТ СН'!$G$21</f>
        <v>5313.3064909100003</v>
      </c>
      <c r="J76" s="36">
        <f>SUMIFS(СВЦЭМ!$D$39:$D$758,СВЦЭМ!$A$39:$A$758,$A76,СВЦЭМ!$B$39:$B$758,J$47)+'СЕТ СН'!$G$11+СВЦЭМ!$D$10+'СЕТ СН'!$G$5-'СЕТ СН'!$G$21</f>
        <v>5218.4799990700003</v>
      </c>
      <c r="K76" s="36">
        <f>SUMIFS(СВЦЭМ!$D$39:$D$758,СВЦЭМ!$A$39:$A$758,$A76,СВЦЭМ!$B$39:$B$758,K$47)+'СЕТ СН'!$G$11+СВЦЭМ!$D$10+'СЕТ СН'!$G$5-'СЕТ СН'!$G$21</f>
        <v>5158.05221024</v>
      </c>
      <c r="L76" s="36">
        <f>SUMIFS(СВЦЭМ!$D$39:$D$758,СВЦЭМ!$A$39:$A$758,$A76,СВЦЭМ!$B$39:$B$758,L$47)+'СЕТ СН'!$G$11+СВЦЭМ!$D$10+'СЕТ СН'!$G$5-'СЕТ СН'!$G$21</f>
        <v>5112.5209693200004</v>
      </c>
      <c r="M76" s="36">
        <f>SUMIFS(СВЦЭМ!$D$39:$D$758,СВЦЭМ!$A$39:$A$758,$A76,СВЦЭМ!$B$39:$B$758,M$47)+'СЕТ СН'!$G$11+СВЦЭМ!$D$10+'СЕТ СН'!$G$5-'СЕТ СН'!$G$21</f>
        <v>5108.8406675300002</v>
      </c>
      <c r="N76" s="36">
        <f>SUMIFS(СВЦЭМ!$D$39:$D$758,СВЦЭМ!$A$39:$A$758,$A76,СВЦЭМ!$B$39:$B$758,N$47)+'СЕТ СН'!$G$11+СВЦЭМ!$D$10+'СЕТ СН'!$G$5-'СЕТ СН'!$G$21</f>
        <v>5140.1553879700004</v>
      </c>
      <c r="O76" s="36">
        <f>SUMIFS(СВЦЭМ!$D$39:$D$758,СВЦЭМ!$A$39:$A$758,$A76,СВЦЭМ!$B$39:$B$758,O$47)+'СЕТ СН'!$G$11+СВЦЭМ!$D$10+'СЕТ СН'!$G$5-'СЕТ СН'!$G$21</f>
        <v>5147.5319783699997</v>
      </c>
      <c r="P76" s="36">
        <f>SUMIFS(СВЦЭМ!$D$39:$D$758,СВЦЭМ!$A$39:$A$758,$A76,СВЦЭМ!$B$39:$B$758,P$47)+'СЕТ СН'!$G$11+СВЦЭМ!$D$10+'СЕТ СН'!$G$5-'СЕТ СН'!$G$21</f>
        <v>5156.5694439600002</v>
      </c>
      <c r="Q76" s="36">
        <f>SUMIFS(СВЦЭМ!$D$39:$D$758,СВЦЭМ!$A$39:$A$758,$A76,СВЦЭМ!$B$39:$B$758,Q$47)+'СЕТ СН'!$G$11+СВЦЭМ!$D$10+'СЕТ СН'!$G$5-'СЕТ СН'!$G$21</f>
        <v>5183.2636881899998</v>
      </c>
      <c r="R76" s="36">
        <f>SUMIFS(СВЦЭМ!$D$39:$D$758,СВЦЭМ!$A$39:$A$758,$A76,СВЦЭМ!$B$39:$B$758,R$47)+'СЕТ СН'!$G$11+СВЦЭМ!$D$10+'СЕТ СН'!$G$5-'СЕТ СН'!$G$21</f>
        <v>5207.7323959300002</v>
      </c>
      <c r="S76" s="36">
        <f>SUMIFS(СВЦЭМ!$D$39:$D$758,СВЦЭМ!$A$39:$A$758,$A76,СВЦЭМ!$B$39:$B$758,S$47)+'СЕТ СН'!$G$11+СВЦЭМ!$D$10+'СЕТ СН'!$G$5-'СЕТ СН'!$G$21</f>
        <v>5198.0058823100007</v>
      </c>
      <c r="T76" s="36">
        <f>SUMIFS(СВЦЭМ!$D$39:$D$758,СВЦЭМ!$A$39:$A$758,$A76,СВЦЭМ!$B$39:$B$758,T$47)+'СЕТ СН'!$G$11+СВЦЭМ!$D$10+'СЕТ СН'!$G$5-'СЕТ СН'!$G$21</f>
        <v>5179.3892646100003</v>
      </c>
      <c r="U76" s="36">
        <f>SUMIFS(СВЦЭМ!$D$39:$D$758,СВЦЭМ!$A$39:$A$758,$A76,СВЦЭМ!$B$39:$B$758,U$47)+'СЕТ СН'!$G$11+СВЦЭМ!$D$10+'СЕТ СН'!$G$5-'СЕТ СН'!$G$21</f>
        <v>5195.2848032399997</v>
      </c>
      <c r="V76" s="36">
        <f>SUMIFS(СВЦЭМ!$D$39:$D$758,СВЦЭМ!$A$39:$A$758,$A76,СВЦЭМ!$B$39:$B$758,V$47)+'СЕТ СН'!$G$11+СВЦЭМ!$D$10+'СЕТ СН'!$G$5-'СЕТ СН'!$G$21</f>
        <v>5142.8165823700001</v>
      </c>
      <c r="W76" s="36">
        <f>SUMIFS(СВЦЭМ!$D$39:$D$758,СВЦЭМ!$A$39:$A$758,$A76,СВЦЭМ!$B$39:$B$758,W$47)+'СЕТ СН'!$G$11+СВЦЭМ!$D$10+'СЕТ СН'!$G$5-'СЕТ СН'!$G$21</f>
        <v>5128.9442780099998</v>
      </c>
      <c r="X76" s="36">
        <f>SUMIFS(СВЦЭМ!$D$39:$D$758,СВЦЭМ!$A$39:$A$758,$A76,СВЦЭМ!$B$39:$B$758,X$47)+'СЕТ СН'!$G$11+СВЦЭМ!$D$10+'СЕТ СН'!$G$5-'СЕТ СН'!$G$21</f>
        <v>5159.0555014600004</v>
      </c>
      <c r="Y76" s="36">
        <f>SUMIFS(СВЦЭМ!$D$39:$D$758,СВЦЭМ!$A$39:$A$758,$A76,СВЦЭМ!$B$39:$B$758,Y$47)+'СЕТ СН'!$G$11+СВЦЭМ!$D$10+'СЕТ СН'!$G$5-'СЕТ СН'!$G$21</f>
        <v>5237.5603711599997</v>
      </c>
    </row>
    <row r="77" spans="1:26" ht="15.75" x14ac:dyDescent="0.2">
      <c r="A77" s="35">
        <f t="shared" si="1"/>
        <v>45412</v>
      </c>
      <c r="B77" s="36">
        <f>SUMIFS(СВЦЭМ!$D$39:$D$758,СВЦЭМ!$A$39:$A$758,$A77,СВЦЭМ!$B$39:$B$758,B$47)+'СЕТ СН'!$G$11+СВЦЭМ!$D$10+'СЕТ СН'!$G$5-'СЕТ СН'!$G$21</f>
        <v>5303.7180678300001</v>
      </c>
      <c r="C77" s="36">
        <f>SUMIFS(СВЦЭМ!$D$39:$D$758,СВЦЭМ!$A$39:$A$758,$A77,СВЦЭМ!$B$39:$B$758,C$47)+'СЕТ СН'!$G$11+СВЦЭМ!$D$10+'СЕТ СН'!$G$5-'СЕТ СН'!$G$21</f>
        <v>5394.9556507500001</v>
      </c>
      <c r="D77" s="36">
        <f>SUMIFS(СВЦЭМ!$D$39:$D$758,СВЦЭМ!$A$39:$A$758,$A77,СВЦЭМ!$B$39:$B$758,D$47)+'СЕТ СН'!$G$11+СВЦЭМ!$D$10+'СЕТ СН'!$G$5-'СЕТ СН'!$G$21</f>
        <v>5441.2252580100003</v>
      </c>
      <c r="E77" s="36">
        <f>SUMIFS(СВЦЭМ!$D$39:$D$758,СВЦЭМ!$A$39:$A$758,$A77,СВЦЭМ!$B$39:$B$758,E$47)+'СЕТ СН'!$G$11+СВЦЭМ!$D$10+'СЕТ СН'!$G$5-'СЕТ СН'!$G$21</f>
        <v>5465.4742998800002</v>
      </c>
      <c r="F77" s="36">
        <f>SUMIFS(СВЦЭМ!$D$39:$D$758,СВЦЭМ!$A$39:$A$758,$A77,СВЦЭМ!$B$39:$B$758,F$47)+'СЕТ СН'!$G$11+СВЦЭМ!$D$10+'СЕТ СН'!$G$5-'СЕТ СН'!$G$21</f>
        <v>5472.8488927600001</v>
      </c>
      <c r="G77" s="36">
        <f>SUMIFS(СВЦЭМ!$D$39:$D$758,СВЦЭМ!$A$39:$A$758,$A77,СВЦЭМ!$B$39:$B$758,G$47)+'СЕТ СН'!$G$11+СВЦЭМ!$D$10+'СЕТ СН'!$G$5-'СЕТ СН'!$G$21</f>
        <v>5463.6841908799997</v>
      </c>
      <c r="H77" s="36">
        <f>SUMIFS(СВЦЭМ!$D$39:$D$758,СВЦЭМ!$A$39:$A$758,$A77,СВЦЭМ!$B$39:$B$758,H$47)+'СЕТ СН'!$G$11+СВЦЭМ!$D$10+'СЕТ СН'!$G$5-'СЕТ СН'!$G$21</f>
        <v>5444.1705337200001</v>
      </c>
      <c r="I77" s="36">
        <f>SUMIFS(СВЦЭМ!$D$39:$D$758,СВЦЭМ!$A$39:$A$758,$A77,СВЦЭМ!$B$39:$B$758,I$47)+'СЕТ СН'!$G$11+СВЦЭМ!$D$10+'СЕТ СН'!$G$5-'СЕТ СН'!$G$21</f>
        <v>5353.71930479</v>
      </c>
      <c r="J77" s="36">
        <f>SUMIFS(СВЦЭМ!$D$39:$D$758,СВЦЭМ!$A$39:$A$758,$A77,СВЦЭМ!$B$39:$B$758,J$47)+'СЕТ СН'!$G$11+СВЦЭМ!$D$10+'СЕТ СН'!$G$5-'СЕТ СН'!$G$21</f>
        <v>5287.6098931500001</v>
      </c>
      <c r="K77" s="36">
        <f>SUMIFS(СВЦЭМ!$D$39:$D$758,СВЦЭМ!$A$39:$A$758,$A77,СВЦЭМ!$B$39:$B$758,K$47)+'СЕТ СН'!$G$11+СВЦЭМ!$D$10+'СЕТ СН'!$G$5-'СЕТ СН'!$G$21</f>
        <v>5234.26984189</v>
      </c>
      <c r="L77" s="36">
        <f>SUMIFS(СВЦЭМ!$D$39:$D$758,СВЦЭМ!$A$39:$A$758,$A77,СВЦЭМ!$B$39:$B$758,L$47)+'СЕТ СН'!$G$11+СВЦЭМ!$D$10+'СЕТ СН'!$G$5-'СЕТ СН'!$G$21</f>
        <v>5180.8280307200002</v>
      </c>
      <c r="M77" s="36">
        <f>SUMIFS(СВЦЭМ!$D$39:$D$758,СВЦЭМ!$A$39:$A$758,$A77,СВЦЭМ!$B$39:$B$758,M$47)+'СЕТ СН'!$G$11+СВЦЭМ!$D$10+'СЕТ СН'!$G$5-'СЕТ СН'!$G$21</f>
        <v>5176.8608227000004</v>
      </c>
      <c r="N77" s="36">
        <f>SUMIFS(СВЦЭМ!$D$39:$D$758,СВЦЭМ!$A$39:$A$758,$A77,СВЦЭМ!$B$39:$B$758,N$47)+'СЕТ СН'!$G$11+СВЦЭМ!$D$10+'СЕТ СН'!$G$5-'СЕТ СН'!$G$21</f>
        <v>5219.9506363199998</v>
      </c>
      <c r="O77" s="36">
        <f>SUMIFS(СВЦЭМ!$D$39:$D$758,СВЦЭМ!$A$39:$A$758,$A77,СВЦЭМ!$B$39:$B$758,O$47)+'СЕТ СН'!$G$11+СВЦЭМ!$D$10+'СЕТ СН'!$G$5-'СЕТ СН'!$G$21</f>
        <v>5223.3005618699999</v>
      </c>
      <c r="P77" s="36">
        <f>SUMIFS(СВЦЭМ!$D$39:$D$758,СВЦЭМ!$A$39:$A$758,$A77,СВЦЭМ!$B$39:$B$758,P$47)+'СЕТ СН'!$G$11+СВЦЭМ!$D$10+'СЕТ СН'!$G$5-'СЕТ СН'!$G$21</f>
        <v>5237.7614087100001</v>
      </c>
      <c r="Q77" s="36">
        <f>SUMIFS(СВЦЭМ!$D$39:$D$758,СВЦЭМ!$A$39:$A$758,$A77,СВЦЭМ!$B$39:$B$758,Q$47)+'СЕТ СН'!$G$11+СВЦЭМ!$D$10+'СЕТ СН'!$G$5-'СЕТ СН'!$G$21</f>
        <v>5256.5123816699997</v>
      </c>
      <c r="R77" s="36">
        <f>SUMIFS(СВЦЭМ!$D$39:$D$758,СВЦЭМ!$A$39:$A$758,$A77,СВЦЭМ!$B$39:$B$758,R$47)+'СЕТ СН'!$G$11+СВЦЭМ!$D$10+'СЕТ СН'!$G$5-'СЕТ СН'!$G$21</f>
        <v>5279.1613767100007</v>
      </c>
      <c r="S77" s="36">
        <f>SUMIFS(СВЦЭМ!$D$39:$D$758,СВЦЭМ!$A$39:$A$758,$A77,СВЦЭМ!$B$39:$B$758,S$47)+'СЕТ СН'!$G$11+СВЦЭМ!$D$10+'СЕТ СН'!$G$5-'СЕТ СН'!$G$21</f>
        <v>5267.1523789900002</v>
      </c>
      <c r="T77" s="36">
        <f>SUMIFS(СВЦЭМ!$D$39:$D$758,СВЦЭМ!$A$39:$A$758,$A77,СВЦЭМ!$B$39:$B$758,T$47)+'СЕТ СН'!$G$11+СВЦЭМ!$D$10+'СЕТ СН'!$G$5-'СЕТ СН'!$G$21</f>
        <v>5236.89382381</v>
      </c>
      <c r="U77" s="36">
        <f>SUMIFS(СВЦЭМ!$D$39:$D$758,СВЦЭМ!$A$39:$A$758,$A77,СВЦЭМ!$B$39:$B$758,U$47)+'СЕТ СН'!$G$11+СВЦЭМ!$D$10+'СЕТ СН'!$G$5-'СЕТ СН'!$G$21</f>
        <v>5236.8335292199999</v>
      </c>
      <c r="V77" s="36">
        <f>SUMIFS(СВЦЭМ!$D$39:$D$758,СВЦЭМ!$A$39:$A$758,$A77,СВЦЭМ!$B$39:$B$758,V$47)+'СЕТ СН'!$G$11+СВЦЭМ!$D$10+'СЕТ СН'!$G$5-'СЕТ СН'!$G$21</f>
        <v>5185.1274549099999</v>
      </c>
      <c r="W77" s="36">
        <f>SUMIFS(СВЦЭМ!$D$39:$D$758,СВЦЭМ!$A$39:$A$758,$A77,СВЦЭМ!$B$39:$B$758,W$47)+'СЕТ СН'!$G$11+СВЦЭМ!$D$10+'СЕТ СН'!$G$5-'СЕТ СН'!$G$21</f>
        <v>5166.5705677900005</v>
      </c>
      <c r="X77" s="36">
        <f>SUMIFS(СВЦЭМ!$D$39:$D$758,СВЦЭМ!$A$39:$A$758,$A77,СВЦЭМ!$B$39:$B$758,X$47)+'СЕТ СН'!$G$11+СВЦЭМ!$D$10+'СЕТ СН'!$G$5-'СЕТ СН'!$G$21</f>
        <v>5216.9871058999997</v>
      </c>
      <c r="Y77" s="36">
        <f>SUMIFS(СВЦЭМ!$D$39:$D$758,СВЦЭМ!$A$39:$A$758,$A77,СВЦЭМ!$B$39:$B$758,Y$47)+'СЕТ СН'!$G$11+СВЦЭМ!$D$10+'СЕТ СН'!$G$5-'СЕТ СН'!$G$21</f>
        <v>5251.6970938499999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СН'!$H$11+СВЦЭМ!$D$10+'СЕТ СН'!$H$5-'СЕТ СН'!$H$21</f>
        <v>5799.8053043999998</v>
      </c>
      <c r="C84" s="36">
        <f>SUMIFS(СВЦЭМ!$D$39:$D$758,СВЦЭМ!$A$39:$A$758,$A84,СВЦЭМ!$B$39:$B$758,C$83)+'СЕТ СН'!$H$11+СВЦЭМ!$D$10+'СЕТ СН'!$H$5-'СЕТ СН'!$H$21</f>
        <v>5814.5544613500006</v>
      </c>
      <c r="D84" s="36">
        <f>SUMIFS(СВЦЭМ!$D$39:$D$758,СВЦЭМ!$A$39:$A$758,$A84,СВЦЭМ!$B$39:$B$758,D$83)+'СЕТ СН'!$H$11+СВЦЭМ!$D$10+'СЕТ СН'!$H$5-'СЕТ СН'!$H$21</f>
        <v>5829.3958361300001</v>
      </c>
      <c r="E84" s="36">
        <f>SUMIFS(СВЦЭМ!$D$39:$D$758,СВЦЭМ!$A$39:$A$758,$A84,СВЦЭМ!$B$39:$B$758,E$83)+'СЕТ СН'!$H$11+СВЦЭМ!$D$10+'СЕТ СН'!$H$5-'СЕТ СН'!$H$21</f>
        <v>5844.7795531100001</v>
      </c>
      <c r="F84" s="36">
        <f>SUMIFS(СВЦЭМ!$D$39:$D$758,СВЦЭМ!$A$39:$A$758,$A84,СВЦЭМ!$B$39:$B$758,F$83)+'СЕТ СН'!$H$11+СВЦЭМ!$D$10+'СЕТ СН'!$H$5-'СЕТ СН'!$H$21</f>
        <v>5822.5371982699999</v>
      </c>
      <c r="G84" s="36">
        <f>SUMIFS(СВЦЭМ!$D$39:$D$758,СВЦЭМ!$A$39:$A$758,$A84,СВЦЭМ!$B$39:$B$758,G$83)+'СЕТ СН'!$H$11+СВЦЭМ!$D$10+'СЕТ СН'!$H$5-'СЕТ СН'!$H$21</f>
        <v>5861.3830846800001</v>
      </c>
      <c r="H84" s="36">
        <f>SUMIFS(СВЦЭМ!$D$39:$D$758,СВЦЭМ!$A$39:$A$758,$A84,СВЦЭМ!$B$39:$B$758,H$83)+'СЕТ СН'!$H$11+СВЦЭМ!$D$10+'СЕТ СН'!$H$5-'СЕТ СН'!$H$21</f>
        <v>5754.9196600499999</v>
      </c>
      <c r="I84" s="36">
        <f>SUMIFS(СВЦЭМ!$D$39:$D$758,СВЦЭМ!$A$39:$A$758,$A84,СВЦЭМ!$B$39:$B$758,I$83)+'СЕТ СН'!$H$11+СВЦЭМ!$D$10+'СЕТ СН'!$H$5-'СЕТ СН'!$H$21</f>
        <v>5686.7007425299998</v>
      </c>
      <c r="J84" s="36">
        <f>SUMIFS(СВЦЭМ!$D$39:$D$758,СВЦЭМ!$A$39:$A$758,$A84,СВЦЭМ!$B$39:$B$758,J$83)+'СЕТ СН'!$H$11+СВЦЭМ!$D$10+'СЕТ СН'!$H$5-'СЕТ СН'!$H$21</f>
        <v>5644.2082648599999</v>
      </c>
      <c r="K84" s="36">
        <f>SUMIFS(СВЦЭМ!$D$39:$D$758,СВЦЭМ!$A$39:$A$758,$A84,СВЦЭМ!$B$39:$B$758,K$83)+'СЕТ СН'!$H$11+СВЦЭМ!$D$10+'СЕТ СН'!$H$5-'СЕТ СН'!$H$21</f>
        <v>5605.3691896800001</v>
      </c>
      <c r="L84" s="36">
        <f>SUMIFS(СВЦЭМ!$D$39:$D$758,СВЦЭМ!$A$39:$A$758,$A84,СВЦЭМ!$B$39:$B$758,L$83)+'СЕТ СН'!$H$11+СВЦЭМ!$D$10+'СЕТ СН'!$H$5-'СЕТ СН'!$H$21</f>
        <v>5618.2296475900002</v>
      </c>
      <c r="M84" s="36">
        <f>SUMIFS(СВЦЭМ!$D$39:$D$758,СВЦЭМ!$A$39:$A$758,$A84,СВЦЭМ!$B$39:$B$758,M$83)+'СЕТ СН'!$H$11+СВЦЭМ!$D$10+'СЕТ СН'!$H$5-'СЕТ СН'!$H$21</f>
        <v>5641.0403322599996</v>
      </c>
      <c r="N84" s="36">
        <f>SUMIFS(СВЦЭМ!$D$39:$D$758,СВЦЭМ!$A$39:$A$758,$A84,СВЦЭМ!$B$39:$B$758,N$83)+'СЕТ СН'!$H$11+СВЦЭМ!$D$10+'СЕТ СН'!$H$5-'СЕТ СН'!$H$21</f>
        <v>5656.5343641700001</v>
      </c>
      <c r="O84" s="36">
        <f>SUMIFS(СВЦЭМ!$D$39:$D$758,СВЦЭМ!$A$39:$A$758,$A84,СВЦЭМ!$B$39:$B$758,O$83)+'СЕТ СН'!$H$11+СВЦЭМ!$D$10+'СЕТ СН'!$H$5-'СЕТ СН'!$H$21</f>
        <v>5682.3491971700005</v>
      </c>
      <c r="P84" s="36">
        <f>SUMIFS(СВЦЭМ!$D$39:$D$758,СВЦЭМ!$A$39:$A$758,$A84,СВЦЭМ!$B$39:$B$758,P$83)+'СЕТ СН'!$H$11+СВЦЭМ!$D$10+'СЕТ СН'!$H$5-'СЕТ СН'!$H$21</f>
        <v>5709.26507606</v>
      </c>
      <c r="Q84" s="36">
        <f>SUMIFS(СВЦЭМ!$D$39:$D$758,СВЦЭМ!$A$39:$A$758,$A84,СВЦЭМ!$B$39:$B$758,Q$83)+'СЕТ СН'!$H$11+СВЦЭМ!$D$10+'СЕТ СН'!$H$5-'СЕТ СН'!$H$21</f>
        <v>5716.7269592600005</v>
      </c>
      <c r="R84" s="36">
        <f>SUMIFS(СВЦЭМ!$D$39:$D$758,СВЦЭМ!$A$39:$A$758,$A84,СВЦЭМ!$B$39:$B$758,R$83)+'СЕТ СН'!$H$11+СВЦЭМ!$D$10+'СЕТ СН'!$H$5-'СЕТ СН'!$H$21</f>
        <v>5720.33041856</v>
      </c>
      <c r="S84" s="36">
        <f>SUMIFS(СВЦЭМ!$D$39:$D$758,СВЦЭМ!$A$39:$A$758,$A84,СВЦЭМ!$B$39:$B$758,S$83)+'СЕТ СН'!$H$11+СВЦЭМ!$D$10+'СЕТ СН'!$H$5-'СЕТ СН'!$H$21</f>
        <v>5698.1585310400005</v>
      </c>
      <c r="T84" s="36">
        <f>SUMIFS(СВЦЭМ!$D$39:$D$758,СВЦЭМ!$A$39:$A$758,$A84,СВЦЭМ!$B$39:$B$758,T$83)+'СЕТ СН'!$H$11+СВЦЭМ!$D$10+'СЕТ СН'!$H$5-'СЕТ СН'!$H$21</f>
        <v>5652.9099447799999</v>
      </c>
      <c r="U84" s="36">
        <f>SUMIFS(СВЦЭМ!$D$39:$D$758,СВЦЭМ!$A$39:$A$758,$A84,СВЦЭМ!$B$39:$B$758,U$83)+'СЕТ СН'!$H$11+СВЦЭМ!$D$10+'СЕТ СН'!$H$5-'СЕТ СН'!$H$21</f>
        <v>5611.2419700500004</v>
      </c>
      <c r="V84" s="36">
        <f>SUMIFS(СВЦЭМ!$D$39:$D$758,СВЦЭМ!$A$39:$A$758,$A84,СВЦЭМ!$B$39:$B$758,V$83)+'СЕТ СН'!$H$11+СВЦЭМ!$D$10+'СЕТ СН'!$H$5-'СЕТ СН'!$H$21</f>
        <v>5603.6930331100002</v>
      </c>
      <c r="W84" s="36">
        <f>SUMIFS(СВЦЭМ!$D$39:$D$758,СВЦЭМ!$A$39:$A$758,$A84,СВЦЭМ!$B$39:$B$758,W$83)+'СЕТ СН'!$H$11+СВЦЭМ!$D$10+'СЕТ СН'!$H$5-'СЕТ СН'!$H$21</f>
        <v>5592.1581914799999</v>
      </c>
      <c r="X84" s="36">
        <f>SUMIFS(СВЦЭМ!$D$39:$D$758,СВЦЭМ!$A$39:$A$758,$A84,СВЦЭМ!$B$39:$B$758,X$83)+'СЕТ СН'!$H$11+СВЦЭМ!$D$10+'СЕТ СН'!$H$5-'СЕТ СН'!$H$21</f>
        <v>5629.5199527900004</v>
      </c>
      <c r="Y84" s="36">
        <f>SUMIFS(СВЦЭМ!$D$39:$D$758,СВЦЭМ!$A$39:$A$758,$A84,СВЦЭМ!$B$39:$B$758,Y$83)+'СЕТ СН'!$H$11+СВЦЭМ!$D$10+'СЕТ СН'!$H$5-'СЕТ СН'!$H$21</f>
        <v>5671.8650383799995</v>
      </c>
      <c r="AA84" s="45"/>
    </row>
    <row r="85" spans="1:27" ht="15.75" x14ac:dyDescent="0.2">
      <c r="A85" s="35">
        <f>A84+1</f>
        <v>45384</v>
      </c>
      <c r="B85" s="36">
        <f>SUMIFS(СВЦЭМ!$D$39:$D$758,СВЦЭМ!$A$39:$A$758,$A85,СВЦЭМ!$B$39:$B$758,B$83)+'СЕТ СН'!$H$11+СВЦЭМ!$D$10+'СЕТ СН'!$H$5-'СЕТ СН'!$H$21</f>
        <v>5591.6039459500007</v>
      </c>
      <c r="C85" s="36">
        <f>SUMIFS(СВЦЭМ!$D$39:$D$758,СВЦЭМ!$A$39:$A$758,$A85,СВЦЭМ!$B$39:$B$758,C$83)+'СЕТ СН'!$H$11+СВЦЭМ!$D$10+'СЕТ СН'!$H$5-'СЕТ СН'!$H$21</f>
        <v>5654.7890617100002</v>
      </c>
      <c r="D85" s="36">
        <f>SUMIFS(СВЦЭМ!$D$39:$D$758,СВЦЭМ!$A$39:$A$758,$A85,СВЦЭМ!$B$39:$B$758,D$83)+'СЕТ СН'!$H$11+СВЦЭМ!$D$10+'СЕТ СН'!$H$5-'СЕТ СН'!$H$21</f>
        <v>5714.1822552399999</v>
      </c>
      <c r="E85" s="36">
        <f>SUMIFS(СВЦЭМ!$D$39:$D$758,СВЦЭМ!$A$39:$A$758,$A85,СВЦЭМ!$B$39:$B$758,E$83)+'СЕТ СН'!$H$11+СВЦЭМ!$D$10+'СЕТ СН'!$H$5-'СЕТ СН'!$H$21</f>
        <v>5731.7670520699994</v>
      </c>
      <c r="F85" s="36">
        <f>SUMIFS(СВЦЭМ!$D$39:$D$758,СВЦЭМ!$A$39:$A$758,$A85,СВЦЭМ!$B$39:$B$758,F$83)+'СЕТ СН'!$H$11+СВЦЭМ!$D$10+'СЕТ СН'!$H$5-'СЕТ СН'!$H$21</f>
        <v>5727.2678763799995</v>
      </c>
      <c r="G85" s="36">
        <f>SUMIFS(СВЦЭМ!$D$39:$D$758,СВЦЭМ!$A$39:$A$758,$A85,СВЦЭМ!$B$39:$B$758,G$83)+'СЕТ СН'!$H$11+СВЦЭМ!$D$10+'СЕТ СН'!$H$5-'СЕТ СН'!$H$21</f>
        <v>5723.1660828099994</v>
      </c>
      <c r="H85" s="36">
        <f>SUMIFS(СВЦЭМ!$D$39:$D$758,СВЦЭМ!$A$39:$A$758,$A85,СВЦЭМ!$B$39:$B$758,H$83)+'СЕТ СН'!$H$11+СВЦЭМ!$D$10+'СЕТ СН'!$H$5-'СЕТ СН'!$H$21</f>
        <v>5667.9771051400003</v>
      </c>
      <c r="I85" s="36">
        <f>SUMIFS(СВЦЭМ!$D$39:$D$758,СВЦЭМ!$A$39:$A$758,$A85,СВЦЭМ!$B$39:$B$758,I$83)+'СЕТ СН'!$H$11+СВЦЭМ!$D$10+'СЕТ СН'!$H$5-'СЕТ СН'!$H$21</f>
        <v>5632.5764021499999</v>
      </c>
      <c r="J85" s="36">
        <f>SUMIFS(СВЦЭМ!$D$39:$D$758,СВЦЭМ!$A$39:$A$758,$A85,СВЦЭМ!$B$39:$B$758,J$83)+'СЕТ СН'!$H$11+СВЦЭМ!$D$10+'СЕТ СН'!$H$5-'СЕТ СН'!$H$21</f>
        <v>5604.4282774000003</v>
      </c>
      <c r="K85" s="36">
        <f>SUMIFS(СВЦЭМ!$D$39:$D$758,СВЦЭМ!$A$39:$A$758,$A85,СВЦЭМ!$B$39:$B$758,K$83)+'СЕТ СН'!$H$11+СВЦЭМ!$D$10+'СЕТ СН'!$H$5-'СЕТ СН'!$H$21</f>
        <v>5566.8578503500003</v>
      </c>
      <c r="L85" s="36">
        <f>SUMIFS(СВЦЭМ!$D$39:$D$758,СВЦЭМ!$A$39:$A$758,$A85,СВЦЭМ!$B$39:$B$758,L$83)+'СЕТ СН'!$H$11+СВЦЭМ!$D$10+'СЕТ СН'!$H$5-'СЕТ СН'!$H$21</f>
        <v>5584.8957861100007</v>
      </c>
      <c r="M85" s="36">
        <f>SUMIFS(СВЦЭМ!$D$39:$D$758,СВЦЭМ!$A$39:$A$758,$A85,СВЦЭМ!$B$39:$B$758,M$83)+'СЕТ СН'!$H$11+СВЦЭМ!$D$10+'СЕТ СН'!$H$5-'СЕТ СН'!$H$21</f>
        <v>5607.5930560899997</v>
      </c>
      <c r="N85" s="36">
        <f>SUMIFS(СВЦЭМ!$D$39:$D$758,СВЦЭМ!$A$39:$A$758,$A85,СВЦЭМ!$B$39:$B$758,N$83)+'СЕТ СН'!$H$11+СВЦЭМ!$D$10+'СЕТ СН'!$H$5-'СЕТ СН'!$H$21</f>
        <v>5627.4038012000001</v>
      </c>
      <c r="O85" s="36">
        <f>SUMIFS(СВЦЭМ!$D$39:$D$758,СВЦЭМ!$A$39:$A$758,$A85,СВЦЭМ!$B$39:$B$758,O$83)+'СЕТ СН'!$H$11+СВЦЭМ!$D$10+'СЕТ СН'!$H$5-'СЕТ СН'!$H$21</f>
        <v>5646.2487034900005</v>
      </c>
      <c r="P85" s="36">
        <f>SUMIFS(СВЦЭМ!$D$39:$D$758,СВЦЭМ!$A$39:$A$758,$A85,СВЦЭМ!$B$39:$B$758,P$83)+'СЕТ СН'!$H$11+СВЦЭМ!$D$10+'СЕТ СН'!$H$5-'СЕТ СН'!$H$21</f>
        <v>5655.7871397399995</v>
      </c>
      <c r="Q85" s="36">
        <f>SUMIFS(СВЦЭМ!$D$39:$D$758,СВЦЭМ!$A$39:$A$758,$A85,СВЦЭМ!$B$39:$B$758,Q$83)+'СЕТ СН'!$H$11+СВЦЭМ!$D$10+'СЕТ СН'!$H$5-'СЕТ СН'!$H$21</f>
        <v>5667.7016622499996</v>
      </c>
      <c r="R85" s="36">
        <f>SUMIFS(СВЦЭМ!$D$39:$D$758,СВЦЭМ!$A$39:$A$758,$A85,СВЦЭМ!$B$39:$B$758,R$83)+'СЕТ СН'!$H$11+СВЦЭМ!$D$10+'СЕТ СН'!$H$5-'СЕТ СН'!$H$21</f>
        <v>5670.92303171</v>
      </c>
      <c r="S85" s="36">
        <f>SUMIFS(СВЦЭМ!$D$39:$D$758,СВЦЭМ!$A$39:$A$758,$A85,СВЦЭМ!$B$39:$B$758,S$83)+'СЕТ СН'!$H$11+СВЦЭМ!$D$10+'СЕТ СН'!$H$5-'СЕТ СН'!$H$21</f>
        <v>5658.6444013600003</v>
      </c>
      <c r="T85" s="36">
        <f>SUMIFS(СВЦЭМ!$D$39:$D$758,СВЦЭМ!$A$39:$A$758,$A85,СВЦЭМ!$B$39:$B$758,T$83)+'СЕТ СН'!$H$11+СВЦЭМ!$D$10+'СЕТ СН'!$H$5-'СЕТ СН'!$H$21</f>
        <v>5619.3480278699999</v>
      </c>
      <c r="U85" s="36">
        <f>SUMIFS(СВЦЭМ!$D$39:$D$758,СВЦЭМ!$A$39:$A$758,$A85,СВЦЭМ!$B$39:$B$758,U$83)+'СЕТ СН'!$H$11+СВЦЭМ!$D$10+'СЕТ СН'!$H$5-'СЕТ СН'!$H$21</f>
        <v>5594.9481678000002</v>
      </c>
      <c r="V85" s="36">
        <f>SUMIFS(СВЦЭМ!$D$39:$D$758,СВЦЭМ!$A$39:$A$758,$A85,СВЦЭМ!$B$39:$B$758,V$83)+'СЕТ СН'!$H$11+СВЦЭМ!$D$10+'СЕТ СН'!$H$5-'СЕТ СН'!$H$21</f>
        <v>5571.57465753</v>
      </c>
      <c r="W85" s="36">
        <f>SUMIFS(СВЦЭМ!$D$39:$D$758,СВЦЭМ!$A$39:$A$758,$A85,СВЦЭМ!$B$39:$B$758,W$83)+'СЕТ СН'!$H$11+СВЦЭМ!$D$10+'СЕТ СН'!$H$5-'СЕТ СН'!$H$21</f>
        <v>5549.3256988000003</v>
      </c>
      <c r="X85" s="36">
        <f>SUMIFS(СВЦЭМ!$D$39:$D$758,СВЦЭМ!$A$39:$A$758,$A85,СВЦЭМ!$B$39:$B$758,X$83)+'СЕТ СН'!$H$11+СВЦЭМ!$D$10+'СЕТ СН'!$H$5-'СЕТ СН'!$H$21</f>
        <v>5596.1220545200003</v>
      </c>
      <c r="Y85" s="36">
        <f>SUMIFS(СВЦЭМ!$D$39:$D$758,СВЦЭМ!$A$39:$A$758,$A85,СВЦЭМ!$B$39:$B$758,Y$83)+'СЕТ СН'!$H$11+СВЦЭМ!$D$10+'СЕТ СН'!$H$5-'СЕТ СН'!$H$21</f>
        <v>5648.6908754199994</v>
      </c>
    </row>
    <row r="86" spans="1:27" ht="15.75" x14ac:dyDescent="0.2">
      <c r="A86" s="35">
        <f t="shared" ref="A86:A114" si="2">A85+1</f>
        <v>45385</v>
      </c>
      <c r="B86" s="36">
        <f>SUMIFS(СВЦЭМ!$D$39:$D$758,СВЦЭМ!$A$39:$A$758,$A86,СВЦЭМ!$B$39:$B$758,B$83)+'СЕТ СН'!$H$11+СВЦЭМ!$D$10+'СЕТ СН'!$H$5-'СЕТ СН'!$H$21</f>
        <v>5607.8505118600006</v>
      </c>
      <c r="C86" s="36">
        <f>SUMIFS(СВЦЭМ!$D$39:$D$758,СВЦЭМ!$A$39:$A$758,$A86,СВЦЭМ!$B$39:$B$758,C$83)+'СЕТ СН'!$H$11+СВЦЭМ!$D$10+'СЕТ СН'!$H$5-'СЕТ СН'!$H$21</f>
        <v>5657.2586386000003</v>
      </c>
      <c r="D86" s="36">
        <f>SUMIFS(СВЦЭМ!$D$39:$D$758,СВЦЭМ!$A$39:$A$758,$A86,СВЦЭМ!$B$39:$B$758,D$83)+'СЕТ СН'!$H$11+СВЦЭМ!$D$10+'СЕТ СН'!$H$5-'СЕТ СН'!$H$21</f>
        <v>5703.4480260800001</v>
      </c>
      <c r="E86" s="36">
        <f>SUMIFS(СВЦЭМ!$D$39:$D$758,СВЦЭМ!$A$39:$A$758,$A86,СВЦЭМ!$B$39:$B$758,E$83)+'СЕТ СН'!$H$11+СВЦЭМ!$D$10+'СЕТ СН'!$H$5-'СЕТ СН'!$H$21</f>
        <v>5705.6919949799994</v>
      </c>
      <c r="F86" s="36">
        <f>SUMIFS(СВЦЭМ!$D$39:$D$758,СВЦЭМ!$A$39:$A$758,$A86,СВЦЭМ!$B$39:$B$758,F$83)+'СЕТ СН'!$H$11+СВЦЭМ!$D$10+'СЕТ СН'!$H$5-'СЕТ СН'!$H$21</f>
        <v>5675.5981245399998</v>
      </c>
      <c r="G86" s="36">
        <f>SUMIFS(СВЦЭМ!$D$39:$D$758,СВЦЭМ!$A$39:$A$758,$A86,СВЦЭМ!$B$39:$B$758,G$83)+'СЕТ СН'!$H$11+СВЦЭМ!$D$10+'СЕТ СН'!$H$5-'СЕТ СН'!$H$21</f>
        <v>5665.0239548199997</v>
      </c>
      <c r="H86" s="36">
        <f>SUMIFS(СВЦЭМ!$D$39:$D$758,СВЦЭМ!$A$39:$A$758,$A86,СВЦЭМ!$B$39:$B$758,H$83)+'СЕТ СН'!$H$11+СВЦЭМ!$D$10+'СЕТ СН'!$H$5-'СЕТ СН'!$H$21</f>
        <v>5642.5553907900003</v>
      </c>
      <c r="I86" s="36">
        <f>SUMIFS(СВЦЭМ!$D$39:$D$758,СВЦЭМ!$A$39:$A$758,$A86,СВЦЭМ!$B$39:$B$758,I$83)+'СЕТ СН'!$H$11+СВЦЭМ!$D$10+'СЕТ СН'!$H$5-'СЕТ СН'!$H$21</f>
        <v>5596.6054169300005</v>
      </c>
      <c r="J86" s="36">
        <f>SUMIFS(СВЦЭМ!$D$39:$D$758,СВЦЭМ!$A$39:$A$758,$A86,СВЦЭМ!$B$39:$B$758,J$83)+'СЕТ СН'!$H$11+СВЦЭМ!$D$10+'СЕТ СН'!$H$5-'СЕТ СН'!$H$21</f>
        <v>5535.1740045000006</v>
      </c>
      <c r="K86" s="36">
        <f>SUMIFS(СВЦЭМ!$D$39:$D$758,СВЦЭМ!$A$39:$A$758,$A86,СВЦЭМ!$B$39:$B$758,K$83)+'СЕТ СН'!$H$11+СВЦЭМ!$D$10+'СЕТ СН'!$H$5-'СЕТ СН'!$H$21</f>
        <v>5508.5940286499999</v>
      </c>
      <c r="L86" s="36">
        <f>SUMIFS(СВЦЭМ!$D$39:$D$758,СВЦЭМ!$A$39:$A$758,$A86,СВЦЭМ!$B$39:$B$758,L$83)+'СЕТ СН'!$H$11+СВЦЭМ!$D$10+'СЕТ СН'!$H$5-'СЕТ СН'!$H$21</f>
        <v>5498.1079437400003</v>
      </c>
      <c r="M86" s="36">
        <f>SUMIFS(СВЦЭМ!$D$39:$D$758,СВЦЭМ!$A$39:$A$758,$A86,СВЦЭМ!$B$39:$B$758,M$83)+'СЕТ СН'!$H$11+СВЦЭМ!$D$10+'СЕТ СН'!$H$5-'СЕТ СН'!$H$21</f>
        <v>5510.3683342700006</v>
      </c>
      <c r="N86" s="36">
        <f>SUMIFS(СВЦЭМ!$D$39:$D$758,СВЦЭМ!$A$39:$A$758,$A86,СВЦЭМ!$B$39:$B$758,N$83)+'СЕТ СН'!$H$11+СВЦЭМ!$D$10+'СЕТ СН'!$H$5-'СЕТ СН'!$H$21</f>
        <v>5521.8635425100001</v>
      </c>
      <c r="O86" s="36">
        <f>SUMIFS(СВЦЭМ!$D$39:$D$758,СВЦЭМ!$A$39:$A$758,$A86,СВЦЭМ!$B$39:$B$758,O$83)+'СЕТ СН'!$H$11+СВЦЭМ!$D$10+'СЕТ СН'!$H$5-'СЕТ СН'!$H$21</f>
        <v>5530.36673367</v>
      </c>
      <c r="P86" s="36">
        <f>SUMIFS(СВЦЭМ!$D$39:$D$758,СВЦЭМ!$A$39:$A$758,$A86,СВЦЭМ!$B$39:$B$758,P$83)+'СЕТ СН'!$H$11+СВЦЭМ!$D$10+'СЕТ СН'!$H$5-'СЕТ СН'!$H$21</f>
        <v>5568.5293253500004</v>
      </c>
      <c r="Q86" s="36">
        <f>SUMIFS(СВЦЭМ!$D$39:$D$758,СВЦЭМ!$A$39:$A$758,$A86,СВЦЭМ!$B$39:$B$758,Q$83)+'СЕТ СН'!$H$11+СВЦЭМ!$D$10+'СЕТ СН'!$H$5-'СЕТ СН'!$H$21</f>
        <v>5590.0472909800001</v>
      </c>
      <c r="R86" s="36">
        <f>SUMIFS(СВЦЭМ!$D$39:$D$758,СВЦЭМ!$A$39:$A$758,$A86,СВЦЭМ!$B$39:$B$758,R$83)+'СЕТ СН'!$H$11+СВЦЭМ!$D$10+'СЕТ СН'!$H$5-'СЕТ СН'!$H$21</f>
        <v>5604.2507097600001</v>
      </c>
      <c r="S86" s="36">
        <f>SUMIFS(СВЦЭМ!$D$39:$D$758,СВЦЭМ!$A$39:$A$758,$A86,СВЦЭМ!$B$39:$B$758,S$83)+'СЕТ СН'!$H$11+СВЦЭМ!$D$10+'СЕТ СН'!$H$5-'СЕТ СН'!$H$21</f>
        <v>5585.4039807200006</v>
      </c>
      <c r="T86" s="36">
        <f>SUMIFS(СВЦЭМ!$D$39:$D$758,СВЦЭМ!$A$39:$A$758,$A86,СВЦЭМ!$B$39:$B$758,T$83)+'СЕТ СН'!$H$11+СВЦЭМ!$D$10+'СЕТ СН'!$H$5-'СЕТ СН'!$H$21</f>
        <v>5560.0314476700005</v>
      </c>
      <c r="U86" s="36">
        <f>SUMIFS(СВЦЭМ!$D$39:$D$758,СВЦЭМ!$A$39:$A$758,$A86,СВЦЭМ!$B$39:$B$758,U$83)+'СЕТ СН'!$H$11+СВЦЭМ!$D$10+'СЕТ СН'!$H$5-'СЕТ СН'!$H$21</f>
        <v>5530.5985152600006</v>
      </c>
      <c r="V86" s="36">
        <f>SUMIFS(СВЦЭМ!$D$39:$D$758,СВЦЭМ!$A$39:$A$758,$A86,СВЦЭМ!$B$39:$B$758,V$83)+'СЕТ СН'!$H$11+СВЦЭМ!$D$10+'СЕТ СН'!$H$5-'СЕТ СН'!$H$21</f>
        <v>5504.80609482</v>
      </c>
      <c r="W86" s="36">
        <f>SUMIFS(СВЦЭМ!$D$39:$D$758,СВЦЭМ!$A$39:$A$758,$A86,СВЦЭМ!$B$39:$B$758,W$83)+'СЕТ СН'!$H$11+СВЦЭМ!$D$10+'СЕТ СН'!$H$5-'СЕТ СН'!$H$21</f>
        <v>5493.4855540400004</v>
      </c>
      <c r="X86" s="36">
        <f>SUMIFS(СВЦЭМ!$D$39:$D$758,СВЦЭМ!$A$39:$A$758,$A86,СВЦЭМ!$B$39:$B$758,X$83)+'СЕТ СН'!$H$11+СВЦЭМ!$D$10+'СЕТ СН'!$H$5-'СЕТ СН'!$H$21</f>
        <v>5533.1026941</v>
      </c>
      <c r="Y86" s="36">
        <f>SUMIFS(СВЦЭМ!$D$39:$D$758,СВЦЭМ!$A$39:$A$758,$A86,СВЦЭМ!$B$39:$B$758,Y$83)+'СЕТ СН'!$H$11+СВЦЭМ!$D$10+'СЕТ СН'!$H$5-'СЕТ СН'!$H$21</f>
        <v>5594.5788809900005</v>
      </c>
    </row>
    <row r="87" spans="1:27" ht="15.75" x14ac:dyDescent="0.2">
      <c r="A87" s="35">
        <f t="shared" si="2"/>
        <v>45386</v>
      </c>
      <c r="B87" s="36">
        <f>SUMIFS(СВЦЭМ!$D$39:$D$758,СВЦЭМ!$A$39:$A$758,$A87,СВЦЭМ!$B$39:$B$758,B$83)+'СЕТ СН'!$H$11+СВЦЭМ!$D$10+'СЕТ СН'!$H$5-'СЕТ СН'!$H$21</f>
        <v>5766.5626562799998</v>
      </c>
      <c r="C87" s="36">
        <f>SUMIFS(СВЦЭМ!$D$39:$D$758,СВЦЭМ!$A$39:$A$758,$A87,СВЦЭМ!$B$39:$B$758,C$83)+'СЕТ СН'!$H$11+СВЦЭМ!$D$10+'СЕТ СН'!$H$5-'СЕТ СН'!$H$21</f>
        <v>5726.6474858299998</v>
      </c>
      <c r="D87" s="36">
        <f>SUMIFS(СВЦЭМ!$D$39:$D$758,СВЦЭМ!$A$39:$A$758,$A87,СВЦЭМ!$B$39:$B$758,D$83)+'СЕТ СН'!$H$11+СВЦЭМ!$D$10+'СЕТ СН'!$H$5-'СЕТ СН'!$H$21</f>
        <v>5753.8512528900001</v>
      </c>
      <c r="E87" s="36">
        <f>SUMIFS(СВЦЭМ!$D$39:$D$758,СВЦЭМ!$A$39:$A$758,$A87,СВЦЭМ!$B$39:$B$758,E$83)+'СЕТ СН'!$H$11+СВЦЭМ!$D$10+'СЕТ СН'!$H$5-'СЕТ СН'!$H$21</f>
        <v>5767.7181105399995</v>
      </c>
      <c r="F87" s="36">
        <f>SUMIFS(СВЦЭМ!$D$39:$D$758,СВЦЭМ!$A$39:$A$758,$A87,СВЦЭМ!$B$39:$B$758,F$83)+'СЕТ СН'!$H$11+СВЦЭМ!$D$10+'СЕТ СН'!$H$5-'СЕТ СН'!$H$21</f>
        <v>5758.8847721900001</v>
      </c>
      <c r="G87" s="36">
        <f>SUMIFS(СВЦЭМ!$D$39:$D$758,СВЦЭМ!$A$39:$A$758,$A87,СВЦЭМ!$B$39:$B$758,G$83)+'СЕТ СН'!$H$11+СВЦЭМ!$D$10+'СЕТ СН'!$H$5-'СЕТ СН'!$H$21</f>
        <v>5718.6510594900001</v>
      </c>
      <c r="H87" s="36">
        <f>SUMIFS(СВЦЭМ!$D$39:$D$758,СВЦЭМ!$A$39:$A$758,$A87,СВЦЭМ!$B$39:$B$758,H$83)+'СЕТ СН'!$H$11+СВЦЭМ!$D$10+'СЕТ СН'!$H$5-'СЕТ СН'!$H$21</f>
        <v>5662.0733460299998</v>
      </c>
      <c r="I87" s="36">
        <f>SUMIFS(СВЦЭМ!$D$39:$D$758,СВЦЭМ!$A$39:$A$758,$A87,СВЦЭМ!$B$39:$B$758,I$83)+'СЕТ СН'!$H$11+СВЦЭМ!$D$10+'СЕТ СН'!$H$5-'СЕТ СН'!$H$21</f>
        <v>5600.9011205300003</v>
      </c>
      <c r="J87" s="36">
        <f>SUMIFS(СВЦЭМ!$D$39:$D$758,СВЦЭМ!$A$39:$A$758,$A87,СВЦЭМ!$B$39:$B$758,J$83)+'СЕТ СН'!$H$11+СВЦЭМ!$D$10+'СЕТ СН'!$H$5-'СЕТ СН'!$H$21</f>
        <v>5577.8914735100007</v>
      </c>
      <c r="K87" s="36">
        <f>SUMIFS(СВЦЭМ!$D$39:$D$758,СВЦЭМ!$A$39:$A$758,$A87,СВЦЭМ!$B$39:$B$758,K$83)+'СЕТ СН'!$H$11+СВЦЭМ!$D$10+'СЕТ СН'!$H$5-'СЕТ СН'!$H$21</f>
        <v>5569.3027775500004</v>
      </c>
      <c r="L87" s="36">
        <f>SUMIFS(СВЦЭМ!$D$39:$D$758,СВЦЭМ!$A$39:$A$758,$A87,СВЦЭМ!$B$39:$B$758,L$83)+'СЕТ СН'!$H$11+СВЦЭМ!$D$10+'СЕТ СН'!$H$5-'СЕТ СН'!$H$21</f>
        <v>5588.7299871000005</v>
      </c>
      <c r="M87" s="36">
        <f>SUMIFS(СВЦЭМ!$D$39:$D$758,СВЦЭМ!$A$39:$A$758,$A87,СВЦЭМ!$B$39:$B$758,M$83)+'СЕТ СН'!$H$11+СВЦЭМ!$D$10+'СЕТ СН'!$H$5-'СЕТ СН'!$H$21</f>
        <v>5632.2334713400005</v>
      </c>
      <c r="N87" s="36">
        <f>SUMIFS(СВЦЭМ!$D$39:$D$758,СВЦЭМ!$A$39:$A$758,$A87,СВЦЭМ!$B$39:$B$758,N$83)+'СЕТ СН'!$H$11+СВЦЭМ!$D$10+'СЕТ СН'!$H$5-'СЕТ СН'!$H$21</f>
        <v>5637.6793467799998</v>
      </c>
      <c r="O87" s="36">
        <f>SUMIFS(СВЦЭМ!$D$39:$D$758,СВЦЭМ!$A$39:$A$758,$A87,СВЦЭМ!$B$39:$B$758,O$83)+'СЕТ СН'!$H$11+СВЦЭМ!$D$10+'СЕТ СН'!$H$5-'СЕТ СН'!$H$21</f>
        <v>5648.8712106599996</v>
      </c>
      <c r="P87" s="36">
        <f>SUMIFS(СВЦЭМ!$D$39:$D$758,СВЦЭМ!$A$39:$A$758,$A87,СВЦЭМ!$B$39:$B$758,P$83)+'СЕТ СН'!$H$11+СВЦЭМ!$D$10+'СЕТ СН'!$H$5-'СЕТ СН'!$H$21</f>
        <v>5650.20213195</v>
      </c>
      <c r="Q87" s="36">
        <f>SUMIFS(СВЦЭМ!$D$39:$D$758,СВЦЭМ!$A$39:$A$758,$A87,СВЦЭМ!$B$39:$B$758,Q$83)+'СЕТ СН'!$H$11+СВЦЭМ!$D$10+'СЕТ СН'!$H$5-'СЕТ СН'!$H$21</f>
        <v>5707.50976249</v>
      </c>
      <c r="R87" s="36">
        <f>SUMIFS(СВЦЭМ!$D$39:$D$758,СВЦЭМ!$A$39:$A$758,$A87,СВЦЭМ!$B$39:$B$758,R$83)+'СЕТ СН'!$H$11+СВЦЭМ!$D$10+'СЕТ СН'!$H$5-'СЕТ СН'!$H$21</f>
        <v>5707.8696813500001</v>
      </c>
      <c r="S87" s="36">
        <f>SUMIFS(СВЦЭМ!$D$39:$D$758,СВЦЭМ!$A$39:$A$758,$A87,СВЦЭМ!$B$39:$B$758,S$83)+'СЕТ СН'!$H$11+СВЦЭМ!$D$10+'СЕТ СН'!$H$5-'СЕТ СН'!$H$21</f>
        <v>5669.46531306</v>
      </c>
      <c r="T87" s="36">
        <f>SUMIFS(СВЦЭМ!$D$39:$D$758,СВЦЭМ!$A$39:$A$758,$A87,СВЦЭМ!$B$39:$B$758,T$83)+'СЕТ СН'!$H$11+СВЦЭМ!$D$10+'СЕТ СН'!$H$5-'СЕТ СН'!$H$21</f>
        <v>5604.2847669399998</v>
      </c>
      <c r="U87" s="36">
        <f>SUMIFS(СВЦЭМ!$D$39:$D$758,СВЦЭМ!$A$39:$A$758,$A87,СВЦЭМ!$B$39:$B$758,U$83)+'СЕТ СН'!$H$11+СВЦЭМ!$D$10+'СЕТ СН'!$H$5-'СЕТ СН'!$H$21</f>
        <v>5586.9646404200003</v>
      </c>
      <c r="V87" s="36">
        <f>SUMIFS(СВЦЭМ!$D$39:$D$758,СВЦЭМ!$A$39:$A$758,$A87,СВЦЭМ!$B$39:$B$758,V$83)+'СЕТ СН'!$H$11+СВЦЭМ!$D$10+'СЕТ СН'!$H$5-'СЕТ СН'!$H$21</f>
        <v>5566.6409316700001</v>
      </c>
      <c r="W87" s="36">
        <f>SUMIFS(СВЦЭМ!$D$39:$D$758,СВЦЭМ!$A$39:$A$758,$A87,СВЦЭМ!$B$39:$B$758,W$83)+'СЕТ СН'!$H$11+СВЦЭМ!$D$10+'СЕТ СН'!$H$5-'СЕТ СН'!$H$21</f>
        <v>5553.0692813000005</v>
      </c>
      <c r="X87" s="36">
        <f>SUMIFS(СВЦЭМ!$D$39:$D$758,СВЦЭМ!$A$39:$A$758,$A87,СВЦЭМ!$B$39:$B$758,X$83)+'СЕТ СН'!$H$11+СВЦЭМ!$D$10+'СЕТ СН'!$H$5-'СЕТ СН'!$H$21</f>
        <v>5589.2711532399999</v>
      </c>
      <c r="Y87" s="36">
        <f>SUMIFS(СВЦЭМ!$D$39:$D$758,СВЦЭМ!$A$39:$A$758,$A87,СВЦЭМ!$B$39:$B$758,Y$83)+'СЕТ СН'!$H$11+СВЦЭМ!$D$10+'СЕТ СН'!$H$5-'СЕТ СН'!$H$21</f>
        <v>5644.9035281500001</v>
      </c>
    </row>
    <row r="88" spans="1:27" ht="15.75" x14ac:dyDescent="0.2">
      <c r="A88" s="35">
        <f t="shared" si="2"/>
        <v>45387</v>
      </c>
      <c r="B88" s="36">
        <f>SUMIFS(СВЦЭМ!$D$39:$D$758,СВЦЭМ!$A$39:$A$758,$A88,СВЦЭМ!$B$39:$B$758,B$83)+'СЕТ СН'!$H$11+СВЦЭМ!$D$10+'СЕТ СН'!$H$5-'СЕТ СН'!$H$21</f>
        <v>5632.7621073299997</v>
      </c>
      <c r="C88" s="36">
        <f>SUMIFS(СВЦЭМ!$D$39:$D$758,СВЦЭМ!$A$39:$A$758,$A88,СВЦЭМ!$B$39:$B$758,C$83)+'СЕТ СН'!$H$11+СВЦЭМ!$D$10+'СЕТ СН'!$H$5-'СЕТ СН'!$H$21</f>
        <v>5666.2665354700002</v>
      </c>
      <c r="D88" s="36">
        <f>SUMIFS(СВЦЭМ!$D$39:$D$758,СВЦЭМ!$A$39:$A$758,$A88,СВЦЭМ!$B$39:$B$758,D$83)+'СЕТ СН'!$H$11+СВЦЭМ!$D$10+'СЕТ СН'!$H$5-'СЕТ СН'!$H$21</f>
        <v>5694.9933355800003</v>
      </c>
      <c r="E88" s="36">
        <f>SUMIFS(СВЦЭМ!$D$39:$D$758,СВЦЭМ!$A$39:$A$758,$A88,СВЦЭМ!$B$39:$B$758,E$83)+'СЕТ СН'!$H$11+СВЦЭМ!$D$10+'СЕТ СН'!$H$5-'СЕТ СН'!$H$21</f>
        <v>5709.2886136899997</v>
      </c>
      <c r="F88" s="36">
        <f>SUMIFS(СВЦЭМ!$D$39:$D$758,СВЦЭМ!$A$39:$A$758,$A88,СВЦЭМ!$B$39:$B$758,F$83)+'СЕТ СН'!$H$11+СВЦЭМ!$D$10+'СЕТ СН'!$H$5-'СЕТ СН'!$H$21</f>
        <v>5702.7226319299998</v>
      </c>
      <c r="G88" s="36">
        <f>SUMIFS(СВЦЭМ!$D$39:$D$758,СВЦЭМ!$A$39:$A$758,$A88,СВЦЭМ!$B$39:$B$758,G$83)+'СЕТ СН'!$H$11+СВЦЭМ!$D$10+'СЕТ СН'!$H$5-'СЕТ СН'!$H$21</f>
        <v>5668.3207983800003</v>
      </c>
      <c r="H88" s="36">
        <f>SUMIFS(СВЦЭМ!$D$39:$D$758,СВЦЭМ!$A$39:$A$758,$A88,СВЦЭМ!$B$39:$B$758,H$83)+'СЕТ СН'!$H$11+СВЦЭМ!$D$10+'СЕТ СН'!$H$5-'СЕТ СН'!$H$21</f>
        <v>5611.11771047</v>
      </c>
      <c r="I88" s="36">
        <f>SUMIFS(СВЦЭМ!$D$39:$D$758,СВЦЭМ!$A$39:$A$758,$A88,СВЦЭМ!$B$39:$B$758,I$83)+'СЕТ СН'!$H$11+СВЦЭМ!$D$10+'СЕТ СН'!$H$5-'СЕТ СН'!$H$21</f>
        <v>5593.3053390300001</v>
      </c>
      <c r="J88" s="36">
        <f>SUMIFS(СВЦЭМ!$D$39:$D$758,СВЦЭМ!$A$39:$A$758,$A88,СВЦЭМ!$B$39:$B$758,J$83)+'СЕТ СН'!$H$11+СВЦЭМ!$D$10+'СЕТ СН'!$H$5-'СЕТ СН'!$H$21</f>
        <v>5549.8124027100002</v>
      </c>
      <c r="K88" s="36">
        <f>SUMIFS(СВЦЭМ!$D$39:$D$758,СВЦЭМ!$A$39:$A$758,$A88,СВЦЭМ!$B$39:$B$758,K$83)+'СЕТ СН'!$H$11+СВЦЭМ!$D$10+'СЕТ СН'!$H$5-'СЕТ СН'!$H$21</f>
        <v>5538.3530869900005</v>
      </c>
      <c r="L88" s="36">
        <f>SUMIFS(СВЦЭМ!$D$39:$D$758,СВЦЭМ!$A$39:$A$758,$A88,СВЦЭМ!$B$39:$B$758,L$83)+'СЕТ СН'!$H$11+СВЦЭМ!$D$10+'СЕТ СН'!$H$5-'СЕТ СН'!$H$21</f>
        <v>5548.3726149300001</v>
      </c>
      <c r="M88" s="36">
        <f>SUMIFS(СВЦЭМ!$D$39:$D$758,СВЦЭМ!$A$39:$A$758,$A88,СВЦЭМ!$B$39:$B$758,M$83)+'СЕТ СН'!$H$11+СВЦЭМ!$D$10+'СЕТ СН'!$H$5-'СЕТ СН'!$H$21</f>
        <v>5568.7610815000007</v>
      </c>
      <c r="N88" s="36">
        <f>SUMIFS(СВЦЭМ!$D$39:$D$758,СВЦЭМ!$A$39:$A$758,$A88,СВЦЭМ!$B$39:$B$758,N$83)+'СЕТ СН'!$H$11+СВЦЭМ!$D$10+'СЕТ СН'!$H$5-'СЕТ СН'!$H$21</f>
        <v>5581.9984950400003</v>
      </c>
      <c r="O88" s="36">
        <f>SUMIFS(СВЦЭМ!$D$39:$D$758,СВЦЭМ!$A$39:$A$758,$A88,СВЦЭМ!$B$39:$B$758,O$83)+'СЕТ СН'!$H$11+СВЦЭМ!$D$10+'СЕТ СН'!$H$5-'СЕТ СН'!$H$21</f>
        <v>5585.3673591500001</v>
      </c>
      <c r="P88" s="36">
        <f>SUMIFS(СВЦЭМ!$D$39:$D$758,СВЦЭМ!$A$39:$A$758,$A88,СВЦЭМ!$B$39:$B$758,P$83)+'СЕТ СН'!$H$11+СВЦЭМ!$D$10+'СЕТ СН'!$H$5-'СЕТ СН'!$H$21</f>
        <v>5632.8525489800004</v>
      </c>
      <c r="Q88" s="36">
        <f>SUMIFS(СВЦЭМ!$D$39:$D$758,СВЦЭМ!$A$39:$A$758,$A88,СВЦЭМ!$B$39:$B$758,Q$83)+'СЕТ СН'!$H$11+СВЦЭМ!$D$10+'СЕТ СН'!$H$5-'СЕТ СН'!$H$21</f>
        <v>5659.1932613500003</v>
      </c>
      <c r="R88" s="36">
        <f>SUMIFS(СВЦЭМ!$D$39:$D$758,СВЦЭМ!$A$39:$A$758,$A88,СВЦЭМ!$B$39:$B$758,R$83)+'СЕТ СН'!$H$11+СВЦЭМ!$D$10+'СЕТ СН'!$H$5-'СЕТ СН'!$H$21</f>
        <v>5622.5229221500003</v>
      </c>
      <c r="S88" s="36">
        <f>SUMIFS(СВЦЭМ!$D$39:$D$758,СВЦЭМ!$A$39:$A$758,$A88,СВЦЭМ!$B$39:$B$758,S$83)+'СЕТ СН'!$H$11+СВЦЭМ!$D$10+'СЕТ СН'!$H$5-'СЕТ СН'!$H$21</f>
        <v>5604.3715064600001</v>
      </c>
      <c r="T88" s="36">
        <f>SUMIFS(СВЦЭМ!$D$39:$D$758,СВЦЭМ!$A$39:$A$758,$A88,СВЦЭМ!$B$39:$B$758,T$83)+'СЕТ СН'!$H$11+СВЦЭМ!$D$10+'СЕТ СН'!$H$5-'СЕТ СН'!$H$21</f>
        <v>5573.2361789799997</v>
      </c>
      <c r="U88" s="36">
        <f>SUMIFS(СВЦЭМ!$D$39:$D$758,СВЦЭМ!$A$39:$A$758,$A88,СВЦЭМ!$B$39:$B$758,U$83)+'СЕТ СН'!$H$11+СВЦЭМ!$D$10+'СЕТ СН'!$H$5-'СЕТ СН'!$H$21</f>
        <v>5556.6355416700007</v>
      </c>
      <c r="V88" s="36">
        <f>SUMIFS(СВЦЭМ!$D$39:$D$758,СВЦЭМ!$A$39:$A$758,$A88,СВЦЭМ!$B$39:$B$758,V$83)+'СЕТ СН'!$H$11+СВЦЭМ!$D$10+'СЕТ СН'!$H$5-'СЕТ СН'!$H$21</f>
        <v>5554.09992255</v>
      </c>
      <c r="W88" s="36">
        <f>SUMIFS(СВЦЭМ!$D$39:$D$758,СВЦЭМ!$A$39:$A$758,$A88,СВЦЭМ!$B$39:$B$758,W$83)+'СЕТ СН'!$H$11+СВЦЭМ!$D$10+'СЕТ СН'!$H$5-'СЕТ СН'!$H$21</f>
        <v>5557.5439716399997</v>
      </c>
      <c r="X88" s="36">
        <f>SUMIFS(СВЦЭМ!$D$39:$D$758,СВЦЭМ!$A$39:$A$758,$A88,СВЦЭМ!$B$39:$B$758,X$83)+'СЕТ СН'!$H$11+СВЦЭМ!$D$10+'СЕТ СН'!$H$5-'СЕТ СН'!$H$21</f>
        <v>5580.5507461800007</v>
      </c>
      <c r="Y88" s="36">
        <f>SUMIFS(СВЦЭМ!$D$39:$D$758,СВЦЭМ!$A$39:$A$758,$A88,СВЦЭМ!$B$39:$B$758,Y$83)+'СЕТ СН'!$H$11+СВЦЭМ!$D$10+'СЕТ СН'!$H$5-'СЕТ СН'!$H$21</f>
        <v>5621.2607738200004</v>
      </c>
    </row>
    <row r="89" spans="1:27" ht="15.75" x14ac:dyDescent="0.2">
      <c r="A89" s="35">
        <f t="shared" si="2"/>
        <v>45388</v>
      </c>
      <c r="B89" s="36">
        <f>SUMIFS(СВЦЭМ!$D$39:$D$758,СВЦЭМ!$A$39:$A$758,$A89,СВЦЭМ!$B$39:$B$758,B$83)+'СЕТ СН'!$H$11+СВЦЭМ!$D$10+'СЕТ СН'!$H$5-'СЕТ СН'!$H$21</f>
        <v>5672.4842478099999</v>
      </c>
      <c r="C89" s="36">
        <f>SUMIFS(СВЦЭМ!$D$39:$D$758,СВЦЭМ!$A$39:$A$758,$A89,СВЦЭМ!$B$39:$B$758,C$83)+'СЕТ СН'!$H$11+СВЦЭМ!$D$10+'СЕТ СН'!$H$5-'СЕТ СН'!$H$21</f>
        <v>5688.0795337300005</v>
      </c>
      <c r="D89" s="36">
        <f>SUMIFS(СВЦЭМ!$D$39:$D$758,СВЦЭМ!$A$39:$A$758,$A89,СВЦЭМ!$B$39:$B$758,D$83)+'СЕТ СН'!$H$11+СВЦЭМ!$D$10+'СЕТ СН'!$H$5-'СЕТ СН'!$H$21</f>
        <v>5688.9812854499996</v>
      </c>
      <c r="E89" s="36">
        <f>SUMIFS(СВЦЭМ!$D$39:$D$758,СВЦЭМ!$A$39:$A$758,$A89,СВЦЭМ!$B$39:$B$758,E$83)+'СЕТ СН'!$H$11+СВЦЭМ!$D$10+'СЕТ СН'!$H$5-'СЕТ СН'!$H$21</f>
        <v>5717.1761022199998</v>
      </c>
      <c r="F89" s="36">
        <f>SUMIFS(СВЦЭМ!$D$39:$D$758,СВЦЭМ!$A$39:$A$758,$A89,СВЦЭМ!$B$39:$B$758,F$83)+'СЕТ СН'!$H$11+СВЦЭМ!$D$10+'СЕТ СН'!$H$5-'СЕТ СН'!$H$21</f>
        <v>5720.93000158</v>
      </c>
      <c r="G89" s="36">
        <f>SUMIFS(СВЦЭМ!$D$39:$D$758,СВЦЭМ!$A$39:$A$758,$A89,СВЦЭМ!$B$39:$B$758,G$83)+'СЕТ СН'!$H$11+СВЦЭМ!$D$10+'СЕТ СН'!$H$5-'СЕТ СН'!$H$21</f>
        <v>5708.4968924799996</v>
      </c>
      <c r="H89" s="36">
        <f>SUMIFS(СВЦЭМ!$D$39:$D$758,СВЦЭМ!$A$39:$A$758,$A89,СВЦЭМ!$B$39:$B$758,H$83)+'СЕТ СН'!$H$11+СВЦЭМ!$D$10+'СЕТ СН'!$H$5-'СЕТ СН'!$H$21</f>
        <v>5684.1669792900002</v>
      </c>
      <c r="I89" s="36">
        <f>SUMIFS(СВЦЭМ!$D$39:$D$758,СВЦЭМ!$A$39:$A$758,$A89,СВЦЭМ!$B$39:$B$758,I$83)+'СЕТ СН'!$H$11+СВЦЭМ!$D$10+'СЕТ СН'!$H$5-'СЕТ СН'!$H$21</f>
        <v>5620.02949549</v>
      </c>
      <c r="J89" s="36">
        <f>SUMIFS(СВЦЭМ!$D$39:$D$758,СВЦЭМ!$A$39:$A$758,$A89,СВЦЭМ!$B$39:$B$758,J$83)+'СЕТ СН'!$H$11+СВЦЭМ!$D$10+'СЕТ СН'!$H$5-'СЕТ СН'!$H$21</f>
        <v>5593.0189806400003</v>
      </c>
      <c r="K89" s="36">
        <f>SUMIFS(СВЦЭМ!$D$39:$D$758,СВЦЭМ!$A$39:$A$758,$A89,СВЦЭМ!$B$39:$B$758,K$83)+'СЕТ СН'!$H$11+СВЦЭМ!$D$10+'СЕТ СН'!$H$5-'СЕТ СН'!$H$21</f>
        <v>5556.6065659300002</v>
      </c>
      <c r="L89" s="36">
        <f>SUMIFS(СВЦЭМ!$D$39:$D$758,СВЦЭМ!$A$39:$A$758,$A89,СВЦЭМ!$B$39:$B$758,L$83)+'СЕТ СН'!$H$11+СВЦЭМ!$D$10+'СЕТ СН'!$H$5-'СЕТ СН'!$H$21</f>
        <v>5543.6967173000003</v>
      </c>
      <c r="M89" s="36">
        <f>SUMIFS(СВЦЭМ!$D$39:$D$758,СВЦЭМ!$A$39:$A$758,$A89,СВЦЭМ!$B$39:$B$758,M$83)+'СЕТ СН'!$H$11+СВЦЭМ!$D$10+'СЕТ СН'!$H$5-'СЕТ СН'!$H$21</f>
        <v>5547.1170446900005</v>
      </c>
      <c r="N89" s="36">
        <f>SUMIFS(СВЦЭМ!$D$39:$D$758,СВЦЭМ!$A$39:$A$758,$A89,СВЦЭМ!$B$39:$B$758,N$83)+'СЕТ СН'!$H$11+СВЦЭМ!$D$10+'СЕТ СН'!$H$5-'СЕТ СН'!$H$21</f>
        <v>5546.5008643399997</v>
      </c>
      <c r="O89" s="36">
        <f>SUMIFS(СВЦЭМ!$D$39:$D$758,СВЦЭМ!$A$39:$A$758,$A89,СВЦЭМ!$B$39:$B$758,O$83)+'СЕТ СН'!$H$11+СВЦЭМ!$D$10+'СЕТ СН'!$H$5-'СЕТ СН'!$H$21</f>
        <v>5559.5879396400005</v>
      </c>
      <c r="P89" s="36">
        <f>SUMIFS(СВЦЭМ!$D$39:$D$758,СВЦЭМ!$A$39:$A$758,$A89,СВЦЭМ!$B$39:$B$758,P$83)+'СЕТ СН'!$H$11+СВЦЭМ!$D$10+'СЕТ СН'!$H$5-'СЕТ СН'!$H$21</f>
        <v>5580.2845825499999</v>
      </c>
      <c r="Q89" s="36">
        <f>SUMIFS(СВЦЭМ!$D$39:$D$758,СВЦЭМ!$A$39:$A$758,$A89,СВЦЭМ!$B$39:$B$758,Q$83)+'СЕТ СН'!$H$11+СВЦЭМ!$D$10+'СЕТ СН'!$H$5-'СЕТ СН'!$H$21</f>
        <v>5591.5142456900003</v>
      </c>
      <c r="R89" s="36">
        <f>SUMIFS(СВЦЭМ!$D$39:$D$758,СВЦЭМ!$A$39:$A$758,$A89,СВЦЭМ!$B$39:$B$758,R$83)+'СЕТ СН'!$H$11+СВЦЭМ!$D$10+'СЕТ СН'!$H$5-'СЕТ СН'!$H$21</f>
        <v>5603.7750764400007</v>
      </c>
      <c r="S89" s="36">
        <f>SUMIFS(СВЦЭМ!$D$39:$D$758,СВЦЭМ!$A$39:$A$758,$A89,СВЦЭМ!$B$39:$B$758,S$83)+'СЕТ СН'!$H$11+СВЦЭМ!$D$10+'СЕТ СН'!$H$5-'СЕТ СН'!$H$21</f>
        <v>5572.21064338</v>
      </c>
      <c r="T89" s="36">
        <f>SUMIFS(СВЦЭМ!$D$39:$D$758,СВЦЭМ!$A$39:$A$758,$A89,СВЦЭМ!$B$39:$B$758,T$83)+'СЕТ СН'!$H$11+СВЦЭМ!$D$10+'СЕТ СН'!$H$5-'СЕТ СН'!$H$21</f>
        <v>5541.5875206199999</v>
      </c>
      <c r="U89" s="36">
        <f>SUMIFS(СВЦЭМ!$D$39:$D$758,СВЦЭМ!$A$39:$A$758,$A89,СВЦЭМ!$B$39:$B$758,U$83)+'СЕТ СН'!$H$11+СВЦЭМ!$D$10+'СЕТ СН'!$H$5-'СЕТ СН'!$H$21</f>
        <v>5519.4680682799999</v>
      </c>
      <c r="V89" s="36">
        <f>SUMIFS(СВЦЭМ!$D$39:$D$758,СВЦЭМ!$A$39:$A$758,$A89,СВЦЭМ!$B$39:$B$758,V$83)+'СЕТ СН'!$H$11+СВЦЭМ!$D$10+'СЕТ СН'!$H$5-'СЕТ СН'!$H$21</f>
        <v>5497.4024369199997</v>
      </c>
      <c r="W89" s="36">
        <f>SUMIFS(СВЦЭМ!$D$39:$D$758,СВЦЭМ!$A$39:$A$758,$A89,СВЦЭМ!$B$39:$B$758,W$83)+'СЕТ СН'!$H$11+СВЦЭМ!$D$10+'СЕТ СН'!$H$5-'СЕТ СН'!$H$21</f>
        <v>5481.6595723700002</v>
      </c>
      <c r="X89" s="36">
        <f>SUMIFS(СВЦЭМ!$D$39:$D$758,СВЦЭМ!$A$39:$A$758,$A89,СВЦЭМ!$B$39:$B$758,X$83)+'СЕТ СН'!$H$11+СВЦЭМ!$D$10+'СЕТ СН'!$H$5-'СЕТ СН'!$H$21</f>
        <v>5529.3500926100005</v>
      </c>
      <c r="Y89" s="36">
        <f>SUMIFS(СВЦЭМ!$D$39:$D$758,СВЦЭМ!$A$39:$A$758,$A89,СВЦЭМ!$B$39:$B$758,Y$83)+'СЕТ СН'!$H$11+СВЦЭМ!$D$10+'СЕТ СН'!$H$5-'СЕТ СН'!$H$21</f>
        <v>5571.5101730200004</v>
      </c>
    </row>
    <row r="90" spans="1:27" ht="15.75" x14ac:dyDescent="0.2">
      <c r="A90" s="35">
        <f t="shared" si="2"/>
        <v>45389</v>
      </c>
      <c r="B90" s="36">
        <f>SUMIFS(СВЦЭМ!$D$39:$D$758,СВЦЭМ!$A$39:$A$758,$A90,СВЦЭМ!$B$39:$B$758,B$83)+'СЕТ СН'!$H$11+СВЦЭМ!$D$10+'СЕТ СН'!$H$5-'СЕТ СН'!$H$21</f>
        <v>5668.1769813000001</v>
      </c>
      <c r="C90" s="36">
        <f>SUMIFS(СВЦЭМ!$D$39:$D$758,СВЦЭМ!$A$39:$A$758,$A90,СВЦЭМ!$B$39:$B$758,C$83)+'СЕТ СН'!$H$11+СВЦЭМ!$D$10+'СЕТ СН'!$H$5-'СЕТ СН'!$H$21</f>
        <v>5711.8287055700002</v>
      </c>
      <c r="D90" s="36">
        <f>SUMIFS(СВЦЭМ!$D$39:$D$758,СВЦЭМ!$A$39:$A$758,$A90,СВЦЭМ!$B$39:$B$758,D$83)+'СЕТ СН'!$H$11+СВЦЭМ!$D$10+'СЕТ СН'!$H$5-'СЕТ СН'!$H$21</f>
        <v>5747.47992729</v>
      </c>
      <c r="E90" s="36">
        <f>SUMIFS(СВЦЭМ!$D$39:$D$758,СВЦЭМ!$A$39:$A$758,$A90,СВЦЭМ!$B$39:$B$758,E$83)+'СЕТ СН'!$H$11+СВЦЭМ!$D$10+'СЕТ СН'!$H$5-'СЕТ СН'!$H$21</f>
        <v>5732.8624298599998</v>
      </c>
      <c r="F90" s="36">
        <f>SUMIFS(СВЦЭМ!$D$39:$D$758,СВЦЭМ!$A$39:$A$758,$A90,СВЦЭМ!$B$39:$B$758,F$83)+'СЕТ СН'!$H$11+СВЦЭМ!$D$10+'СЕТ СН'!$H$5-'СЕТ СН'!$H$21</f>
        <v>5743.5803293099998</v>
      </c>
      <c r="G90" s="36">
        <f>SUMIFS(СВЦЭМ!$D$39:$D$758,СВЦЭМ!$A$39:$A$758,$A90,СВЦЭМ!$B$39:$B$758,G$83)+'СЕТ СН'!$H$11+СВЦЭМ!$D$10+'СЕТ СН'!$H$5-'СЕТ СН'!$H$21</f>
        <v>5743.9481469100001</v>
      </c>
      <c r="H90" s="36">
        <f>SUMIFS(СВЦЭМ!$D$39:$D$758,СВЦЭМ!$A$39:$A$758,$A90,СВЦЭМ!$B$39:$B$758,H$83)+'СЕТ СН'!$H$11+СВЦЭМ!$D$10+'СЕТ СН'!$H$5-'СЕТ СН'!$H$21</f>
        <v>5733.0648295000001</v>
      </c>
      <c r="I90" s="36">
        <f>SUMIFS(СВЦЭМ!$D$39:$D$758,СВЦЭМ!$A$39:$A$758,$A90,СВЦЭМ!$B$39:$B$758,I$83)+'СЕТ СН'!$H$11+СВЦЭМ!$D$10+'СЕТ СН'!$H$5-'СЕТ СН'!$H$21</f>
        <v>5669.6423489700001</v>
      </c>
      <c r="J90" s="36">
        <f>SUMIFS(СВЦЭМ!$D$39:$D$758,СВЦЭМ!$A$39:$A$758,$A90,СВЦЭМ!$B$39:$B$758,J$83)+'СЕТ СН'!$H$11+СВЦЭМ!$D$10+'СЕТ СН'!$H$5-'СЕТ СН'!$H$21</f>
        <v>5616.9008660600002</v>
      </c>
      <c r="K90" s="36">
        <f>SUMIFS(СВЦЭМ!$D$39:$D$758,СВЦЭМ!$A$39:$A$758,$A90,СВЦЭМ!$B$39:$B$758,K$83)+'СЕТ СН'!$H$11+СВЦЭМ!$D$10+'СЕТ СН'!$H$5-'СЕТ СН'!$H$21</f>
        <v>5559.7365898000007</v>
      </c>
      <c r="L90" s="36">
        <f>SUMIFS(СВЦЭМ!$D$39:$D$758,СВЦЭМ!$A$39:$A$758,$A90,СВЦЭМ!$B$39:$B$758,L$83)+'СЕТ СН'!$H$11+СВЦЭМ!$D$10+'СЕТ СН'!$H$5-'СЕТ СН'!$H$21</f>
        <v>5532.4797940500002</v>
      </c>
      <c r="M90" s="36">
        <f>SUMIFS(СВЦЭМ!$D$39:$D$758,СВЦЭМ!$A$39:$A$758,$A90,СВЦЭМ!$B$39:$B$758,M$83)+'СЕТ СН'!$H$11+СВЦЭМ!$D$10+'СЕТ СН'!$H$5-'СЕТ СН'!$H$21</f>
        <v>5537.8671156</v>
      </c>
      <c r="N90" s="36">
        <f>SUMIFS(СВЦЭМ!$D$39:$D$758,СВЦЭМ!$A$39:$A$758,$A90,СВЦЭМ!$B$39:$B$758,N$83)+'СЕТ СН'!$H$11+СВЦЭМ!$D$10+'СЕТ СН'!$H$5-'СЕТ СН'!$H$21</f>
        <v>5547.0413891600001</v>
      </c>
      <c r="O90" s="36">
        <f>SUMIFS(СВЦЭМ!$D$39:$D$758,СВЦЭМ!$A$39:$A$758,$A90,СВЦЭМ!$B$39:$B$758,O$83)+'СЕТ СН'!$H$11+СВЦЭМ!$D$10+'СЕТ СН'!$H$5-'СЕТ СН'!$H$21</f>
        <v>5572.6648007599997</v>
      </c>
      <c r="P90" s="36">
        <f>SUMIFS(СВЦЭМ!$D$39:$D$758,СВЦЭМ!$A$39:$A$758,$A90,СВЦЭМ!$B$39:$B$758,P$83)+'СЕТ СН'!$H$11+СВЦЭМ!$D$10+'СЕТ СН'!$H$5-'СЕТ СН'!$H$21</f>
        <v>5595.36672327</v>
      </c>
      <c r="Q90" s="36">
        <f>SUMIFS(СВЦЭМ!$D$39:$D$758,СВЦЭМ!$A$39:$A$758,$A90,СВЦЭМ!$B$39:$B$758,Q$83)+'СЕТ СН'!$H$11+СВЦЭМ!$D$10+'СЕТ СН'!$H$5-'СЕТ СН'!$H$21</f>
        <v>5608.01079837</v>
      </c>
      <c r="R90" s="36">
        <f>SUMIFS(СВЦЭМ!$D$39:$D$758,СВЦЭМ!$A$39:$A$758,$A90,СВЦЭМ!$B$39:$B$758,R$83)+'СЕТ СН'!$H$11+СВЦЭМ!$D$10+'СЕТ СН'!$H$5-'СЕТ СН'!$H$21</f>
        <v>5614.1199113800003</v>
      </c>
      <c r="S90" s="36">
        <f>SUMIFS(СВЦЭМ!$D$39:$D$758,СВЦЭМ!$A$39:$A$758,$A90,СВЦЭМ!$B$39:$B$758,S$83)+'СЕТ СН'!$H$11+СВЦЭМ!$D$10+'СЕТ СН'!$H$5-'СЕТ СН'!$H$21</f>
        <v>5586.5949293100002</v>
      </c>
      <c r="T90" s="36">
        <f>SUMIFS(СВЦЭМ!$D$39:$D$758,СВЦЭМ!$A$39:$A$758,$A90,СВЦЭМ!$B$39:$B$758,T$83)+'СЕТ СН'!$H$11+СВЦЭМ!$D$10+'СЕТ СН'!$H$5-'СЕТ СН'!$H$21</f>
        <v>5552.3566454299998</v>
      </c>
      <c r="U90" s="36">
        <f>SUMIFS(СВЦЭМ!$D$39:$D$758,СВЦЭМ!$A$39:$A$758,$A90,СВЦЭМ!$B$39:$B$758,U$83)+'СЕТ СН'!$H$11+СВЦЭМ!$D$10+'СЕТ СН'!$H$5-'СЕТ СН'!$H$21</f>
        <v>5554.4936154400002</v>
      </c>
      <c r="V90" s="36">
        <f>SUMIFS(СВЦЭМ!$D$39:$D$758,СВЦЭМ!$A$39:$A$758,$A90,СВЦЭМ!$B$39:$B$758,V$83)+'СЕТ СН'!$H$11+СВЦЭМ!$D$10+'СЕТ СН'!$H$5-'СЕТ СН'!$H$21</f>
        <v>5518.3098303000006</v>
      </c>
      <c r="W90" s="36">
        <f>SUMIFS(СВЦЭМ!$D$39:$D$758,СВЦЭМ!$A$39:$A$758,$A90,СВЦЭМ!$B$39:$B$758,W$83)+'СЕТ СН'!$H$11+СВЦЭМ!$D$10+'СЕТ СН'!$H$5-'СЕТ СН'!$H$21</f>
        <v>5499.8012136200005</v>
      </c>
      <c r="X90" s="36">
        <f>SUMIFS(СВЦЭМ!$D$39:$D$758,СВЦЭМ!$A$39:$A$758,$A90,СВЦЭМ!$B$39:$B$758,X$83)+'СЕТ СН'!$H$11+СВЦЭМ!$D$10+'СЕТ СН'!$H$5-'СЕТ СН'!$H$21</f>
        <v>5554.0805778900003</v>
      </c>
      <c r="Y90" s="36">
        <f>SUMIFS(СВЦЭМ!$D$39:$D$758,СВЦЭМ!$A$39:$A$758,$A90,СВЦЭМ!$B$39:$B$758,Y$83)+'СЕТ СН'!$H$11+СВЦЭМ!$D$10+'СЕТ СН'!$H$5-'СЕТ СН'!$H$21</f>
        <v>5585.5543170600004</v>
      </c>
    </row>
    <row r="91" spans="1:27" ht="15.75" x14ac:dyDescent="0.2">
      <c r="A91" s="35">
        <f t="shared" si="2"/>
        <v>45390</v>
      </c>
      <c r="B91" s="36">
        <f>SUMIFS(СВЦЭМ!$D$39:$D$758,СВЦЭМ!$A$39:$A$758,$A91,СВЦЭМ!$B$39:$B$758,B$83)+'СЕТ СН'!$H$11+СВЦЭМ!$D$10+'СЕТ СН'!$H$5-'СЕТ СН'!$H$21</f>
        <v>5557.7843572800002</v>
      </c>
      <c r="C91" s="36">
        <f>SUMIFS(СВЦЭМ!$D$39:$D$758,СВЦЭМ!$A$39:$A$758,$A91,СВЦЭМ!$B$39:$B$758,C$83)+'СЕТ СН'!$H$11+СВЦЭМ!$D$10+'СЕТ СН'!$H$5-'СЕТ СН'!$H$21</f>
        <v>5589.8375178700007</v>
      </c>
      <c r="D91" s="36">
        <f>SUMIFS(СВЦЭМ!$D$39:$D$758,СВЦЭМ!$A$39:$A$758,$A91,СВЦЭМ!$B$39:$B$758,D$83)+'СЕТ СН'!$H$11+СВЦЭМ!$D$10+'СЕТ СН'!$H$5-'СЕТ СН'!$H$21</f>
        <v>5611.2330515600006</v>
      </c>
      <c r="E91" s="36">
        <f>SUMIFS(СВЦЭМ!$D$39:$D$758,СВЦЭМ!$A$39:$A$758,$A91,СВЦЭМ!$B$39:$B$758,E$83)+'СЕТ СН'!$H$11+СВЦЭМ!$D$10+'СЕТ СН'!$H$5-'СЕТ СН'!$H$21</f>
        <v>5630.5959308800002</v>
      </c>
      <c r="F91" s="36">
        <f>SUMIFS(СВЦЭМ!$D$39:$D$758,СВЦЭМ!$A$39:$A$758,$A91,СВЦЭМ!$B$39:$B$758,F$83)+'СЕТ СН'!$H$11+СВЦЭМ!$D$10+'СЕТ СН'!$H$5-'СЕТ СН'!$H$21</f>
        <v>5606.9389406400005</v>
      </c>
      <c r="G91" s="36">
        <f>SUMIFS(СВЦЭМ!$D$39:$D$758,СВЦЭМ!$A$39:$A$758,$A91,СВЦЭМ!$B$39:$B$758,G$83)+'СЕТ СН'!$H$11+СВЦЭМ!$D$10+'СЕТ СН'!$H$5-'СЕТ СН'!$H$21</f>
        <v>5612.8560072199998</v>
      </c>
      <c r="H91" s="36">
        <f>SUMIFS(СВЦЭМ!$D$39:$D$758,СВЦЭМ!$A$39:$A$758,$A91,СВЦЭМ!$B$39:$B$758,H$83)+'СЕТ СН'!$H$11+СВЦЭМ!$D$10+'СЕТ СН'!$H$5-'СЕТ СН'!$H$21</f>
        <v>5573.1826977000001</v>
      </c>
      <c r="I91" s="36">
        <f>SUMIFS(СВЦЭМ!$D$39:$D$758,СВЦЭМ!$A$39:$A$758,$A91,СВЦЭМ!$B$39:$B$758,I$83)+'СЕТ СН'!$H$11+СВЦЭМ!$D$10+'СЕТ СН'!$H$5-'СЕТ СН'!$H$21</f>
        <v>5607.1053212100005</v>
      </c>
      <c r="J91" s="36">
        <f>SUMIFS(СВЦЭМ!$D$39:$D$758,СВЦЭМ!$A$39:$A$758,$A91,СВЦЭМ!$B$39:$B$758,J$83)+'СЕТ СН'!$H$11+СВЦЭМ!$D$10+'СЕТ СН'!$H$5-'СЕТ СН'!$H$21</f>
        <v>5553.9007181800007</v>
      </c>
      <c r="K91" s="36">
        <f>SUMIFS(СВЦЭМ!$D$39:$D$758,СВЦЭМ!$A$39:$A$758,$A91,СВЦЭМ!$B$39:$B$758,K$83)+'СЕТ СН'!$H$11+СВЦЭМ!$D$10+'СЕТ СН'!$H$5-'СЕТ СН'!$H$21</f>
        <v>5537.3335827400006</v>
      </c>
      <c r="L91" s="36">
        <f>SUMIFS(СВЦЭМ!$D$39:$D$758,СВЦЭМ!$A$39:$A$758,$A91,СВЦЭМ!$B$39:$B$758,L$83)+'СЕТ СН'!$H$11+СВЦЭМ!$D$10+'СЕТ СН'!$H$5-'СЕТ СН'!$H$21</f>
        <v>5538.5780576800007</v>
      </c>
      <c r="M91" s="36">
        <f>SUMIFS(СВЦЭМ!$D$39:$D$758,СВЦЭМ!$A$39:$A$758,$A91,СВЦЭМ!$B$39:$B$758,M$83)+'СЕТ СН'!$H$11+СВЦЭМ!$D$10+'СЕТ СН'!$H$5-'СЕТ СН'!$H$21</f>
        <v>5565.8368095700007</v>
      </c>
      <c r="N91" s="36">
        <f>SUMIFS(СВЦЭМ!$D$39:$D$758,СВЦЭМ!$A$39:$A$758,$A91,СВЦЭМ!$B$39:$B$758,N$83)+'СЕТ СН'!$H$11+СВЦЭМ!$D$10+'СЕТ СН'!$H$5-'СЕТ СН'!$H$21</f>
        <v>5582.5121076200003</v>
      </c>
      <c r="O91" s="36">
        <f>SUMIFS(СВЦЭМ!$D$39:$D$758,СВЦЭМ!$A$39:$A$758,$A91,СВЦЭМ!$B$39:$B$758,O$83)+'СЕТ СН'!$H$11+СВЦЭМ!$D$10+'СЕТ СН'!$H$5-'СЕТ СН'!$H$21</f>
        <v>5599.7237109100006</v>
      </c>
      <c r="P91" s="36">
        <f>SUMIFS(СВЦЭМ!$D$39:$D$758,СВЦЭМ!$A$39:$A$758,$A91,СВЦЭМ!$B$39:$B$758,P$83)+'СЕТ СН'!$H$11+СВЦЭМ!$D$10+'СЕТ СН'!$H$5-'СЕТ СН'!$H$21</f>
        <v>5614.4420332899999</v>
      </c>
      <c r="Q91" s="36">
        <f>SUMIFS(СВЦЭМ!$D$39:$D$758,СВЦЭМ!$A$39:$A$758,$A91,СВЦЭМ!$B$39:$B$758,Q$83)+'СЕТ СН'!$H$11+СВЦЭМ!$D$10+'СЕТ СН'!$H$5-'СЕТ СН'!$H$21</f>
        <v>5631.8337621200008</v>
      </c>
      <c r="R91" s="36">
        <f>SUMIFS(СВЦЭМ!$D$39:$D$758,СВЦЭМ!$A$39:$A$758,$A91,СВЦЭМ!$B$39:$B$758,R$83)+'СЕТ СН'!$H$11+СВЦЭМ!$D$10+'СЕТ СН'!$H$5-'СЕТ СН'!$H$21</f>
        <v>5637.6804586799999</v>
      </c>
      <c r="S91" s="36">
        <f>SUMIFS(СВЦЭМ!$D$39:$D$758,СВЦЭМ!$A$39:$A$758,$A91,СВЦЭМ!$B$39:$B$758,S$83)+'СЕТ СН'!$H$11+СВЦЭМ!$D$10+'СЕТ СН'!$H$5-'СЕТ СН'!$H$21</f>
        <v>5620.2963780999999</v>
      </c>
      <c r="T91" s="36">
        <f>SUMIFS(СВЦЭМ!$D$39:$D$758,СВЦЭМ!$A$39:$A$758,$A91,СВЦЭМ!$B$39:$B$758,T$83)+'СЕТ СН'!$H$11+СВЦЭМ!$D$10+'СЕТ СН'!$H$5-'СЕТ СН'!$H$21</f>
        <v>5599.5219449400001</v>
      </c>
      <c r="U91" s="36">
        <f>SUMIFS(СВЦЭМ!$D$39:$D$758,СВЦЭМ!$A$39:$A$758,$A91,СВЦЭМ!$B$39:$B$758,U$83)+'СЕТ СН'!$H$11+СВЦЭМ!$D$10+'СЕТ СН'!$H$5-'СЕТ СН'!$H$21</f>
        <v>5575.9031618600002</v>
      </c>
      <c r="V91" s="36">
        <f>SUMIFS(СВЦЭМ!$D$39:$D$758,СВЦЭМ!$A$39:$A$758,$A91,СВЦЭМ!$B$39:$B$758,V$83)+'СЕТ СН'!$H$11+СВЦЭМ!$D$10+'СЕТ СН'!$H$5-'СЕТ СН'!$H$21</f>
        <v>5571.2907983000005</v>
      </c>
      <c r="W91" s="36">
        <f>SUMIFS(СВЦЭМ!$D$39:$D$758,СВЦЭМ!$A$39:$A$758,$A91,СВЦЭМ!$B$39:$B$758,W$83)+'СЕТ СН'!$H$11+СВЦЭМ!$D$10+'СЕТ СН'!$H$5-'СЕТ СН'!$H$21</f>
        <v>5566.2173728600001</v>
      </c>
      <c r="X91" s="36">
        <f>SUMIFS(СВЦЭМ!$D$39:$D$758,СВЦЭМ!$A$39:$A$758,$A91,СВЦЭМ!$B$39:$B$758,X$83)+'СЕТ СН'!$H$11+СВЦЭМ!$D$10+'СЕТ СН'!$H$5-'СЕТ СН'!$H$21</f>
        <v>5603.1109408600005</v>
      </c>
      <c r="Y91" s="36">
        <f>SUMIFS(СВЦЭМ!$D$39:$D$758,СВЦЭМ!$A$39:$A$758,$A91,СВЦЭМ!$B$39:$B$758,Y$83)+'СЕТ СН'!$H$11+СВЦЭМ!$D$10+'СЕТ СН'!$H$5-'СЕТ СН'!$H$21</f>
        <v>5637.6844739300004</v>
      </c>
    </row>
    <row r="92" spans="1:27" ht="15.75" x14ac:dyDescent="0.2">
      <c r="A92" s="35">
        <f t="shared" si="2"/>
        <v>45391</v>
      </c>
      <c r="B92" s="36">
        <f>SUMIFS(СВЦЭМ!$D$39:$D$758,СВЦЭМ!$A$39:$A$758,$A92,СВЦЭМ!$B$39:$B$758,B$83)+'СЕТ СН'!$H$11+СВЦЭМ!$D$10+'СЕТ СН'!$H$5-'СЕТ СН'!$H$21</f>
        <v>5631.2005423000001</v>
      </c>
      <c r="C92" s="36">
        <f>SUMIFS(СВЦЭМ!$D$39:$D$758,СВЦЭМ!$A$39:$A$758,$A92,СВЦЭМ!$B$39:$B$758,C$83)+'СЕТ СН'!$H$11+СВЦЭМ!$D$10+'СЕТ СН'!$H$5-'СЕТ СН'!$H$21</f>
        <v>5674.2096882900005</v>
      </c>
      <c r="D92" s="36">
        <f>SUMIFS(СВЦЭМ!$D$39:$D$758,СВЦЭМ!$A$39:$A$758,$A92,СВЦЭМ!$B$39:$B$758,D$83)+'СЕТ СН'!$H$11+СВЦЭМ!$D$10+'СЕТ СН'!$H$5-'СЕТ СН'!$H$21</f>
        <v>5710.3068745800001</v>
      </c>
      <c r="E92" s="36">
        <f>SUMIFS(СВЦЭМ!$D$39:$D$758,СВЦЭМ!$A$39:$A$758,$A92,СВЦЭМ!$B$39:$B$758,E$83)+'СЕТ СН'!$H$11+СВЦЭМ!$D$10+'СЕТ СН'!$H$5-'СЕТ СН'!$H$21</f>
        <v>5730.6950283099995</v>
      </c>
      <c r="F92" s="36">
        <f>SUMIFS(СВЦЭМ!$D$39:$D$758,СВЦЭМ!$A$39:$A$758,$A92,СВЦЭМ!$B$39:$B$758,F$83)+'СЕТ СН'!$H$11+СВЦЭМ!$D$10+'СЕТ СН'!$H$5-'СЕТ СН'!$H$21</f>
        <v>5722.1541328200001</v>
      </c>
      <c r="G92" s="36">
        <f>SUMIFS(СВЦЭМ!$D$39:$D$758,СВЦЭМ!$A$39:$A$758,$A92,СВЦЭМ!$B$39:$B$758,G$83)+'СЕТ СН'!$H$11+СВЦЭМ!$D$10+'СЕТ СН'!$H$5-'СЕТ СН'!$H$21</f>
        <v>5700.1231280399998</v>
      </c>
      <c r="H92" s="36">
        <f>SUMIFS(СВЦЭМ!$D$39:$D$758,СВЦЭМ!$A$39:$A$758,$A92,СВЦЭМ!$B$39:$B$758,H$83)+'СЕТ СН'!$H$11+СВЦЭМ!$D$10+'СЕТ СН'!$H$5-'СЕТ СН'!$H$21</f>
        <v>5654.4696098100003</v>
      </c>
      <c r="I92" s="36">
        <f>SUMIFS(СВЦЭМ!$D$39:$D$758,СВЦЭМ!$A$39:$A$758,$A92,СВЦЭМ!$B$39:$B$758,I$83)+'СЕТ СН'!$H$11+СВЦЭМ!$D$10+'СЕТ СН'!$H$5-'СЕТ СН'!$H$21</f>
        <v>5606.6802138100002</v>
      </c>
      <c r="J92" s="36">
        <f>SUMIFS(СВЦЭМ!$D$39:$D$758,СВЦЭМ!$A$39:$A$758,$A92,СВЦЭМ!$B$39:$B$758,J$83)+'СЕТ СН'!$H$11+СВЦЭМ!$D$10+'СЕТ СН'!$H$5-'СЕТ СН'!$H$21</f>
        <v>5583.5803962099999</v>
      </c>
      <c r="K92" s="36">
        <f>SUMIFS(СВЦЭМ!$D$39:$D$758,СВЦЭМ!$A$39:$A$758,$A92,СВЦЭМ!$B$39:$B$758,K$83)+'СЕТ СН'!$H$11+СВЦЭМ!$D$10+'СЕТ СН'!$H$5-'СЕТ СН'!$H$21</f>
        <v>5568.3473305099997</v>
      </c>
      <c r="L92" s="36">
        <f>SUMIFS(СВЦЭМ!$D$39:$D$758,СВЦЭМ!$A$39:$A$758,$A92,СВЦЭМ!$B$39:$B$758,L$83)+'СЕТ СН'!$H$11+СВЦЭМ!$D$10+'СЕТ СН'!$H$5-'СЕТ СН'!$H$21</f>
        <v>5576.7616810500003</v>
      </c>
      <c r="M92" s="36">
        <f>SUMIFS(СВЦЭМ!$D$39:$D$758,СВЦЭМ!$A$39:$A$758,$A92,СВЦЭМ!$B$39:$B$758,M$83)+'СЕТ СН'!$H$11+СВЦЭМ!$D$10+'СЕТ СН'!$H$5-'СЕТ СН'!$H$21</f>
        <v>5596.2683796000001</v>
      </c>
      <c r="N92" s="36">
        <f>SUMIFS(СВЦЭМ!$D$39:$D$758,СВЦЭМ!$A$39:$A$758,$A92,СВЦЭМ!$B$39:$B$758,N$83)+'СЕТ СН'!$H$11+СВЦЭМ!$D$10+'СЕТ СН'!$H$5-'СЕТ СН'!$H$21</f>
        <v>5608.3396232200002</v>
      </c>
      <c r="O92" s="36">
        <f>SUMIFS(СВЦЭМ!$D$39:$D$758,СВЦЭМ!$A$39:$A$758,$A92,СВЦЭМ!$B$39:$B$758,O$83)+'СЕТ СН'!$H$11+СВЦЭМ!$D$10+'СЕТ СН'!$H$5-'СЕТ СН'!$H$21</f>
        <v>5623.8816356099996</v>
      </c>
      <c r="P92" s="36">
        <f>SUMIFS(СВЦЭМ!$D$39:$D$758,СВЦЭМ!$A$39:$A$758,$A92,СВЦЭМ!$B$39:$B$758,P$83)+'СЕТ СН'!$H$11+СВЦЭМ!$D$10+'СЕТ СН'!$H$5-'СЕТ СН'!$H$21</f>
        <v>5637.2525143399998</v>
      </c>
      <c r="Q92" s="36">
        <f>SUMIFS(СВЦЭМ!$D$39:$D$758,СВЦЭМ!$A$39:$A$758,$A92,СВЦЭМ!$B$39:$B$758,Q$83)+'СЕТ СН'!$H$11+СВЦЭМ!$D$10+'СЕТ СН'!$H$5-'СЕТ СН'!$H$21</f>
        <v>5653.6709229999997</v>
      </c>
      <c r="R92" s="36">
        <f>SUMIFS(СВЦЭМ!$D$39:$D$758,СВЦЭМ!$A$39:$A$758,$A92,СВЦЭМ!$B$39:$B$758,R$83)+'СЕТ СН'!$H$11+СВЦЭМ!$D$10+'СЕТ СН'!$H$5-'СЕТ СН'!$H$21</f>
        <v>5654.3756632799996</v>
      </c>
      <c r="S92" s="36">
        <f>SUMIFS(СВЦЭМ!$D$39:$D$758,СВЦЭМ!$A$39:$A$758,$A92,СВЦЭМ!$B$39:$B$758,S$83)+'СЕТ СН'!$H$11+СВЦЭМ!$D$10+'СЕТ СН'!$H$5-'СЕТ СН'!$H$21</f>
        <v>5639.1140836600007</v>
      </c>
      <c r="T92" s="36">
        <f>SUMIFS(СВЦЭМ!$D$39:$D$758,СВЦЭМ!$A$39:$A$758,$A92,СВЦЭМ!$B$39:$B$758,T$83)+'СЕТ СН'!$H$11+СВЦЭМ!$D$10+'СЕТ СН'!$H$5-'СЕТ СН'!$H$21</f>
        <v>5608.70681969</v>
      </c>
      <c r="U92" s="36">
        <f>SUMIFS(СВЦЭМ!$D$39:$D$758,СВЦЭМ!$A$39:$A$758,$A92,СВЦЭМ!$B$39:$B$758,U$83)+'СЕТ СН'!$H$11+СВЦЭМ!$D$10+'СЕТ СН'!$H$5-'СЕТ СН'!$H$21</f>
        <v>5600.0459615899999</v>
      </c>
      <c r="V92" s="36">
        <f>SUMIFS(СВЦЭМ!$D$39:$D$758,СВЦЭМ!$A$39:$A$758,$A92,СВЦЭМ!$B$39:$B$758,V$83)+'СЕТ СН'!$H$11+СВЦЭМ!$D$10+'СЕТ СН'!$H$5-'СЕТ СН'!$H$21</f>
        <v>5570.71295302</v>
      </c>
      <c r="W92" s="36">
        <f>SUMIFS(СВЦЭМ!$D$39:$D$758,СВЦЭМ!$A$39:$A$758,$A92,СВЦЭМ!$B$39:$B$758,W$83)+'СЕТ СН'!$H$11+СВЦЭМ!$D$10+'СЕТ СН'!$H$5-'СЕТ СН'!$H$21</f>
        <v>5580.6477356800006</v>
      </c>
      <c r="X92" s="36">
        <f>SUMIFS(СВЦЭМ!$D$39:$D$758,СВЦЭМ!$A$39:$A$758,$A92,СВЦЭМ!$B$39:$B$758,X$83)+'СЕТ СН'!$H$11+СВЦЭМ!$D$10+'СЕТ СН'!$H$5-'СЕТ СН'!$H$21</f>
        <v>5666.9984964400001</v>
      </c>
      <c r="Y92" s="36">
        <f>SUMIFS(СВЦЭМ!$D$39:$D$758,СВЦЭМ!$A$39:$A$758,$A92,СВЦЭМ!$B$39:$B$758,Y$83)+'СЕТ СН'!$H$11+СВЦЭМ!$D$10+'СЕТ СН'!$H$5-'СЕТ СН'!$H$21</f>
        <v>5666.9513389700005</v>
      </c>
    </row>
    <row r="93" spans="1:27" ht="15.75" x14ac:dyDescent="0.2">
      <c r="A93" s="35">
        <f t="shared" si="2"/>
        <v>45392</v>
      </c>
      <c r="B93" s="36">
        <f>SUMIFS(СВЦЭМ!$D$39:$D$758,СВЦЭМ!$A$39:$A$758,$A93,СВЦЭМ!$B$39:$B$758,B$83)+'СЕТ СН'!$H$11+СВЦЭМ!$D$10+'СЕТ СН'!$H$5-'СЕТ СН'!$H$21</f>
        <v>5753.1607184700006</v>
      </c>
      <c r="C93" s="36">
        <f>SUMIFS(СВЦЭМ!$D$39:$D$758,СВЦЭМ!$A$39:$A$758,$A93,СВЦЭМ!$B$39:$B$758,C$83)+'СЕТ СН'!$H$11+СВЦЭМ!$D$10+'СЕТ СН'!$H$5-'СЕТ СН'!$H$21</f>
        <v>5836.72033723</v>
      </c>
      <c r="D93" s="36">
        <f>SUMIFS(СВЦЭМ!$D$39:$D$758,СВЦЭМ!$A$39:$A$758,$A93,СВЦЭМ!$B$39:$B$758,D$83)+'СЕТ СН'!$H$11+СВЦЭМ!$D$10+'СЕТ СН'!$H$5-'СЕТ СН'!$H$21</f>
        <v>5836.8748192200001</v>
      </c>
      <c r="E93" s="36">
        <f>SUMIFS(СВЦЭМ!$D$39:$D$758,СВЦЭМ!$A$39:$A$758,$A93,СВЦЭМ!$B$39:$B$758,E$83)+'СЕТ СН'!$H$11+СВЦЭМ!$D$10+'СЕТ СН'!$H$5-'СЕТ СН'!$H$21</f>
        <v>5827.5309859299996</v>
      </c>
      <c r="F93" s="36">
        <f>SUMIFS(СВЦЭМ!$D$39:$D$758,СВЦЭМ!$A$39:$A$758,$A93,СВЦЭМ!$B$39:$B$758,F$83)+'СЕТ СН'!$H$11+СВЦЭМ!$D$10+'СЕТ СН'!$H$5-'СЕТ СН'!$H$21</f>
        <v>5826.6108454599998</v>
      </c>
      <c r="G93" s="36">
        <f>SUMIFS(СВЦЭМ!$D$39:$D$758,СВЦЭМ!$A$39:$A$758,$A93,СВЦЭМ!$B$39:$B$758,G$83)+'СЕТ СН'!$H$11+СВЦЭМ!$D$10+'СЕТ СН'!$H$5-'СЕТ СН'!$H$21</f>
        <v>5782.1462668300001</v>
      </c>
      <c r="H93" s="36">
        <f>SUMIFS(СВЦЭМ!$D$39:$D$758,СВЦЭМ!$A$39:$A$758,$A93,СВЦЭМ!$B$39:$B$758,H$83)+'СЕТ СН'!$H$11+СВЦЭМ!$D$10+'СЕТ СН'!$H$5-'СЕТ СН'!$H$21</f>
        <v>5702.4017125800001</v>
      </c>
      <c r="I93" s="36">
        <f>SUMIFS(СВЦЭМ!$D$39:$D$758,СВЦЭМ!$A$39:$A$758,$A93,СВЦЭМ!$B$39:$B$758,I$83)+'СЕТ СН'!$H$11+СВЦЭМ!$D$10+'СЕТ СН'!$H$5-'СЕТ СН'!$H$21</f>
        <v>5638.6005969200005</v>
      </c>
      <c r="J93" s="36">
        <f>SUMIFS(СВЦЭМ!$D$39:$D$758,СВЦЭМ!$A$39:$A$758,$A93,СВЦЭМ!$B$39:$B$758,J$83)+'СЕТ СН'!$H$11+СВЦЭМ!$D$10+'СЕТ СН'!$H$5-'СЕТ СН'!$H$21</f>
        <v>5539.3663284300001</v>
      </c>
      <c r="K93" s="36">
        <f>SUMIFS(СВЦЭМ!$D$39:$D$758,СВЦЭМ!$A$39:$A$758,$A93,СВЦЭМ!$B$39:$B$758,K$83)+'СЕТ СН'!$H$11+СВЦЭМ!$D$10+'СЕТ СН'!$H$5-'СЕТ СН'!$H$21</f>
        <v>5534.9587042500007</v>
      </c>
      <c r="L93" s="36">
        <f>SUMIFS(СВЦЭМ!$D$39:$D$758,СВЦЭМ!$A$39:$A$758,$A93,СВЦЭМ!$B$39:$B$758,L$83)+'СЕТ СН'!$H$11+СВЦЭМ!$D$10+'СЕТ СН'!$H$5-'СЕТ СН'!$H$21</f>
        <v>5540.9666202900007</v>
      </c>
      <c r="M93" s="36">
        <f>SUMIFS(СВЦЭМ!$D$39:$D$758,СВЦЭМ!$A$39:$A$758,$A93,СВЦЭМ!$B$39:$B$758,M$83)+'СЕТ СН'!$H$11+СВЦЭМ!$D$10+'СЕТ СН'!$H$5-'СЕТ СН'!$H$21</f>
        <v>5553.4240159199999</v>
      </c>
      <c r="N93" s="36">
        <f>SUMIFS(СВЦЭМ!$D$39:$D$758,СВЦЭМ!$A$39:$A$758,$A93,СВЦЭМ!$B$39:$B$758,N$83)+'СЕТ СН'!$H$11+СВЦЭМ!$D$10+'СЕТ СН'!$H$5-'СЕТ СН'!$H$21</f>
        <v>5548.3272998600005</v>
      </c>
      <c r="O93" s="36">
        <f>SUMIFS(СВЦЭМ!$D$39:$D$758,СВЦЭМ!$A$39:$A$758,$A93,СВЦЭМ!$B$39:$B$758,O$83)+'СЕТ СН'!$H$11+СВЦЭМ!$D$10+'СЕТ СН'!$H$5-'СЕТ СН'!$H$21</f>
        <v>5555.5154426899999</v>
      </c>
      <c r="P93" s="36">
        <f>SUMIFS(СВЦЭМ!$D$39:$D$758,СВЦЭМ!$A$39:$A$758,$A93,СВЦЭМ!$B$39:$B$758,P$83)+'СЕТ СН'!$H$11+СВЦЭМ!$D$10+'СЕТ СН'!$H$5-'СЕТ СН'!$H$21</f>
        <v>5568.4630315499999</v>
      </c>
      <c r="Q93" s="36">
        <f>SUMIFS(СВЦЭМ!$D$39:$D$758,СВЦЭМ!$A$39:$A$758,$A93,СВЦЭМ!$B$39:$B$758,Q$83)+'СЕТ СН'!$H$11+СВЦЭМ!$D$10+'СЕТ СН'!$H$5-'СЕТ СН'!$H$21</f>
        <v>5584.2937374700005</v>
      </c>
      <c r="R93" s="36">
        <f>SUMIFS(СВЦЭМ!$D$39:$D$758,СВЦЭМ!$A$39:$A$758,$A93,СВЦЭМ!$B$39:$B$758,R$83)+'СЕТ СН'!$H$11+СВЦЭМ!$D$10+'СЕТ СН'!$H$5-'СЕТ СН'!$H$21</f>
        <v>5593.7755513700004</v>
      </c>
      <c r="S93" s="36">
        <f>SUMIFS(СВЦЭМ!$D$39:$D$758,СВЦЭМ!$A$39:$A$758,$A93,СВЦЭМ!$B$39:$B$758,S$83)+'СЕТ СН'!$H$11+СВЦЭМ!$D$10+'СЕТ СН'!$H$5-'СЕТ СН'!$H$21</f>
        <v>5571.7160349599999</v>
      </c>
      <c r="T93" s="36">
        <f>SUMIFS(СВЦЭМ!$D$39:$D$758,СВЦЭМ!$A$39:$A$758,$A93,СВЦЭМ!$B$39:$B$758,T$83)+'СЕТ СН'!$H$11+СВЦЭМ!$D$10+'СЕТ СН'!$H$5-'СЕТ СН'!$H$21</f>
        <v>5549.1541728600005</v>
      </c>
      <c r="U93" s="36">
        <f>SUMIFS(СВЦЭМ!$D$39:$D$758,СВЦЭМ!$A$39:$A$758,$A93,СВЦЭМ!$B$39:$B$758,U$83)+'СЕТ СН'!$H$11+СВЦЭМ!$D$10+'СЕТ СН'!$H$5-'СЕТ СН'!$H$21</f>
        <v>5525.3168423300003</v>
      </c>
      <c r="V93" s="36">
        <f>SUMIFS(СВЦЭМ!$D$39:$D$758,СВЦЭМ!$A$39:$A$758,$A93,СВЦЭМ!$B$39:$B$758,V$83)+'СЕТ СН'!$H$11+СВЦЭМ!$D$10+'СЕТ СН'!$H$5-'СЕТ СН'!$H$21</f>
        <v>5508.2974729800007</v>
      </c>
      <c r="W93" s="36">
        <f>SUMIFS(СВЦЭМ!$D$39:$D$758,СВЦЭМ!$A$39:$A$758,$A93,СВЦЭМ!$B$39:$B$758,W$83)+'СЕТ СН'!$H$11+СВЦЭМ!$D$10+'СЕТ СН'!$H$5-'СЕТ СН'!$H$21</f>
        <v>5497.3248788800001</v>
      </c>
      <c r="X93" s="36">
        <f>SUMIFS(СВЦЭМ!$D$39:$D$758,СВЦЭМ!$A$39:$A$758,$A93,СВЦЭМ!$B$39:$B$758,X$83)+'СЕТ СН'!$H$11+СВЦЭМ!$D$10+'СЕТ СН'!$H$5-'СЕТ СН'!$H$21</f>
        <v>5548.3529506600007</v>
      </c>
      <c r="Y93" s="36">
        <f>SUMIFS(СВЦЭМ!$D$39:$D$758,СВЦЭМ!$A$39:$A$758,$A93,СВЦЭМ!$B$39:$B$758,Y$83)+'СЕТ СН'!$H$11+СВЦЭМ!$D$10+'СЕТ СН'!$H$5-'СЕТ СН'!$H$21</f>
        <v>5581.5971317700005</v>
      </c>
    </row>
    <row r="94" spans="1:27" ht="15.75" x14ac:dyDescent="0.2">
      <c r="A94" s="35">
        <f t="shared" si="2"/>
        <v>45393</v>
      </c>
      <c r="B94" s="36">
        <f>SUMIFS(СВЦЭМ!$D$39:$D$758,СВЦЭМ!$A$39:$A$758,$A94,СВЦЭМ!$B$39:$B$758,B$83)+'СЕТ СН'!$H$11+СВЦЭМ!$D$10+'СЕТ СН'!$H$5-'СЕТ СН'!$H$21</f>
        <v>5632.8043747000002</v>
      </c>
      <c r="C94" s="36">
        <f>SUMIFS(СВЦЭМ!$D$39:$D$758,СВЦЭМ!$A$39:$A$758,$A94,СВЦЭМ!$B$39:$B$758,C$83)+'СЕТ СН'!$H$11+СВЦЭМ!$D$10+'СЕТ СН'!$H$5-'СЕТ СН'!$H$21</f>
        <v>5688.3677714799996</v>
      </c>
      <c r="D94" s="36">
        <f>SUMIFS(СВЦЭМ!$D$39:$D$758,СВЦЭМ!$A$39:$A$758,$A94,СВЦЭМ!$B$39:$B$758,D$83)+'СЕТ СН'!$H$11+СВЦЭМ!$D$10+'СЕТ СН'!$H$5-'СЕТ СН'!$H$21</f>
        <v>5740.6865000899998</v>
      </c>
      <c r="E94" s="36">
        <f>SUMIFS(СВЦЭМ!$D$39:$D$758,СВЦЭМ!$A$39:$A$758,$A94,СВЦЭМ!$B$39:$B$758,E$83)+'СЕТ СН'!$H$11+СВЦЭМ!$D$10+'СЕТ СН'!$H$5-'СЕТ СН'!$H$21</f>
        <v>5746.3213839199998</v>
      </c>
      <c r="F94" s="36">
        <f>SUMIFS(СВЦЭМ!$D$39:$D$758,СВЦЭМ!$A$39:$A$758,$A94,СВЦЭМ!$B$39:$B$758,F$83)+'СЕТ СН'!$H$11+СВЦЭМ!$D$10+'СЕТ СН'!$H$5-'СЕТ СН'!$H$21</f>
        <v>5745.5854453400007</v>
      </c>
      <c r="G94" s="36">
        <f>SUMIFS(СВЦЭМ!$D$39:$D$758,СВЦЭМ!$A$39:$A$758,$A94,СВЦЭМ!$B$39:$B$758,G$83)+'СЕТ СН'!$H$11+СВЦЭМ!$D$10+'СЕТ СН'!$H$5-'СЕТ СН'!$H$21</f>
        <v>5720.8198470099996</v>
      </c>
      <c r="H94" s="36">
        <f>SUMIFS(СВЦЭМ!$D$39:$D$758,СВЦЭМ!$A$39:$A$758,$A94,СВЦЭМ!$B$39:$B$758,H$83)+'СЕТ СН'!$H$11+СВЦЭМ!$D$10+'СЕТ СН'!$H$5-'СЕТ СН'!$H$21</f>
        <v>5658.5209323999998</v>
      </c>
      <c r="I94" s="36">
        <f>SUMIFS(СВЦЭМ!$D$39:$D$758,СВЦЭМ!$A$39:$A$758,$A94,СВЦЭМ!$B$39:$B$758,I$83)+'СЕТ СН'!$H$11+СВЦЭМ!$D$10+'СЕТ СН'!$H$5-'СЕТ СН'!$H$21</f>
        <v>5579.8944238200002</v>
      </c>
      <c r="J94" s="36">
        <f>SUMIFS(СВЦЭМ!$D$39:$D$758,СВЦЭМ!$A$39:$A$758,$A94,СВЦЭМ!$B$39:$B$758,J$83)+'СЕТ СН'!$H$11+СВЦЭМ!$D$10+'СЕТ СН'!$H$5-'СЕТ СН'!$H$21</f>
        <v>5576.9771954099997</v>
      </c>
      <c r="K94" s="36">
        <f>SUMIFS(СВЦЭМ!$D$39:$D$758,СВЦЭМ!$A$39:$A$758,$A94,СВЦЭМ!$B$39:$B$758,K$83)+'СЕТ СН'!$H$11+СВЦЭМ!$D$10+'СЕТ СН'!$H$5-'СЕТ СН'!$H$21</f>
        <v>5578.4961382000001</v>
      </c>
      <c r="L94" s="36">
        <f>SUMIFS(СВЦЭМ!$D$39:$D$758,СВЦЭМ!$A$39:$A$758,$A94,СВЦЭМ!$B$39:$B$758,L$83)+'СЕТ СН'!$H$11+СВЦЭМ!$D$10+'СЕТ СН'!$H$5-'СЕТ СН'!$H$21</f>
        <v>5575.0535602700002</v>
      </c>
      <c r="M94" s="36">
        <f>SUMIFS(СВЦЭМ!$D$39:$D$758,СВЦЭМ!$A$39:$A$758,$A94,СВЦЭМ!$B$39:$B$758,M$83)+'СЕТ СН'!$H$11+СВЦЭМ!$D$10+'СЕТ СН'!$H$5-'СЕТ СН'!$H$21</f>
        <v>5589.8627151199998</v>
      </c>
      <c r="N94" s="36">
        <f>SUMIFS(СВЦЭМ!$D$39:$D$758,СВЦЭМ!$A$39:$A$758,$A94,СВЦЭМ!$B$39:$B$758,N$83)+'СЕТ СН'!$H$11+СВЦЭМ!$D$10+'СЕТ СН'!$H$5-'СЕТ СН'!$H$21</f>
        <v>5585.0434409600002</v>
      </c>
      <c r="O94" s="36">
        <f>SUMIFS(СВЦЭМ!$D$39:$D$758,СВЦЭМ!$A$39:$A$758,$A94,СВЦЭМ!$B$39:$B$758,O$83)+'СЕТ СН'!$H$11+СВЦЭМ!$D$10+'СЕТ СН'!$H$5-'СЕТ СН'!$H$21</f>
        <v>5594.2774731500003</v>
      </c>
      <c r="P94" s="36">
        <f>SUMIFS(СВЦЭМ!$D$39:$D$758,СВЦЭМ!$A$39:$A$758,$A94,СВЦЭМ!$B$39:$B$758,P$83)+'СЕТ СН'!$H$11+СВЦЭМ!$D$10+'СЕТ СН'!$H$5-'СЕТ СН'!$H$21</f>
        <v>5621.3171257800004</v>
      </c>
      <c r="Q94" s="36">
        <f>SUMIFS(СВЦЭМ!$D$39:$D$758,СВЦЭМ!$A$39:$A$758,$A94,СВЦЭМ!$B$39:$B$758,Q$83)+'СЕТ СН'!$H$11+СВЦЭМ!$D$10+'СЕТ СН'!$H$5-'СЕТ СН'!$H$21</f>
        <v>5634.5785576100006</v>
      </c>
      <c r="R94" s="36">
        <f>SUMIFS(СВЦЭМ!$D$39:$D$758,СВЦЭМ!$A$39:$A$758,$A94,СВЦЭМ!$B$39:$B$758,R$83)+'СЕТ СН'!$H$11+СВЦЭМ!$D$10+'СЕТ СН'!$H$5-'СЕТ СН'!$H$21</f>
        <v>5624.1886148600006</v>
      </c>
      <c r="S94" s="36">
        <f>SUMIFS(СВЦЭМ!$D$39:$D$758,СВЦЭМ!$A$39:$A$758,$A94,СВЦЭМ!$B$39:$B$758,S$83)+'СЕТ СН'!$H$11+СВЦЭМ!$D$10+'СЕТ СН'!$H$5-'СЕТ СН'!$H$21</f>
        <v>5613.0839073200004</v>
      </c>
      <c r="T94" s="36">
        <f>SUMIFS(СВЦЭМ!$D$39:$D$758,СВЦЭМ!$A$39:$A$758,$A94,СВЦЭМ!$B$39:$B$758,T$83)+'СЕТ СН'!$H$11+СВЦЭМ!$D$10+'СЕТ СН'!$H$5-'СЕТ СН'!$H$21</f>
        <v>5573.5582467900003</v>
      </c>
      <c r="U94" s="36">
        <f>SUMIFS(СВЦЭМ!$D$39:$D$758,СВЦЭМ!$A$39:$A$758,$A94,СВЦЭМ!$B$39:$B$758,U$83)+'СЕТ СН'!$H$11+СВЦЭМ!$D$10+'СЕТ СН'!$H$5-'СЕТ СН'!$H$21</f>
        <v>5554.7602438700005</v>
      </c>
      <c r="V94" s="36">
        <f>SUMIFS(СВЦЭМ!$D$39:$D$758,СВЦЭМ!$A$39:$A$758,$A94,СВЦЭМ!$B$39:$B$758,V$83)+'СЕТ СН'!$H$11+СВЦЭМ!$D$10+'СЕТ СН'!$H$5-'СЕТ СН'!$H$21</f>
        <v>5550.5267805200001</v>
      </c>
      <c r="W94" s="36">
        <f>SUMIFS(СВЦЭМ!$D$39:$D$758,СВЦЭМ!$A$39:$A$758,$A94,СВЦЭМ!$B$39:$B$758,W$83)+'СЕТ СН'!$H$11+СВЦЭМ!$D$10+'СЕТ СН'!$H$5-'СЕТ СН'!$H$21</f>
        <v>5533.6513204600005</v>
      </c>
      <c r="X94" s="36">
        <f>SUMIFS(СВЦЭМ!$D$39:$D$758,СВЦЭМ!$A$39:$A$758,$A94,СВЦЭМ!$B$39:$B$758,X$83)+'СЕТ СН'!$H$11+СВЦЭМ!$D$10+'СЕТ СН'!$H$5-'СЕТ СН'!$H$21</f>
        <v>5575.6151001400003</v>
      </c>
      <c r="Y94" s="36">
        <f>SUMIFS(СВЦЭМ!$D$39:$D$758,СВЦЭМ!$A$39:$A$758,$A94,СВЦЭМ!$B$39:$B$758,Y$83)+'СЕТ СН'!$H$11+СВЦЭМ!$D$10+'СЕТ СН'!$H$5-'СЕТ СН'!$H$21</f>
        <v>5615.66465023</v>
      </c>
    </row>
    <row r="95" spans="1:27" ht="15.75" x14ac:dyDescent="0.2">
      <c r="A95" s="35">
        <f t="shared" si="2"/>
        <v>45394</v>
      </c>
      <c r="B95" s="36">
        <f>SUMIFS(СВЦЭМ!$D$39:$D$758,СВЦЭМ!$A$39:$A$758,$A95,СВЦЭМ!$B$39:$B$758,B$83)+'СЕТ СН'!$H$11+СВЦЭМ!$D$10+'СЕТ СН'!$H$5-'СЕТ СН'!$H$21</f>
        <v>5591.1585811000004</v>
      </c>
      <c r="C95" s="36">
        <f>SUMIFS(СВЦЭМ!$D$39:$D$758,СВЦЭМ!$A$39:$A$758,$A95,СВЦЭМ!$B$39:$B$758,C$83)+'СЕТ СН'!$H$11+СВЦЭМ!$D$10+'СЕТ СН'!$H$5-'СЕТ СН'!$H$21</f>
        <v>5569.3145113200007</v>
      </c>
      <c r="D95" s="36">
        <f>SUMIFS(СВЦЭМ!$D$39:$D$758,СВЦЭМ!$A$39:$A$758,$A95,СВЦЭМ!$B$39:$B$758,D$83)+'СЕТ СН'!$H$11+СВЦЭМ!$D$10+'СЕТ СН'!$H$5-'СЕТ СН'!$H$21</f>
        <v>5598.3394543100003</v>
      </c>
      <c r="E95" s="36">
        <f>SUMIFS(СВЦЭМ!$D$39:$D$758,СВЦЭМ!$A$39:$A$758,$A95,СВЦЭМ!$B$39:$B$758,E$83)+'СЕТ СН'!$H$11+СВЦЭМ!$D$10+'СЕТ СН'!$H$5-'СЕТ СН'!$H$21</f>
        <v>5635.1201593900005</v>
      </c>
      <c r="F95" s="36">
        <f>SUMIFS(СВЦЭМ!$D$39:$D$758,СВЦЭМ!$A$39:$A$758,$A95,СВЦЭМ!$B$39:$B$758,F$83)+'СЕТ СН'!$H$11+СВЦЭМ!$D$10+'СЕТ СН'!$H$5-'СЕТ СН'!$H$21</f>
        <v>5630.6224952900002</v>
      </c>
      <c r="G95" s="36">
        <f>SUMIFS(СВЦЭМ!$D$39:$D$758,СВЦЭМ!$A$39:$A$758,$A95,СВЦЭМ!$B$39:$B$758,G$83)+'СЕТ СН'!$H$11+СВЦЭМ!$D$10+'СЕТ СН'!$H$5-'СЕТ СН'!$H$21</f>
        <v>5598.6774364499997</v>
      </c>
      <c r="H95" s="36">
        <f>SUMIFS(СВЦЭМ!$D$39:$D$758,СВЦЭМ!$A$39:$A$758,$A95,СВЦЭМ!$B$39:$B$758,H$83)+'СЕТ СН'!$H$11+СВЦЭМ!$D$10+'СЕТ СН'!$H$5-'СЕТ СН'!$H$21</f>
        <v>5537.9527114000002</v>
      </c>
      <c r="I95" s="36">
        <f>SUMIFS(СВЦЭМ!$D$39:$D$758,СВЦЭМ!$A$39:$A$758,$A95,СВЦЭМ!$B$39:$B$758,I$83)+'СЕТ СН'!$H$11+СВЦЭМ!$D$10+'СЕТ СН'!$H$5-'СЕТ СН'!$H$21</f>
        <v>5475.4890660900001</v>
      </c>
      <c r="J95" s="36">
        <f>SUMIFS(СВЦЭМ!$D$39:$D$758,СВЦЭМ!$A$39:$A$758,$A95,СВЦЭМ!$B$39:$B$758,J$83)+'СЕТ СН'!$H$11+СВЦЭМ!$D$10+'СЕТ СН'!$H$5-'СЕТ СН'!$H$21</f>
        <v>5443.7936411600003</v>
      </c>
      <c r="K95" s="36">
        <f>SUMIFS(СВЦЭМ!$D$39:$D$758,СВЦЭМ!$A$39:$A$758,$A95,СВЦЭМ!$B$39:$B$758,K$83)+'СЕТ СН'!$H$11+СВЦЭМ!$D$10+'СЕТ СН'!$H$5-'СЕТ СН'!$H$21</f>
        <v>5436.2612710600006</v>
      </c>
      <c r="L95" s="36">
        <f>SUMIFS(СВЦЭМ!$D$39:$D$758,СВЦЭМ!$A$39:$A$758,$A95,СВЦЭМ!$B$39:$B$758,L$83)+'СЕТ СН'!$H$11+СВЦЭМ!$D$10+'СЕТ СН'!$H$5-'СЕТ СН'!$H$21</f>
        <v>5437.0106825900002</v>
      </c>
      <c r="M95" s="36">
        <f>SUMIFS(СВЦЭМ!$D$39:$D$758,СВЦЭМ!$A$39:$A$758,$A95,СВЦЭМ!$B$39:$B$758,M$83)+'СЕТ СН'!$H$11+СВЦЭМ!$D$10+'СЕТ СН'!$H$5-'СЕТ СН'!$H$21</f>
        <v>5444.0490759599998</v>
      </c>
      <c r="N95" s="36">
        <f>SUMIFS(СВЦЭМ!$D$39:$D$758,СВЦЭМ!$A$39:$A$758,$A95,СВЦЭМ!$B$39:$B$758,N$83)+'СЕТ СН'!$H$11+СВЦЭМ!$D$10+'СЕТ СН'!$H$5-'СЕТ СН'!$H$21</f>
        <v>5452.4689640400002</v>
      </c>
      <c r="O95" s="36">
        <f>SUMIFS(СВЦЭМ!$D$39:$D$758,СВЦЭМ!$A$39:$A$758,$A95,СВЦЭМ!$B$39:$B$758,O$83)+'СЕТ СН'!$H$11+СВЦЭМ!$D$10+'СЕТ СН'!$H$5-'СЕТ СН'!$H$21</f>
        <v>5459.2420128900003</v>
      </c>
      <c r="P95" s="36">
        <f>SUMIFS(СВЦЭМ!$D$39:$D$758,СВЦЭМ!$A$39:$A$758,$A95,СВЦЭМ!$B$39:$B$758,P$83)+'СЕТ СН'!$H$11+СВЦЭМ!$D$10+'СЕТ СН'!$H$5-'СЕТ СН'!$H$21</f>
        <v>5476.0036992300002</v>
      </c>
      <c r="Q95" s="36">
        <f>SUMIFS(СВЦЭМ!$D$39:$D$758,СВЦЭМ!$A$39:$A$758,$A95,СВЦЭМ!$B$39:$B$758,Q$83)+'СЕТ СН'!$H$11+СВЦЭМ!$D$10+'СЕТ СН'!$H$5-'СЕТ СН'!$H$21</f>
        <v>5492.22913324</v>
      </c>
      <c r="R95" s="36">
        <f>SUMIFS(СВЦЭМ!$D$39:$D$758,СВЦЭМ!$A$39:$A$758,$A95,СВЦЭМ!$B$39:$B$758,R$83)+'СЕТ СН'!$H$11+СВЦЭМ!$D$10+'СЕТ СН'!$H$5-'СЕТ СН'!$H$21</f>
        <v>5495.1822349900003</v>
      </c>
      <c r="S95" s="36">
        <f>SUMIFS(СВЦЭМ!$D$39:$D$758,СВЦЭМ!$A$39:$A$758,$A95,СВЦЭМ!$B$39:$B$758,S$83)+'СЕТ СН'!$H$11+СВЦЭМ!$D$10+'СЕТ СН'!$H$5-'СЕТ СН'!$H$21</f>
        <v>5484.7282038900003</v>
      </c>
      <c r="T95" s="36">
        <f>SUMIFS(СВЦЭМ!$D$39:$D$758,СВЦЭМ!$A$39:$A$758,$A95,СВЦЭМ!$B$39:$B$758,T$83)+'СЕТ СН'!$H$11+СВЦЭМ!$D$10+'СЕТ СН'!$H$5-'СЕТ СН'!$H$21</f>
        <v>5450.6015886100004</v>
      </c>
      <c r="U95" s="36">
        <f>SUMIFS(СВЦЭМ!$D$39:$D$758,СВЦЭМ!$A$39:$A$758,$A95,СВЦЭМ!$B$39:$B$758,U$83)+'СЕТ СН'!$H$11+СВЦЭМ!$D$10+'СЕТ СН'!$H$5-'СЕТ СН'!$H$21</f>
        <v>5449.8932435300003</v>
      </c>
      <c r="V95" s="36">
        <f>SUMIFS(СВЦЭМ!$D$39:$D$758,СВЦЭМ!$A$39:$A$758,$A95,СВЦЭМ!$B$39:$B$758,V$83)+'СЕТ СН'!$H$11+СВЦЭМ!$D$10+'СЕТ СН'!$H$5-'СЕТ СН'!$H$21</f>
        <v>5432.2561477500003</v>
      </c>
      <c r="W95" s="36">
        <f>SUMIFS(СВЦЭМ!$D$39:$D$758,СВЦЭМ!$A$39:$A$758,$A95,СВЦЭМ!$B$39:$B$758,W$83)+'СЕТ СН'!$H$11+СВЦЭМ!$D$10+'СЕТ СН'!$H$5-'СЕТ СН'!$H$21</f>
        <v>5427.4540280199999</v>
      </c>
      <c r="X95" s="36">
        <f>SUMIFS(СВЦЭМ!$D$39:$D$758,СВЦЭМ!$A$39:$A$758,$A95,СВЦЭМ!$B$39:$B$758,X$83)+'СЕТ СН'!$H$11+СВЦЭМ!$D$10+'СЕТ СН'!$H$5-'СЕТ СН'!$H$21</f>
        <v>5473.9341003400004</v>
      </c>
      <c r="Y95" s="36">
        <f>SUMIFS(СВЦЭМ!$D$39:$D$758,СВЦЭМ!$A$39:$A$758,$A95,СВЦЭМ!$B$39:$B$758,Y$83)+'СЕТ СН'!$H$11+СВЦЭМ!$D$10+'СЕТ СН'!$H$5-'СЕТ СН'!$H$21</f>
        <v>5499.78701344</v>
      </c>
    </row>
    <row r="96" spans="1:27" ht="15.75" x14ac:dyDescent="0.2">
      <c r="A96" s="35">
        <f t="shared" si="2"/>
        <v>45395</v>
      </c>
      <c r="B96" s="36">
        <f>SUMIFS(СВЦЭМ!$D$39:$D$758,СВЦЭМ!$A$39:$A$758,$A96,СВЦЭМ!$B$39:$B$758,B$83)+'СЕТ СН'!$H$11+СВЦЭМ!$D$10+'СЕТ СН'!$H$5-'СЕТ СН'!$H$21</f>
        <v>5558.7868410600004</v>
      </c>
      <c r="C96" s="36">
        <f>SUMIFS(СВЦЭМ!$D$39:$D$758,СВЦЭМ!$A$39:$A$758,$A96,СВЦЭМ!$B$39:$B$758,C$83)+'СЕТ СН'!$H$11+СВЦЭМ!$D$10+'СЕТ СН'!$H$5-'СЕТ СН'!$H$21</f>
        <v>5565.8541391199997</v>
      </c>
      <c r="D96" s="36">
        <f>SUMIFS(СВЦЭМ!$D$39:$D$758,СВЦЭМ!$A$39:$A$758,$A96,СВЦЭМ!$B$39:$B$758,D$83)+'СЕТ СН'!$H$11+СВЦЭМ!$D$10+'СЕТ СН'!$H$5-'СЕТ СН'!$H$21</f>
        <v>5595.74704587</v>
      </c>
      <c r="E96" s="36">
        <f>SUMIFS(СВЦЭМ!$D$39:$D$758,СВЦЭМ!$A$39:$A$758,$A96,СВЦЭМ!$B$39:$B$758,E$83)+'СЕТ СН'!$H$11+СВЦЭМ!$D$10+'СЕТ СН'!$H$5-'СЕТ СН'!$H$21</f>
        <v>5621.9644524400001</v>
      </c>
      <c r="F96" s="36">
        <f>SUMIFS(СВЦЭМ!$D$39:$D$758,СВЦЭМ!$A$39:$A$758,$A96,СВЦЭМ!$B$39:$B$758,F$83)+'СЕТ СН'!$H$11+СВЦЭМ!$D$10+'СЕТ СН'!$H$5-'СЕТ СН'!$H$21</f>
        <v>5624.5164343500001</v>
      </c>
      <c r="G96" s="36">
        <f>SUMIFS(СВЦЭМ!$D$39:$D$758,СВЦЭМ!$A$39:$A$758,$A96,СВЦЭМ!$B$39:$B$758,G$83)+'СЕТ СН'!$H$11+СВЦЭМ!$D$10+'СЕТ СН'!$H$5-'СЕТ СН'!$H$21</f>
        <v>5630.42552316</v>
      </c>
      <c r="H96" s="36">
        <f>SUMIFS(СВЦЭМ!$D$39:$D$758,СВЦЭМ!$A$39:$A$758,$A96,СВЦЭМ!$B$39:$B$758,H$83)+'СЕТ СН'!$H$11+СВЦЭМ!$D$10+'СЕТ СН'!$H$5-'СЕТ СН'!$H$21</f>
        <v>5607.73730927</v>
      </c>
      <c r="I96" s="36">
        <f>SUMIFS(СВЦЭМ!$D$39:$D$758,СВЦЭМ!$A$39:$A$758,$A96,СВЦЭМ!$B$39:$B$758,I$83)+'СЕТ СН'!$H$11+СВЦЭМ!$D$10+'СЕТ СН'!$H$5-'СЕТ СН'!$H$21</f>
        <v>5588.1396728899999</v>
      </c>
      <c r="J96" s="36">
        <f>SUMIFS(СВЦЭМ!$D$39:$D$758,СВЦЭМ!$A$39:$A$758,$A96,СВЦЭМ!$B$39:$B$758,J$83)+'СЕТ СН'!$H$11+СВЦЭМ!$D$10+'СЕТ СН'!$H$5-'СЕТ СН'!$H$21</f>
        <v>5536.6994697200007</v>
      </c>
      <c r="K96" s="36">
        <f>SUMIFS(СВЦЭМ!$D$39:$D$758,СВЦЭМ!$A$39:$A$758,$A96,СВЦЭМ!$B$39:$B$758,K$83)+'СЕТ СН'!$H$11+СВЦЭМ!$D$10+'СЕТ СН'!$H$5-'СЕТ СН'!$H$21</f>
        <v>5475.4622255300001</v>
      </c>
      <c r="L96" s="36">
        <f>SUMIFS(СВЦЭМ!$D$39:$D$758,СВЦЭМ!$A$39:$A$758,$A96,СВЦЭМ!$B$39:$B$758,L$83)+'СЕТ СН'!$H$11+СВЦЭМ!$D$10+'СЕТ СН'!$H$5-'СЕТ СН'!$H$21</f>
        <v>5448.9768942400005</v>
      </c>
      <c r="M96" s="36">
        <f>SUMIFS(СВЦЭМ!$D$39:$D$758,СВЦЭМ!$A$39:$A$758,$A96,СВЦЭМ!$B$39:$B$758,M$83)+'СЕТ СН'!$H$11+СВЦЭМ!$D$10+'СЕТ СН'!$H$5-'СЕТ СН'!$H$21</f>
        <v>5480.3649151299996</v>
      </c>
      <c r="N96" s="36">
        <f>SUMIFS(СВЦЭМ!$D$39:$D$758,СВЦЭМ!$A$39:$A$758,$A96,СВЦЭМ!$B$39:$B$758,N$83)+'СЕТ СН'!$H$11+СВЦЭМ!$D$10+'СЕТ СН'!$H$5-'СЕТ СН'!$H$21</f>
        <v>5491.8642389300003</v>
      </c>
      <c r="O96" s="36">
        <f>SUMIFS(СВЦЭМ!$D$39:$D$758,СВЦЭМ!$A$39:$A$758,$A96,СВЦЭМ!$B$39:$B$758,O$83)+'СЕТ СН'!$H$11+СВЦЭМ!$D$10+'СЕТ СН'!$H$5-'СЕТ СН'!$H$21</f>
        <v>5505.2295423200003</v>
      </c>
      <c r="P96" s="36">
        <f>SUMIFS(СВЦЭМ!$D$39:$D$758,СВЦЭМ!$A$39:$A$758,$A96,СВЦЭМ!$B$39:$B$758,P$83)+'СЕТ СН'!$H$11+СВЦЭМ!$D$10+'СЕТ СН'!$H$5-'СЕТ СН'!$H$21</f>
        <v>5520.9514889000002</v>
      </c>
      <c r="Q96" s="36">
        <f>SUMIFS(СВЦЭМ!$D$39:$D$758,СВЦЭМ!$A$39:$A$758,$A96,СВЦЭМ!$B$39:$B$758,Q$83)+'СЕТ СН'!$H$11+СВЦЭМ!$D$10+'СЕТ СН'!$H$5-'СЕТ СН'!$H$21</f>
        <v>5527.6689697800002</v>
      </c>
      <c r="R96" s="36">
        <f>SUMIFS(СВЦЭМ!$D$39:$D$758,СВЦЭМ!$A$39:$A$758,$A96,СВЦЭМ!$B$39:$B$758,R$83)+'СЕТ СН'!$H$11+СВЦЭМ!$D$10+'СЕТ СН'!$H$5-'СЕТ СН'!$H$21</f>
        <v>5524.1650515000001</v>
      </c>
      <c r="S96" s="36">
        <f>SUMIFS(СВЦЭМ!$D$39:$D$758,СВЦЭМ!$A$39:$A$758,$A96,СВЦЭМ!$B$39:$B$758,S$83)+'СЕТ СН'!$H$11+СВЦЭМ!$D$10+'СЕТ СН'!$H$5-'СЕТ СН'!$H$21</f>
        <v>5520.2660453000008</v>
      </c>
      <c r="T96" s="36">
        <f>SUMIFS(СВЦЭМ!$D$39:$D$758,СВЦЭМ!$A$39:$A$758,$A96,СВЦЭМ!$B$39:$B$758,T$83)+'СЕТ СН'!$H$11+СВЦЭМ!$D$10+'СЕТ СН'!$H$5-'СЕТ СН'!$H$21</f>
        <v>5489.6517479900003</v>
      </c>
      <c r="U96" s="36">
        <f>SUMIFS(СВЦЭМ!$D$39:$D$758,СВЦЭМ!$A$39:$A$758,$A96,СВЦЭМ!$B$39:$B$758,U$83)+'СЕТ СН'!$H$11+СВЦЭМ!$D$10+'СЕТ СН'!$H$5-'СЕТ СН'!$H$21</f>
        <v>5485.5558184300007</v>
      </c>
      <c r="V96" s="36">
        <f>SUMIFS(СВЦЭМ!$D$39:$D$758,СВЦЭМ!$A$39:$A$758,$A96,СВЦЭМ!$B$39:$B$758,V$83)+'СЕТ СН'!$H$11+СВЦЭМ!$D$10+'СЕТ СН'!$H$5-'СЕТ СН'!$H$21</f>
        <v>5469.5333306700004</v>
      </c>
      <c r="W96" s="36">
        <f>SUMIFS(СВЦЭМ!$D$39:$D$758,СВЦЭМ!$A$39:$A$758,$A96,СВЦЭМ!$B$39:$B$758,W$83)+'СЕТ СН'!$H$11+СВЦЭМ!$D$10+'СЕТ СН'!$H$5-'СЕТ СН'!$H$21</f>
        <v>5447.6655817400006</v>
      </c>
      <c r="X96" s="36">
        <f>SUMIFS(СВЦЭМ!$D$39:$D$758,СВЦЭМ!$A$39:$A$758,$A96,СВЦЭМ!$B$39:$B$758,X$83)+'СЕТ СН'!$H$11+СВЦЭМ!$D$10+'СЕТ СН'!$H$5-'СЕТ СН'!$H$21</f>
        <v>5497.0248460600005</v>
      </c>
      <c r="Y96" s="36">
        <f>SUMIFS(СВЦЭМ!$D$39:$D$758,СВЦЭМ!$A$39:$A$758,$A96,СВЦЭМ!$B$39:$B$758,Y$83)+'СЕТ СН'!$H$11+СВЦЭМ!$D$10+'СЕТ СН'!$H$5-'СЕТ СН'!$H$21</f>
        <v>5518.5346510300005</v>
      </c>
    </row>
    <row r="97" spans="1:25" ht="15.75" x14ac:dyDescent="0.2">
      <c r="A97" s="35">
        <f t="shared" si="2"/>
        <v>45396</v>
      </c>
      <c r="B97" s="36">
        <f>SUMIFS(СВЦЭМ!$D$39:$D$758,СВЦЭМ!$A$39:$A$758,$A97,СВЦЭМ!$B$39:$B$758,B$83)+'СЕТ СН'!$H$11+СВЦЭМ!$D$10+'СЕТ СН'!$H$5-'СЕТ СН'!$H$21</f>
        <v>5450.99613993</v>
      </c>
      <c r="C97" s="36">
        <f>SUMIFS(СВЦЭМ!$D$39:$D$758,СВЦЭМ!$A$39:$A$758,$A97,СВЦЭМ!$B$39:$B$758,C$83)+'СЕТ СН'!$H$11+СВЦЭМ!$D$10+'СЕТ СН'!$H$5-'СЕТ СН'!$H$21</f>
        <v>5520.8510918299999</v>
      </c>
      <c r="D97" s="36">
        <f>SUMIFS(СВЦЭМ!$D$39:$D$758,СВЦЭМ!$A$39:$A$758,$A97,СВЦЭМ!$B$39:$B$758,D$83)+'СЕТ СН'!$H$11+СВЦЭМ!$D$10+'СЕТ СН'!$H$5-'СЕТ СН'!$H$21</f>
        <v>5567.2116960500007</v>
      </c>
      <c r="E97" s="36">
        <f>SUMIFS(СВЦЭМ!$D$39:$D$758,СВЦЭМ!$A$39:$A$758,$A97,СВЦЭМ!$B$39:$B$758,E$83)+'СЕТ СН'!$H$11+СВЦЭМ!$D$10+'СЕТ СН'!$H$5-'СЕТ СН'!$H$21</f>
        <v>5578.8902311600004</v>
      </c>
      <c r="F97" s="36">
        <f>SUMIFS(СВЦЭМ!$D$39:$D$758,СВЦЭМ!$A$39:$A$758,$A97,СВЦЭМ!$B$39:$B$758,F$83)+'СЕТ СН'!$H$11+СВЦЭМ!$D$10+'СЕТ СН'!$H$5-'СЕТ СН'!$H$21</f>
        <v>5591.7891541900008</v>
      </c>
      <c r="G97" s="36">
        <f>SUMIFS(СВЦЭМ!$D$39:$D$758,СВЦЭМ!$A$39:$A$758,$A97,СВЦЭМ!$B$39:$B$758,G$83)+'СЕТ СН'!$H$11+СВЦЭМ!$D$10+'СЕТ СН'!$H$5-'СЕТ СН'!$H$21</f>
        <v>5608.8192250900001</v>
      </c>
      <c r="H97" s="36">
        <f>SUMIFS(СВЦЭМ!$D$39:$D$758,СВЦЭМ!$A$39:$A$758,$A97,СВЦЭМ!$B$39:$B$758,H$83)+'СЕТ СН'!$H$11+СВЦЭМ!$D$10+'СЕТ СН'!$H$5-'СЕТ СН'!$H$21</f>
        <v>5619.5452013000004</v>
      </c>
      <c r="I97" s="36">
        <f>SUMIFS(СВЦЭМ!$D$39:$D$758,СВЦЭМ!$A$39:$A$758,$A97,СВЦЭМ!$B$39:$B$758,I$83)+'СЕТ СН'!$H$11+СВЦЭМ!$D$10+'СЕТ СН'!$H$5-'СЕТ СН'!$H$21</f>
        <v>5598.7765383200003</v>
      </c>
      <c r="J97" s="36">
        <f>SUMIFS(СВЦЭМ!$D$39:$D$758,СВЦЭМ!$A$39:$A$758,$A97,СВЦЭМ!$B$39:$B$758,J$83)+'СЕТ СН'!$H$11+СВЦЭМ!$D$10+'СЕТ СН'!$H$5-'СЕТ СН'!$H$21</f>
        <v>5533.5974480900004</v>
      </c>
      <c r="K97" s="36">
        <f>SUMIFS(СВЦЭМ!$D$39:$D$758,СВЦЭМ!$A$39:$A$758,$A97,СВЦЭМ!$B$39:$B$758,K$83)+'СЕТ СН'!$H$11+СВЦЭМ!$D$10+'СЕТ СН'!$H$5-'СЕТ СН'!$H$21</f>
        <v>5472.3632017899999</v>
      </c>
      <c r="L97" s="36">
        <f>SUMIFS(СВЦЭМ!$D$39:$D$758,СВЦЭМ!$A$39:$A$758,$A97,СВЦЭМ!$B$39:$B$758,L$83)+'СЕТ СН'!$H$11+СВЦЭМ!$D$10+'СЕТ СН'!$H$5-'СЕТ СН'!$H$21</f>
        <v>5434.6951355800002</v>
      </c>
      <c r="M97" s="36">
        <f>SUMIFS(СВЦЭМ!$D$39:$D$758,СВЦЭМ!$A$39:$A$758,$A97,СВЦЭМ!$B$39:$B$758,M$83)+'СЕТ СН'!$H$11+СВЦЭМ!$D$10+'СЕТ СН'!$H$5-'СЕТ СН'!$H$21</f>
        <v>5455.1873781699996</v>
      </c>
      <c r="N97" s="36">
        <f>SUMIFS(СВЦЭМ!$D$39:$D$758,СВЦЭМ!$A$39:$A$758,$A97,СВЦЭМ!$B$39:$B$758,N$83)+'СЕТ СН'!$H$11+СВЦЭМ!$D$10+'СЕТ СН'!$H$5-'СЕТ СН'!$H$21</f>
        <v>5482.6876939600006</v>
      </c>
      <c r="O97" s="36">
        <f>SUMIFS(СВЦЭМ!$D$39:$D$758,СВЦЭМ!$A$39:$A$758,$A97,СВЦЭМ!$B$39:$B$758,O$83)+'СЕТ СН'!$H$11+СВЦЭМ!$D$10+'СЕТ СН'!$H$5-'СЕТ СН'!$H$21</f>
        <v>5500.5130852399998</v>
      </c>
      <c r="P97" s="36">
        <f>SUMIFS(СВЦЭМ!$D$39:$D$758,СВЦЭМ!$A$39:$A$758,$A97,СВЦЭМ!$B$39:$B$758,P$83)+'СЕТ СН'!$H$11+СВЦЭМ!$D$10+'СЕТ СН'!$H$5-'СЕТ СН'!$H$21</f>
        <v>5511.8712243999998</v>
      </c>
      <c r="Q97" s="36">
        <f>SUMIFS(СВЦЭМ!$D$39:$D$758,СВЦЭМ!$A$39:$A$758,$A97,СВЦЭМ!$B$39:$B$758,Q$83)+'СЕТ СН'!$H$11+СВЦЭМ!$D$10+'СЕТ СН'!$H$5-'СЕТ СН'!$H$21</f>
        <v>5535.2258999599999</v>
      </c>
      <c r="R97" s="36">
        <f>SUMIFS(СВЦЭМ!$D$39:$D$758,СВЦЭМ!$A$39:$A$758,$A97,СВЦЭМ!$B$39:$B$758,R$83)+'СЕТ СН'!$H$11+СВЦЭМ!$D$10+'СЕТ СН'!$H$5-'СЕТ СН'!$H$21</f>
        <v>5550.98715008</v>
      </c>
      <c r="S97" s="36">
        <f>SUMIFS(СВЦЭМ!$D$39:$D$758,СВЦЭМ!$A$39:$A$758,$A97,СВЦЭМ!$B$39:$B$758,S$83)+'СЕТ СН'!$H$11+СВЦЭМ!$D$10+'СЕТ СН'!$H$5-'СЕТ СН'!$H$21</f>
        <v>5519.0150074100002</v>
      </c>
      <c r="T97" s="36">
        <f>SUMIFS(СВЦЭМ!$D$39:$D$758,СВЦЭМ!$A$39:$A$758,$A97,СВЦЭМ!$B$39:$B$758,T$83)+'СЕТ СН'!$H$11+СВЦЭМ!$D$10+'СЕТ СН'!$H$5-'СЕТ СН'!$H$21</f>
        <v>5484.5907839600004</v>
      </c>
      <c r="U97" s="36">
        <f>SUMIFS(СВЦЭМ!$D$39:$D$758,СВЦЭМ!$A$39:$A$758,$A97,СВЦЭМ!$B$39:$B$758,U$83)+'СЕТ СН'!$H$11+СВЦЭМ!$D$10+'СЕТ СН'!$H$5-'СЕТ СН'!$H$21</f>
        <v>5495.7484322700002</v>
      </c>
      <c r="V97" s="36">
        <f>SUMIFS(СВЦЭМ!$D$39:$D$758,СВЦЭМ!$A$39:$A$758,$A97,СВЦЭМ!$B$39:$B$758,V$83)+'СЕТ СН'!$H$11+СВЦЭМ!$D$10+'СЕТ СН'!$H$5-'СЕТ СН'!$H$21</f>
        <v>5398.6537038000006</v>
      </c>
      <c r="W97" s="36">
        <f>SUMIFS(СВЦЭМ!$D$39:$D$758,СВЦЭМ!$A$39:$A$758,$A97,СВЦЭМ!$B$39:$B$758,W$83)+'СЕТ СН'!$H$11+СВЦЭМ!$D$10+'СЕТ СН'!$H$5-'СЕТ СН'!$H$21</f>
        <v>5384.6733721800001</v>
      </c>
      <c r="X97" s="36">
        <f>SUMIFS(СВЦЭМ!$D$39:$D$758,СВЦЭМ!$A$39:$A$758,$A97,СВЦЭМ!$B$39:$B$758,X$83)+'СЕТ СН'!$H$11+СВЦЭМ!$D$10+'СЕТ СН'!$H$5-'СЕТ СН'!$H$21</f>
        <v>5439.0382430299996</v>
      </c>
      <c r="Y97" s="36">
        <f>SUMIFS(СВЦЭМ!$D$39:$D$758,СВЦЭМ!$A$39:$A$758,$A97,СВЦЭМ!$B$39:$B$758,Y$83)+'СЕТ СН'!$H$11+СВЦЭМ!$D$10+'СЕТ СН'!$H$5-'СЕТ СН'!$H$21</f>
        <v>5475.7835647900001</v>
      </c>
    </row>
    <row r="98" spans="1:25" ht="15.75" x14ac:dyDescent="0.2">
      <c r="A98" s="35">
        <f t="shared" si="2"/>
        <v>45397</v>
      </c>
      <c r="B98" s="36">
        <f>SUMIFS(СВЦЭМ!$D$39:$D$758,СВЦЭМ!$A$39:$A$758,$A98,СВЦЭМ!$B$39:$B$758,B$83)+'СЕТ СН'!$H$11+СВЦЭМ!$D$10+'СЕТ СН'!$H$5-'СЕТ СН'!$H$21</f>
        <v>5508.6307923100003</v>
      </c>
      <c r="C98" s="36">
        <f>SUMIFS(СВЦЭМ!$D$39:$D$758,СВЦЭМ!$A$39:$A$758,$A98,СВЦЭМ!$B$39:$B$758,C$83)+'СЕТ СН'!$H$11+СВЦЭМ!$D$10+'СЕТ СН'!$H$5-'СЕТ СН'!$H$21</f>
        <v>5620.1764948700002</v>
      </c>
      <c r="D98" s="36">
        <f>SUMIFS(СВЦЭМ!$D$39:$D$758,СВЦЭМ!$A$39:$A$758,$A98,СВЦЭМ!$B$39:$B$758,D$83)+'СЕТ СН'!$H$11+СВЦЭМ!$D$10+'СЕТ СН'!$H$5-'СЕТ СН'!$H$21</f>
        <v>5666.5293338399997</v>
      </c>
      <c r="E98" s="36">
        <f>SUMIFS(СВЦЭМ!$D$39:$D$758,СВЦЭМ!$A$39:$A$758,$A98,СВЦЭМ!$B$39:$B$758,E$83)+'СЕТ СН'!$H$11+СВЦЭМ!$D$10+'СЕТ СН'!$H$5-'СЕТ СН'!$H$21</f>
        <v>5675.9674238500002</v>
      </c>
      <c r="F98" s="36">
        <f>SUMIFS(СВЦЭМ!$D$39:$D$758,СВЦЭМ!$A$39:$A$758,$A98,СВЦЭМ!$B$39:$B$758,F$83)+'СЕТ СН'!$H$11+СВЦЭМ!$D$10+'СЕТ СН'!$H$5-'СЕТ СН'!$H$21</f>
        <v>5674.8930376600001</v>
      </c>
      <c r="G98" s="36">
        <f>SUMIFS(СВЦЭМ!$D$39:$D$758,СВЦЭМ!$A$39:$A$758,$A98,СВЦЭМ!$B$39:$B$758,G$83)+'СЕТ СН'!$H$11+СВЦЭМ!$D$10+'СЕТ СН'!$H$5-'СЕТ СН'!$H$21</f>
        <v>5580.0652988000002</v>
      </c>
      <c r="H98" s="36">
        <f>SUMIFS(СВЦЭМ!$D$39:$D$758,СВЦЭМ!$A$39:$A$758,$A98,СВЦЭМ!$B$39:$B$758,H$83)+'СЕТ СН'!$H$11+СВЦЭМ!$D$10+'СЕТ СН'!$H$5-'СЕТ СН'!$H$21</f>
        <v>5505.6993431800001</v>
      </c>
      <c r="I98" s="36">
        <f>SUMIFS(СВЦЭМ!$D$39:$D$758,СВЦЭМ!$A$39:$A$758,$A98,СВЦЭМ!$B$39:$B$758,I$83)+'СЕТ СН'!$H$11+СВЦЭМ!$D$10+'СЕТ СН'!$H$5-'СЕТ СН'!$H$21</f>
        <v>5444.17104965</v>
      </c>
      <c r="J98" s="36">
        <f>SUMIFS(СВЦЭМ!$D$39:$D$758,СВЦЭМ!$A$39:$A$758,$A98,СВЦЭМ!$B$39:$B$758,J$83)+'СЕТ СН'!$H$11+СВЦЭМ!$D$10+'СЕТ СН'!$H$5-'СЕТ СН'!$H$21</f>
        <v>5400.4970118199999</v>
      </c>
      <c r="K98" s="36">
        <f>SUMIFS(СВЦЭМ!$D$39:$D$758,СВЦЭМ!$A$39:$A$758,$A98,СВЦЭМ!$B$39:$B$758,K$83)+'СЕТ СН'!$H$11+СВЦЭМ!$D$10+'СЕТ СН'!$H$5-'СЕТ СН'!$H$21</f>
        <v>5395.1780983400004</v>
      </c>
      <c r="L98" s="36">
        <f>SUMIFS(СВЦЭМ!$D$39:$D$758,СВЦЭМ!$A$39:$A$758,$A98,СВЦЭМ!$B$39:$B$758,L$83)+'СЕТ СН'!$H$11+СВЦЭМ!$D$10+'СЕТ СН'!$H$5-'СЕТ СН'!$H$21</f>
        <v>5396.5022798299997</v>
      </c>
      <c r="M98" s="36">
        <f>SUMIFS(СВЦЭМ!$D$39:$D$758,СВЦЭМ!$A$39:$A$758,$A98,СВЦЭМ!$B$39:$B$758,M$83)+'СЕТ СН'!$H$11+СВЦЭМ!$D$10+'СЕТ СН'!$H$5-'СЕТ СН'!$H$21</f>
        <v>5426.2222096300002</v>
      </c>
      <c r="N98" s="36">
        <f>SUMIFS(СВЦЭМ!$D$39:$D$758,СВЦЭМ!$A$39:$A$758,$A98,СВЦЭМ!$B$39:$B$758,N$83)+'СЕТ СН'!$H$11+СВЦЭМ!$D$10+'СЕТ СН'!$H$5-'СЕТ СН'!$H$21</f>
        <v>5431.4624106700003</v>
      </c>
      <c r="O98" s="36">
        <f>SUMIFS(СВЦЭМ!$D$39:$D$758,СВЦЭМ!$A$39:$A$758,$A98,СВЦЭМ!$B$39:$B$758,O$83)+'СЕТ СН'!$H$11+СВЦЭМ!$D$10+'СЕТ СН'!$H$5-'СЕТ СН'!$H$21</f>
        <v>5453.2675595000001</v>
      </c>
      <c r="P98" s="36">
        <f>SUMIFS(СВЦЭМ!$D$39:$D$758,СВЦЭМ!$A$39:$A$758,$A98,СВЦЭМ!$B$39:$B$758,P$83)+'СЕТ СН'!$H$11+СВЦЭМ!$D$10+'СЕТ СН'!$H$5-'СЕТ СН'!$H$21</f>
        <v>5470.8498203500003</v>
      </c>
      <c r="Q98" s="36">
        <f>SUMIFS(СВЦЭМ!$D$39:$D$758,СВЦЭМ!$A$39:$A$758,$A98,СВЦЭМ!$B$39:$B$758,Q$83)+'СЕТ СН'!$H$11+СВЦЭМ!$D$10+'СЕТ СН'!$H$5-'СЕТ СН'!$H$21</f>
        <v>5483.1237532800005</v>
      </c>
      <c r="R98" s="36">
        <f>SUMIFS(СВЦЭМ!$D$39:$D$758,СВЦЭМ!$A$39:$A$758,$A98,СВЦЭМ!$B$39:$B$758,R$83)+'СЕТ СН'!$H$11+СВЦЭМ!$D$10+'СЕТ СН'!$H$5-'СЕТ СН'!$H$21</f>
        <v>5491.0629012200006</v>
      </c>
      <c r="S98" s="36">
        <f>SUMIFS(СВЦЭМ!$D$39:$D$758,СВЦЭМ!$A$39:$A$758,$A98,СВЦЭМ!$B$39:$B$758,S$83)+'СЕТ СН'!$H$11+СВЦЭМ!$D$10+'СЕТ СН'!$H$5-'СЕТ СН'!$H$21</f>
        <v>5489.0813269099999</v>
      </c>
      <c r="T98" s="36">
        <f>SUMIFS(СВЦЭМ!$D$39:$D$758,СВЦЭМ!$A$39:$A$758,$A98,СВЦЭМ!$B$39:$B$758,T$83)+'СЕТ СН'!$H$11+СВЦЭМ!$D$10+'СЕТ СН'!$H$5-'СЕТ СН'!$H$21</f>
        <v>5454.99366646</v>
      </c>
      <c r="U98" s="36">
        <f>SUMIFS(СВЦЭМ!$D$39:$D$758,СВЦЭМ!$A$39:$A$758,$A98,СВЦЭМ!$B$39:$B$758,U$83)+'СЕТ СН'!$H$11+СВЦЭМ!$D$10+'СЕТ СН'!$H$5-'СЕТ СН'!$H$21</f>
        <v>5429.8355391200002</v>
      </c>
      <c r="V98" s="36">
        <f>SUMIFS(СВЦЭМ!$D$39:$D$758,СВЦЭМ!$A$39:$A$758,$A98,СВЦЭМ!$B$39:$B$758,V$83)+'СЕТ СН'!$H$11+СВЦЭМ!$D$10+'СЕТ СН'!$H$5-'СЕТ СН'!$H$21</f>
        <v>5406.91978079</v>
      </c>
      <c r="W98" s="36">
        <f>SUMIFS(СВЦЭМ!$D$39:$D$758,СВЦЭМ!$A$39:$A$758,$A98,СВЦЭМ!$B$39:$B$758,W$83)+'СЕТ СН'!$H$11+СВЦЭМ!$D$10+'СЕТ СН'!$H$5-'СЕТ СН'!$H$21</f>
        <v>5398.1095783700002</v>
      </c>
      <c r="X98" s="36">
        <f>SUMIFS(СВЦЭМ!$D$39:$D$758,СВЦЭМ!$A$39:$A$758,$A98,СВЦЭМ!$B$39:$B$758,X$83)+'СЕТ СН'!$H$11+СВЦЭМ!$D$10+'СЕТ СН'!$H$5-'СЕТ СН'!$H$21</f>
        <v>5408.5562792400005</v>
      </c>
      <c r="Y98" s="36">
        <f>SUMIFS(СВЦЭМ!$D$39:$D$758,СВЦЭМ!$A$39:$A$758,$A98,СВЦЭМ!$B$39:$B$758,Y$83)+'СЕТ СН'!$H$11+СВЦЭМ!$D$10+'СЕТ СН'!$H$5-'СЕТ СН'!$H$21</f>
        <v>5457.1692158100004</v>
      </c>
    </row>
    <row r="99" spans="1:25" ht="15.75" x14ac:dyDescent="0.2">
      <c r="A99" s="35">
        <f t="shared" si="2"/>
        <v>45398</v>
      </c>
      <c r="B99" s="36">
        <f>SUMIFS(СВЦЭМ!$D$39:$D$758,СВЦЭМ!$A$39:$A$758,$A99,СВЦЭМ!$B$39:$B$758,B$83)+'СЕТ СН'!$H$11+СВЦЭМ!$D$10+'СЕТ СН'!$H$5-'СЕТ СН'!$H$21</f>
        <v>5574.4812339</v>
      </c>
      <c r="C99" s="36">
        <f>SUMIFS(СВЦЭМ!$D$39:$D$758,СВЦЭМ!$A$39:$A$758,$A99,СВЦЭМ!$B$39:$B$758,C$83)+'СЕТ СН'!$H$11+СВЦЭМ!$D$10+'СЕТ СН'!$H$5-'СЕТ СН'!$H$21</f>
        <v>5605.2864365000005</v>
      </c>
      <c r="D99" s="36">
        <f>SUMIFS(СВЦЭМ!$D$39:$D$758,СВЦЭМ!$A$39:$A$758,$A99,СВЦЭМ!$B$39:$B$758,D$83)+'СЕТ СН'!$H$11+СВЦЭМ!$D$10+'СЕТ СН'!$H$5-'СЕТ СН'!$H$21</f>
        <v>5652.1308677100005</v>
      </c>
      <c r="E99" s="36">
        <f>SUMIFS(СВЦЭМ!$D$39:$D$758,СВЦЭМ!$A$39:$A$758,$A99,СВЦЭМ!$B$39:$B$758,E$83)+'СЕТ СН'!$H$11+СВЦЭМ!$D$10+'СЕТ СН'!$H$5-'СЕТ СН'!$H$21</f>
        <v>5675.7501217999998</v>
      </c>
      <c r="F99" s="36">
        <f>SUMIFS(СВЦЭМ!$D$39:$D$758,СВЦЭМ!$A$39:$A$758,$A99,СВЦЭМ!$B$39:$B$758,F$83)+'СЕТ СН'!$H$11+СВЦЭМ!$D$10+'СЕТ СН'!$H$5-'СЕТ СН'!$H$21</f>
        <v>5677.32426485</v>
      </c>
      <c r="G99" s="36">
        <f>SUMIFS(СВЦЭМ!$D$39:$D$758,СВЦЭМ!$A$39:$A$758,$A99,СВЦЭМ!$B$39:$B$758,G$83)+'СЕТ СН'!$H$11+СВЦЭМ!$D$10+'СЕТ СН'!$H$5-'СЕТ СН'!$H$21</f>
        <v>5648.2232805599997</v>
      </c>
      <c r="H99" s="36">
        <f>SUMIFS(СВЦЭМ!$D$39:$D$758,СВЦЭМ!$A$39:$A$758,$A99,СВЦЭМ!$B$39:$B$758,H$83)+'СЕТ СН'!$H$11+СВЦЭМ!$D$10+'СЕТ СН'!$H$5-'СЕТ СН'!$H$21</f>
        <v>5574.69318802</v>
      </c>
      <c r="I99" s="36">
        <f>SUMIFS(СВЦЭМ!$D$39:$D$758,СВЦЭМ!$A$39:$A$758,$A99,СВЦЭМ!$B$39:$B$758,I$83)+'СЕТ СН'!$H$11+СВЦЭМ!$D$10+'СЕТ СН'!$H$5-'СЕТ СН'!$H$21</f>
        <v>5514.6331363400004</v>
      </c>
      <c r="J99" s="36">
        <f>SUMIFS(СВЦЭМ!$D$39:$D$758,СВЦЭМ!$A$39:$A$758,$A99,СВЦЭМ!$B$39:$B$758,J$83)+'СЕТ СН'!$H$11+СВЦЭМ!$D$10+'СЕТ СН'!$H$5-'СЕТ СН'!$H$21</f>
        <v>5467.46251269</v>
      </c>
      <c r="K99" s="36">
        <f>SUMIFS(СВЦЭМ!$D$39:$D$758,СВЦЭМ!$A$39:$A$758,$A99,СВЦЭМ!$B$39:$B$758,K$83)+'СЕТ СН'!$H$11+СВЦЭМ!$D$10+'СЕТ СН'!$H$5-'СЕТ СН'!$H$21</f>
        <v>5452.8751338399998</v>
      </c>
      <c r="L99" s="36">
        <f>SUMIFS(СВЦЭМ!$D$39:$D$758,СВЦЭМ!$A$39:$A$758,$A99,СВЦЭМ!$B$39:$B$758,L$83)+'СЕТ СН'!$H$11+СВЦЭМ!$D$10+'СЕТ СН'!$H$5-'СЕТ СН'!$H$21</f>
        <v>5449.8920134500004</v>
      </c>
      <c r="M99" s="36">
        <f>SUMIFS(СВЦЭМ!$D$39:$D$758,СВЦЭМ!$A$39:$A$758,$A99,СВЦЭМ!$B$39:$B$758,M$83)+'СЕТ СН'!$H$11+СВЦЭМ!$D$10+'СЕТ СН'!$H$5-'СЕТ СН'!$H$21</f>
        <v>5464.0622607900004</v>
      </c>
      <c r="N99" s="36">
        <f>SUMIFS(СВЦЭМ!$D$39:$D$758,СВЦЭМ!$A$39:$A$758,$A99,СВЦЭМ!$B$39:$B$758,N$83)+'СЕТ СН'!$H$11+СВЦЭМ!$D$10+'СЕТ СН'!$H$5-'СЕТ СН'!$H$21</f>
        <v>5468.55354326</v>
      </c>
      <c r="O99" s="36">
        <f>SUMIFS(СВЦЭМ!$D$39:$D$758,СВЦЭМ!$A$39:$A$758,$A99,СВЦЭМ!$B$39:$B$758,O$83)+'СЕТ СН'!$H$11+СВЦЭМ!$D$10+'СЕТ СН'!$H$5-'СЕТ СН'!$H$21</f>
        <v>5475.0687621500001</v>
      </c>
      <c r="P99" s="36">
        <f>SUMIFS(СВЦЭМ!$D$39:$D$758,СВЦЭМ!$A$39:$A$758,$A99,СВЦЭМ!$B$39:$B$758,P$83)+'СЕТ СН'!$H$11+СВЦЭМ!$D$10+'СЕТ СН'!$H$5-'СЕТ СН'!$H$21</f>
        <v>5493.9349221600005</v>
      </c>
      <c r="Q99" s="36">
        <f>SUMIFS(СВЦЭМ!$D$39:$D$758,СВЦЭМ!$A$39:$A$758,$A99,СВЦЭМ!$B$39:$B$758,Q$83)+'СЕТ СН'!$H$11+СВЦЭМ!$D$10+'СЕТ СН'!$H$5-'СЕТ СН'!$H$21</f>
        <v>5500.0278900600006</v>
      </c>
      <c r="R99" s="36">
        <f>SUMIFS(СВЦЭМ!$D$39:$D$758,СВЦЭМ!$A$39:$A$758,$A99,СВЦЭМ!$B$39:$B$758,R$83)+'СЕТ СН'!$H$11+СВЦЭМ!$D$10+'СЕТ СН'!$H$5-'СЕТ СН'!$H$21</f>
        <v>5515.1431657100002</v>
      </c>
      <c r="S99" s="36">
        <f>SUMIFS(СВЦЭМ!$D$39:$D$758,СВЦЭМ!$A$39:$A$758,$A99,СВЦЭМ!$B$39:$B$758,S$83)+'СЕТ СН'!$H$11+СВЦЭМ!$D$10+'СЕТ СН'!$H$5-'СЕТ СН'!$H$21</f>
        <v>5496.9484394900001</v>
      </c>
      <c r="T99" s="36">
        <f>SUMIFS(СВЦЭМ!$D$39:$D$758,СВЦЭМ!$A$39:$A$758,$A99,СВЦЭМ!$B$39:$B$758,T$83)+'СЕТ СН'!$H$11+СВЦЭМ!$D$10+'СЕТ СН'!$H$5-'СЕТ СН'!$H$21</f>
        <v>5448.0766730000005</v>
      </c>
      <c r="U99" s="36">
        <f>SUMIFS(СВЦЭМ!$D$39:$D$758,СВЦЭМ!$A$39:$A$758,$A99,СВЦЭМ!$B$39:$B$758,U$83)+'СЕТ СН'!$H$11+СВЦЭМ!$D$10+'СЕТ СН'!$H$5-'СЕТ СН'!$H$21</f>
        <v>5476.6142544300001</v>
      </c>
      <c r="V99" s="36">
        <f>SUMIFS(СВЦЭМ!$D$39:$D$758,СВЦЭМ!$A$39:$A$758,$A99,СВЦЭМ!$B$39:$B$758,V$83)+'СЕТ СН'!$H$11+СВЦЭМ!$D$10+'СЕТ СН'!$H$5-'СЕТ СН'!$H$21</f>
        <v>5443.8229338300007</v>
      </c>
      <c r="W99" s="36">
        <f>SUMIFS(СВЦЭМ!$D$39:$D$758,СВЦЭМ!$A$39:$A$758,$A99,СВЦЭМ!$B$39:$B$758,W$83)+'СЕТ СН'!$H$11+СВЦЭМ!$D$10+'СЕТ СН'!$H$5-'СЕТ СН'!$H$21</f>
        <v>5426.8802191800005</v>
      </c>
      <c r="X99" s="36">
        <f>SUMIFS(СВЦЭМ!$D$39:$D$758,СВЦЭМ!$A$39:$A$758,$A99,СВЦЭМ!$B$39:$B$758,X$83)+'СЕТ СН'!$H$11+СВЦЭМ!$D$10+'СЕТ СН'!$H$5-'СЕТ СН'!$H$21</f>
        <v>5428.3475800599999</v>
      </c>
      <c r="Y99" s="36">
        <f>SUMIFS(СВЦЭМ!$D$39:$D$758,СВЦЭМ!$A$39:$A$758,$A99,СВЦЭМ!$B$39:$B$758,Y$83)+'СЕТ СН'!$H$11+СВЦЭМ!$D$10+'СЕТ СН'!$H$5-'СЕТ СН'!$H$21</f>
        <v>5437.7765127299999</v>
      </c>
    </row>
    <row r="100" spans="1:25" ht="15.75" x14ac:dyDescent="0.2">
      <c r="A100" s="35">
        <f t="shared" si="2"/>
        <v>45399</v>
      </c>
      <c r="B100" s="36">
        <f>SUMIFS(СВЦЭМ!$D$39:$D$758,СВЦЭМ!$A$39:$A$758,$A100,СВЦЭМ!$B$39:$B$758,B$83)+'СЕТ СН'!$H$11+СВЦЭМ!$D$10+'СЕТ СН'!$H$5-'СЕТ СН'!$H$21</f>
        <v>5498.0147963700001</v>
      </c>
      <c r="C100" s="36">
        <f>SUMIFS(СВЦЭМ!$D$39:$D$758,СВЦЭМ!$A$39:$A$758,$A100,СВЦЭМ!$B$39:$B$758,C$83)+'СЕТ СН'!$H$11+СВЦЭМ!$D$10+'СЕТ СН'!$H$5-'СЕТ СН'!$H$21</f>
        <v>5547.3476159000002</v>
      </c>
      <c r="D100" s="36">
        <f>SUMIFS(СВЦЭМ!$D$39:$D$758,СВЦЭМ!$A$39:$A$758,$A100,СВЦЭМ!$B$39:$B$758,D$83)+'СЕТ СН'!$H$11+СВЦЭМ!$D$10+'СЕТ СН'!$H$5-'СЕТ СН'!$H$21</f>
        <v>5566.2810338700001</v>
      </c>
      <c r="E100" s="36">
        <f>SUMIFS(СВЦЭМ!$D$39:$D$758,СВЦЭМ!$A$39:$A$758,$A100,СВЦЭМ!$B$39:$B$758,E$83)+'СЕТ СН'!$H$11+СВЦЭМ!$D$10+'СЕТ СН'!$H$5-'СЕТ СН'!$H$21</f>
        <v>5582.3943000100007</v>
      </c>
      <c r="F100" s="36">
        <f>SUMIFS(СВЦЭМ!$D$39:$D$758,СВЦЭМ!$A$39:$A$758,$A100,СВЦЭМ!$B$39:$B$758,F$83)+'СЕТ СН'!$H$11+СВЦЭМ!$D$10+'СЕТ СН'!$H$5-'СЕТ СН'!$H$21</f>
        <v>5576.7972406900008</v>
      </c>
      <c r="G100" s="36">
        <f>SUMIFS(СВЦЭМ!$D$39:$D$758,СВЦЭМ!$A$39:$A$758,$A100,СВЦЭМ!$B$39:$B$758,G$83)+'СЕТ СН'!$H$11+СВЦЭМ!$D$10+'СЕТ СН'!$H$5-'СЕТ СН'!$H$21</f>
        <v>5552.4244248600007</v>
      </c>
      <c r="H100" s="36">
        <f>SUMIFS(СВЦЭМ!$D$39:$D$758,СВЦЭМ!$A$39:$A$758,$A100,СВЦЭМ!$B$39:$B$758,H$83)+'СЕТ СН'!$H$11+СВЦЭМ!$D$10+'СЕТ СН'!$H$5-'СЕТ СН'!$H$21</f>
        <v>5485.2893339600005</v>
      </c>
      <c r="I100" s="36">
        <f>SUMIFS(СВЦЭМ!$D$39:$D$758,СВЦЭМ!$A$39:$A$758,$A100,СВЦЭМ!$B$39:$B$758,I$83)+'СЕТ СН'!$H$11+СВЦЭМ!$D$10+'СЕТ СН'!$H$5-'СЕТ СН'!$H$21</f>
        <v>5421.8049410200001</v>
      </c>
      <c r="J100" s="36">
        <f>SUMIFS(СВЦЭМ!$D$39:$D$758,СВЦЭМ!$A$39:$A$758,$A100,СВЦЭМ!$B$39:$B$758,J$83)+'СЕТ СН'!$H$11+СВЦЭМ!$D$10+'СЕТ СН'!$H$5-'СЕТ СН'!$H$21</f>
        <v>5361.4554471700003</v>
      </c>
      <c r="K100" s="36">
        <f>SUMIFS(СВЦЭМ!$D$39:$D$758,СВЦЭМ!$A$39:$A$758,$A100,СВЦЭМ!$B$39:$B$758,K$83)+'СЕТ СН'!$H$11+СВЦЭМ!$D$10+'СЕТ СН'!$H$5-'СЕТ СН'!$H$21</f>
        <v>5332.9045421500005</v>
      </c>
      <c r="L100" s="36">
        <f>SUMIFS(СВЦЭМ!$D$39:$D$758,СВЦЭМ!$A$39:$A$758,$A100,СВЦЭМ!$B$39:$B$758,L$83)+'СЕТ СН'!$H$11+СВЦЭМ!$D$10+'СЕТ СН'!$H$5-'СЕТ СН'!$H$21</f>
        <v>5343.8299443599999</v>
      </c>
      <c r="M100" s="36">
        <f>SUMIFS(СВЦЭМ!$D$39:$D$758,СВЦЭМ!$A$39:$A$758,$A100,СВЦЭМ!$B$39:$B$758,M$83)+'СЕТ СН'!$H$11+СВЦЭМ!$D$10+'СЕТ СН'!$H$5-'СЕТ СН'!$H$21</f>
        <v>5357.5097405500001</v>
      </c>
      <c r="N100" s="36">
        <f>SUMIFS(СВЦЭМ!$D$39:$D$758,СВЦЭМ!$A$39:$A$758,$A100,СВЦЭМ!$B$39:$B$758,N$83)+'СЕТ СН'!$H$11+СВЦЭМ!$D$10+'СЕТ СН'!$H$5-'СЕТ СН'!$H$21</f>
        <v>5361.7263284800001</v>
      </c>
      <c r="O100" s="36">
        <f>SUMIFS(СВЦЭМ!$D$39:$D$758,СВЦЭМ!$A$39:$A$758,$A100,СВЦЭМ!$B$39:$B$758,O$83)+'СЕТ СН'!$H$11+СВЦЭМ!$D$10+'СЕТ СН'!$H$5-'СЕТ СН'!$H$21</f>
        <v>5386.3555152700001</v>
      </c>
      <c r="P100" s="36">
        <f>SUMIFS(СВЦЭМ!$D$39:$D$758,СВЦЭМ!$A$39:$A$758,$A100,СВЦЭМ!$B$39:$B$758,P$83)+'СЕТ СН'!$H$11+СВЦЭМ!$D$10+'СЕТ СН'!$H$5-'СЕТ СН'!$H$21</f>
        <v>5385.9318772300003</v>
      </c>
      <c r="Q100" s="36">
        <f>SUMIFS(СВЦЭМ!$D$39:$D$758,СВЦЭМ!$A$39:$A$758,$A100,СВЦЭМ!$B$39:$B$758,Q$83)+'СЕТ СН'!$H$11+СВЦЭМ!$D$10+'СЕТ СН'!$H$5-'СЕТ СН'!$H$21</f>
        <v>5398.8900845799999</v>
      </c>
      <c r="R100" s="36">
        <f>SUMIFS(СВЦЭМ!$D$39:$D$758,СВЦЭМ!$A$39:$A$758,$A100,СВЦЭМ!$B$39:$B$758,R$83)+'СЕТ СН'!$H$11+СВЦЭМ!$D$10+'СЕТ СН'!$H$5-'СЕТ СН'!$H$21</f>
        <v>5411.1780542500001</v>
      </c>
      <c r="S100" s="36">
        <f>SUMIFS(СВЦЭМ!$D$39:$D$758,СВЦЭМ!$A$39:$A$758,$A100,СВЦЭМ!$B$39:$B$758,S$83)+'СЕТ СН'!$H$11+СВЦЭМ!$D$10+'СЕТ СН'!$H$5-'СЕТ СН'!$H$21</f>
        <v>5400.33684404</v>
      </c>
      <c r="T100" s="36">
        <f>SUMIFS(СВЦЭМ!$D$39:$D$758,СВЦЭМ!$A$39:$A$758,$A100,СВЦЭМ!$B$39:$B$758,T$83)+'СЕТ СН'!$H$11+СВЦЭМ!$D$10+'СЕТ СН'!$H$5-'СЕТ СН'!$H$21</f>
        <v>5378.8505648999999</v>
      </c>
      <c r="U100" s="36">
        <f>SUMIFS(СВЦЭМ!$D$39:$D$758,СВЦЭМ!$A$39:$A$758,$A100,СВЦЭМ!$B$39:$B$758,U$83)+'СЕТ СН'!$H$11+СВЦЭМ!$D$10+'СЕТ СН'!$H$5-'СЕТ СН'!$H$21</f>
        <v>5359.9298076699997</v>
      </c>
      <c r="V100" s="36">
        <f>SUMIFS(СВЦЭМ!$D$39:$D$758,СВЦЭМ!$A$39:$A$758,$A100,СВЦЭМ!$B$39:$B$758,V$83)+'СЕТ СН'!$H$11+СВЦЭМ!$D$10+'СЕТ СН'!$H$5-'СЕТ СН'!$H$21</f>
        <v>5326.9925689400006</v>
      </c>
      <c r="W100" s="36">
        <f>SUMIFS(СВЦЭМ!$D$39:$D$758,СВЦЭМ!$A$39:$A$758,$A100,СВЦЭМ!$B$39:$B$758,W$83)+'СЕТ СН'!$H$11+СВЦЭМ!$D$10+'СЕТ СН'!$H$5-'СЕТ СН'!$H$21</f>
        <v>5314.0190392200002</v>
      </c>
      <c r="X100" s="36">
        <f>SUMIFS(СВЦЭМ!$D$39:$D$758,СВЦЭМ!$A$39:$A$758,$A100,СВЦЭМ!$B$39:$B$758,X$83)+'СЕТ СН'!$H$11+СВЦЭМ!$D$10+'СЕТ СН'!$H$5-'СЕТ СН'!$H$21</f>
        <v>5362.0849151399998</v>
      </c>
      <c r="Y100" s="36">
        <f>SUMIFS(СВЦЭМ!$D$39:$D$758,СВЦЭМ!$A$39:$A$758,$A100,СВЦЭМ!$B$39:$B$758,Y$83)+'СЕТ СН'!$H$11+СВЦЭМ!$D$10+'СЕТ СН'!$H$5-'СЕТ СН'!$H$21</f>
        <v>5390.44767254</v>
      </c>
    </row>
    <row r="101" spans="1:25" ht="15.75" x14ac:dyDescent="0.2">
      <c r="A101" s="35">
        <f t="shared" si="2"/>
        <v>45400</v>
      </c>
      <c r="B101" s="36">
        <f>SUMIFS(СВЦЭМ!$D$39:$D$758,СВЦЭМ!$A$39:$A$758,$A101,СВЦЭМ!$B$39:$B$758,B$83)+'СЕТ СН'!$H$11+СВЦЭМ!$D$10+'СЕТ СН'!$H$5-'СЕТ СН'!$H$21</f>
        <v>5517.1200734200002</v>
      </c>
      <c r="C101" s="36">
        <f>SUMIFS(СВЦЭМ!$D$39:$D$758,СВЦЭМ!$A$39:$A$758,$A101,СВЦЭМ!$B$39:$B$758,C$83)+'СЕТ СН'!$H$11+СВЦЭМ!$D$10+'СЕТ СН'!$H$5-'СЕТ СН'!$H$21</f>
        <v>5499.5735733300007</v>
      </c>
      <c r="D101" s="36">
        <f>SUMIFS(СВЦЭМ!$D$39:$D$758,СВЦЭМ!$A$39:$A$758,$A101,СВЦЭМ!$B$39:$B$758,D$83)+'СЕТ СН'!$H$11+СВЦЭМ!$D$10+'СЕТ СН'!$H$5-'СЕТ СН'!$H$21</f>
        <v>5525.3494821700006</v>
      </c>
      <c r="E101" s="36">
        <f>SUMIFS(СВЦЭМ!$D$39:$D$758,СВЦЭМ!$A$39:$A$758,$A101,СВЦЭМ!$B$39:$B$758,E$83)+'СЕТ СН'!$H$11+СВЦЭМ!$D$10+'СЕТ СН'!$H$5-'СЕТ СН'!$H$21</f>
        <v>5530.1975097900004</v>
      </c>
      <c r="F101" s="36">
        <f>SUMIFS(СВЦЭМ!$D$39:$D$758,СВЦЭМ!$A$39:$A$758,$A101,СВЦЭМ!$B$39:$B$758,F$83)+'СЕТ СН'!$H$11+СВЦЭМ!$D$10+'СЕТ СН'!$H$5-'СЕТ СН'!$H$21</f>
        <v>5527.8465791199997</v>
      </c>
      <c r="G101" s="36">
        <f>SUMIFS(СВЦЭМ!$D$39:$D$758,СВЦЭМ!$A$39:$A$758,$A101,СВЦЭМ!$B$39:$B$758,G$83)+'СЕТ СН'!$H$11+СВЦЭМ!$D$10+'СЕТ СН'!$H$5-'СЕТ СН'!$H$21</f>
        <v>5513.6822870599999</v>
      </c>
      <c r="H101" s="36">
        <f>SUMIFS(СВЦЭМ!$D$39:$D$758,СВЦЭМ!$A$39:$A$758,$A101,СВЦЭМ!$B$39:$B$758,H$83)+'СЕТ СН'!$H$11+СВЦЭМ!$D$10+'СЕТ СН'!$H$5-'СЕТ СН'!$H$21</f>
        <v>5459.9231324700004</v>
      </c>
      <c r="I101" s="36">
        <f>SUMIFS(СВЦЭМ!$D$39:$D$758,СВЦЭМ!$A$39:$A$758,$A101,СВЦЭМ!$B$39:$B$758,I$83)+'СЕТ СН'!$H$11+СВЦЭМ!$D$10+'СЕТ СН'!$H$5-'СЕТ СН'!$H$21</f>
        <v>5384.4221073300005</v>
      </c>
      <c r="J101" s="36">
        <f>SUMIFS(СВЦЭМ!$D$39:$D$758,СВЦЭМ!$A$39:$A$758,$A101,СВЦЭМ!$B$39:$B$758,J$83)+'СЕТ СН'!$H$11+СВЦЭМ!$D$10+'СЕТ СН'!$H$5-'СЕТ СН'!$H$21</f>
        <v>5342.2378488100003</v>
      </c>
      <c r="K101" s="36">
        <f>SUMIFS(СВЦЭМ!$D$39:$D$758,СВЦЭМ!$A$39:$A$758,$A101,СВЦЭМ!$B$39:$B$758,K$83)+'СЕТ СН'!$H$11+СВЦЭМ!$D$10+'СЕТ СН'!$H$5-'СЕТ СН'!$H$21</f>
        <v>5302.2968693399998</v>
      </c>
      <c r="L101" s="36">
        <f>SUMIFS(СВЦЭМ!$D$39:$D$758,СВЦЭМ!$A$39:$A$758,$A101,СВЦЭМ!$B$39:$B$758,L$83)+'СЕТ СН'!$H$11+СВЦЭМ!$D$10+'СЕТ СН'!$H$5-'СЕТ СН'!$H$21</f>
        <v>5293.4422806000002</v>
      </c>
      <c r="M101" s="36">
        <f>SUMIFS(СВЦЭМ!$D$39:$D$758,СВЦЭМ!$A$39:$A$758,$A101,СВЦЭМ!$B$39:$B$758,M$83)+'СЕТ СН'!$H$11+СВЦЭМ!$D$10+'СЕТ СН'!$H$5-'СЕТ СН'!$H$21</f>
        <v>5374.2183786700007</v>
      </c>
      <c r="N101" s="36">
        <f>SUMIFS(СВЦЭМ!$D$39:$D$758,СВЦЭМ!$A$39:$A$758,$A101,СВЦЭМ!$B$39:$B$758,N$83)+'СЕТ СН'!$H$11+СВЦЭМ!$D$10+'СЕТ СН'!$H$5-'СЕТ СН'!$H$21</f>
        <v>5384.04048401</v>
      </c>
      <c r="O101" s="36">
        <f>SUMIFS(СВЦЭМ!$D$39:$D$758,СВЦЭМ!$A$39:$A$758,$A101,СВЦЭМ!$B$39:$B$758,O$83)+'СЕТ СН'!$H$11+СВЦЭМ!$D$10+'СЕТ СН'!$H$5-'СЕТ СН'!$H$21</f>
        <v>5402.4213055500004</v>
      </c>
      <c r="P101" s="36">
        <f>SUMIFS(СВЦЭМ!$D$39:$D$758,СВЦЭМ!$A$39:$A$758,$A101,СВЦЭМ!$B$39:$B$758,P$83)+'СЕТ СН'!$H$11+СВЦЭМ!$D$10+'СЕТ СН'!$H$5-'СЕТ СН'!$H$21</f>
        <v>5421.2495766800002</v>
      </c>
      <c r="Q101" s="36">
        <f>SUMIFS(СВЦЭМ!$D$39:$D$758,СВЦЭМ!$A$39:$A$758,$A101,СВЦЭМ!$B$39:$B$758,Q$83)+'СЕТ СН'!$H$11+СВЦЭМ!$D$10+'СЕТ СН'!$H$5-'СЕТ СН'!$H$21</f>
        <v>5438.3983275700002</v>
      </c>
      <c r="R101" s="36">
        <f>SUMIFS(СВЦЭМ!$D$39:$D$758,СВЦЭМ!$A$39:$A$758,$A101,СВЦЭМ!$B$39:$B$758,R$83)+'СЕТ СН'!$H$11+СВЦЭМ!$D$10+'СЕТ СН'!$H$5-'СЕТ СН'!$H$21</f>
        <v>5438.75627351</v>
      </c>
      <c r="S101" s="36">
        <f>SUMIFS(СВЦЭМ!$D$39:$D$758,СВЦЭМ!$A$39:$A$758,$A101,СВЦЭМ!$B$39:$B$758,S$83)+'СЕТ СН'!$H$11+СВЦЭМ!$D$10+'СЕТ СН'!$H$5-'СЕТ СН'!$H$21</f>
        <v>5427.8019608600007</v>
      </c>
      <c r="T101" s="36">
        <f>SUMIFS(СВЦЭМ!$D$39:$D$758,СВЦЭМ!$A$39:$A$758,$A101,СВЦЭМ!$B$39:$B$758,T$83)+'СЕТ СН'!$H$11+СВЦЭМ!$D$10+'СЕТ СН'!$H$5-'СЕТ СН'!$H$21</f>
        <v>5392.27902326</v>
      </c>
      <c r="U101" s="36">
        <f>SUMIFS(СВЦЭМ!$D$39:$D$758,СВЦЭМ!$A$39:$A$758,$A101,СВЦЭМ!$B$39:$B$758,U$83)+'СЕТ СН'!$H$11+СВЦЭМ!$D$10+'СЕТ СН'!$H$5-'СЕТ СН'!$H$21</f>
        <v>5394.9296627500007</v>
      </c>
      <c r="V101" s="36">
        <f>SUMIFS(СВЦЭМ!$D$39:$D$758,СВЦЭМ!$A$39:$A$758,$A101,СВЦЭМ!$B$39:$B$758,V$83)+'СЕТ СН'!$H$11+СВЦЭМ!$D$10+'СЕТ СН'!$H$5-'СЕТ СН'!$H$21</f>
        <v>5356.7395762900005</v>
      </c>
      <c r="W101" s="36">
        <f>SUMIFS(СВЦЭМ!$D$39:$D$758,СВЦЭМ!$A$39:$A$758,$A101,СВЦЭМ!$B$39:$B$758,W$83)+'СЕТ СН'!$H$11+СВЦЭМ!$D$10+'СЕТ СН'!$H$5-'СЕТ СН'!$H$21</f>
        <v>5327.1305903800003</v>
      </c>
      <c r="X101" s="36">
        <f>SUMIFS(СВЦЭМ!$D$39:$D$758,СВЦЭМ!$A$39:$A$758,$A101,СВЦЭМ!$B$39:$B$758,X$83)+'СЕТ СН'!$H$11+СВЦЭМ!$D$10+'СЕТ СН'!$H$5-'СЕТ СН'!$H$21</f>
        <v>5381.2192646100002</v>
      </c>
      <c r="Y101" s="36">
        <f>SUMIFS(СВЦЭМ!$D$39:$D$758,СВЦЭМ!$A$39:$A$758,$A101,СВЦЭМ!$B$39:$B$758,Y$83)+'СЕТ СН'!$H$11+СВЦЭМ!$D$10+'СЕТ СН'!$H$5-'СЕТ СН'!$H$21</f>
        <v>5451.4724240600008</v>
      </c>
    </row>
    <row r="102" spans="1:25" ht="15.75" x14ac:dyDescent="0.2">
      <c r="A102" s="35">
        <f t="shared" si="2"/>
        <v>45401</v>
      </c>
      <c r="B102" s="36">
        <f>SUMIFS(СВЦЭМ!$D$39:$D$758,СВЦЭМ!$A$39:$A$758,$A102,СВЦЭМ!$B$39:$B$758,B$83)+'СЕТ СН'!$H$11+СВЦЭМ!$D$10+'СЕТ СН'!$H$5-'СЕТ СН'!$H$21</f>
        <v>5480.9848805300007</v>
      </c>
      <c r="C102" s="36">
        <f>SUMIFS(СВЦЭМ!$D$39:$D$758,СВЦЭМ!$A$39:$A$758,$A102,СВЦЭМ!$B$39:$B$758,C$83)+'СЕТ СН'!$H$11+СВЦЭМ!$D$10+'СЕТ СН'!$H$5-'СЕТ СН'!$H$21</f>
        <v>5524.1781218800006</v>
      </c>
      <c r="D102" s="36">
        <f>SUMIFS(СВЦЭМ!$D$39:$D$758,СВЦЭМ!$A$39:$A$758,$A102,СВЦЭМ!$B$39:$B$758,D$83)+'СЕТ СН'!$H$11+СВЦЭМ!$D$10+'СЕТ СН'!$H$5-'СЕТ СН'!$H$21</f>
        <v>5542.1286198100006</v>
      </c>
      <c r="E102" s="36">
        <f>SUMIFS(СВЦЭМ!$D$39:$D$758,СВЦЭМ!$A$39:$A$758,$A102,СВЦЭМ!$B$39:$B$758,E$83)+'СЕТ СН'!$H$11+СВЦЭМ!$D$10+'СЕТ СН'!$H$5-'СЕТ СН'!$H$21</f>
        <v>5552.7559003100005</v>
      </c>
      <c r="F102" s="36">
        <f>SUMIFS(СВЦЭМ!$D$39:$D$758,СВЦЭМ!$A$39:$A$758,$A102,СВЦЭМ!$B$39:$B$758,F$83)+'СЕТ СН'!$H$11+СВЦЭМ!$D$10+'СЕТ СН'!$H$5-'СЕТ СН'!$H$21</f>
        <v>5525.0332448500003</v>
      </c>
      <c r="G102" s="36">
        <f>SUMIFS(СВЦЭМ!$D$39:$D$758,СВЦЭМ!$A$39:$A$758,$A102,СВЦЭМ!$B$39:$B$758,G$83)+'СЕТ СН'!$H$11+СВЦЭМ!$D$10+'СЕТ СН'!$H$5-'СЕТ СН'!$H$21</f>
        <v>5518.4404494</v>
      </c>
      <c r="H102" s="36">
        <f>SUMIFS(СВЦЭМ!$D$39:$D$758,СВЦЭМ!$A$39:$A$758,$A102,СВЦЭМ!$B$39:$B$758,H$83)+'СЕТ СН'!$H$11+СВЦЭМ!$D$10+'СЕТ СН'!$H$5-'СЕТ СН'!$H$21</f>
        <v>5435.8592715499999</v>
      </c>
      <c r="I102" s="36">
        <f>SUMIFS(СВЦЭМ!$D$39:$D$758,СВЦЭМ!$A$39:$A$758,$A102,СВЦЭМ!$B$39:$B$758,I$83)+'СЕТ СН'!$H$11+СВЦЭМ!$D$10+'СЕТ СН'!$H$5-'СЕТ СН'!$H$21</f>
        <v>5411.4101688299997</v>
      </c>
      <c r="J102" s="36">
        <f>SUMIFS(СВЦЭМ!$D$39:$D$758,СВЦЭМ!$A$39:$A$758,$A102,СВЦЭМ!$B$39:$B$758,J$83)+'СЕТ СН'!$H$11+СВЦЭМ!$D$10+'СЕТ СН'!$H$5-'СЕТ СН'!$H$21</f>
        <v>5358.5293769</v>
      </c>
      <c r="K102" s="36">
        <f>SUMIFS(СВЦЭМ!$D$39:$D$758,СВЦЭМ!$A$39:$A$758,$A102,СВЦЭМ!$B$39:$B$758,K$83)+'СЕТ СН'!$H$11+СВЦЭМ!$D$10+'СЕТ СН'!$H$5-'СЕТ СН'!$H$21</f>
        <v>5364.8087454500001</v>
      </c>
      <c r="L102" s="36">
        <f>SUMIFS(СВЦЭМ!$D$39:$D$758,СВЦЭМ!$A$39:$A$758,$A102,СВЦЭМ!$B$39:$B$758,L$83)+'СЕТ СН'!$H$11+СВЦЭМ!$D$10+'СЕТ СН'!$H$5-'СЕТ СН'!$H$21</f>
        <v>5352.5251602000008</v>
      </c>
      <c r="M102" s="36">
        <f>SUMIFS(СВЦЭМ!$D$39:$D$758,СВЦЭМ!$A$39:$A$758,$A102,СВЦЭМ!$B$39:$B$758,M$83)+'СЕТ СН'!$H$11+СВЦЭМ!$D$10+'СЕТ СН'!$H$5-'СЕТ СН'!$H$21</f>
        <v>5352.1514849900004</v>
      </c>
      <c r="N102" s="36">
        <f>SUMIFS(СВЦЭМ!$D$39:$D$758,СВЦЭМ!$A$39:$A$758,$A102,СВЦЭМ!$B$39:$B$758,N$83)+'СЕТ СН'!$H$11+СВЦЭМ!$D$10+'СЕТ СН'!$H$5-'СЕТ СН'!$H$21</f>
        <v>5360.9622490500005</v>
      </c>
      <c r="O102" s="36">
        <f>SUMIFS(СВЦЭМ!$D$39:$D$758,СВЦЭМ!$A$39:$A$758,$A102,СВЦЭМ!$B$39:$B$758,O$83)+'СЕТ СН'!$H$11+СВЦЭМ!$D$10+'СЕТ СН'!$H$5-'СЕТ СН'!$H$21</f>
        <v>5376.6334196300004</v>
      </c>
      <c r="P102" s="36">
        <f>SUMIFS(СВЦЭМ!$D$39:$D$758,СВЦЭМ!$A$39:$A$758,$A102,СВЦЭМ!$B$39:$B$758,P$83)+'СЕТ СН'!$H$11+СВЦЭМ!$D$10+'СЕТ СН'!$H$5-'СЕТ СН'!$H$21</f>
        <v>5390.8325360100007</v>
      </c>
      <c r="Q102" s="36">
        <f>SUMIFS(СВЦЭМ!$D$39:$D$758,СВЦЭМ!$A$39:$A$758,$A102,СВЦЭМ!$B$39:$B$758,Q$83)+'СЕТ СН'!$H$11+СВЦЭМ!$D$10+'СЕТ СН'!$H$5-'СЕТ СН'!$H$21</f>
        <v>5398.9301000600008</v>
      </c>
      <c r="R102" s="36">
        <f>SUMIFS(СВЦЭМ!$D$39:$D$758,СВЦЭМ!$A$39:$A$758,$A102,СВЦЭМ!$B$39:$B$758,R$83)+'СЕТ СН'!$H$11+СВЦЭМ!$D$10+'СЕТ СН'!$H$5-'СЕТ СН'!$H$21</f>
        <v>5401.1963413900003</v>
      </c>
      <c r="S102" s="36">
        <f>SUMIFS(СВЦЭМ!$D$39:$D$758,СВЦЭМ!$A$39:$A$758,$A102,СВЦЭМ!$B$39:$B$758,S$83)+'СЕТ СН'!$H$11+СВЦЭМ!$D$10+'СЕТ СН'!$H$5-'СЕТ СН'!$H$21</f>
        <v>5445.1360603100002</v>
      </c>
      <c r="T102" s="36">
        <f>SUMIFS(СВЦЭМ!$D$39:$D$758,СВЦЭМ!$A$39:$A$758,$A102,СВЦЭМ!$B$39:$B$758,T$83)+'СЕТ СН'!$H$11+СВЦЭМ!$D$10+'СЕТ СН'!$H$5-'СЕТ СН'!$H$21</f>
        <v>5421.8680290000002</v>
      </c>
      <c r="U102" s="36">
        <f>SUMIFS(СВЦЭМ!$D$39:$D$758,СВЦЭМ!$A$39:$A$758,$A102,СВЦЭМ!$B$39:$B$758,U$83)+'СЕТ СН'!$H$11+СВЦЭМ!$D$10+'СЕТ СН'!$H$5-'СЕТ СН'!$H$21</f>
        <v>5332.2784024000002</v>
      </c>
      <c r="V102" s="36">
        <f>SUMIFS(СВЦЭМ!$D$39:$D$758,СВЦЭМ!$A$39:$A$758,$A102,СВЦЭМ!$B$39:$B$758,V$83)+'СЕТ СН'!$H$11+СВЦЭМ!$D$10+'СЕТ СН'!$H$5-'СЕТ СН'!$H$21</f>
        <v>5340.09247349</v>
      </c>
      <c r="W102" s="36">
        <f>SUMIFS(СВЦЭМ!$D$39:$D$758,СВЦЭМ!$A$39:$A$758,$A102,СВЦЭМ!$B$39:$B$758,W$83)+'СЕТ СН'!$H$11+СВЦЭМ!$D$10+'СЕТ СН'!$H$5-'СЕТ СН'!$H$21</f>
        <v>5325.1470456000006</v>
      </c>
      <c r="X102" s="36">
        <f>SUMIFS(СВЦЭМ!$D$39:$D$758,СВЦЭМ!$A$39:$A$758,$A102,СВЦЭМ!$B$39:$B$758,X$83)+'СЕТ СН'!$H$11+СВЦЭМ!$D$10+'СЕТ СН'!$H$5-'СЕТ СН'!$H$21</f>
        <v>5411.1877061800005</v>
      </c>
      <c r="Y102" s="36">
        <f>SUMIFS(СВЦЭМ!$D$39:$D$758,СВЦЭМ!$A$39:$A$758,$A102,СВЦЭМ!$B$39:$B$758,Y$83)+'СЕТ СН'!$H$11+СВЦЭМ!$D$10+'СЕТ СН'!$H$5-'СЕТ СН'!$H$21</f>
        <v>5434.7754521200004</v>
      </c>
    </row>
    <row r="103" spans="1:25" ht="15.75" x14ac:dyDescent="0.2">
      <c r="A103" s="35">
        <f t="shared" si="2"/>
        <v>45402</v>
      </c>
      <c r="B103" s="36">
        <f>SUMIFS(СВЦЭМ!$D$39:$D$758,СВЦЭМ!$A$39:$A$758,$A103,СВЦЭМ!$B$39:$B$758,B$83)+'СЕТ СН'!$H$11+СВЦЭМ!$D$10+'СЕТ СН'!$H$5-'СЕТ СН'!$H$21</f>
        <v>5385.7173483900006</v>
      </c>
      <c r="C103" s="36">
        <f>SUMIFS(СВЦЭМ!$D$39:$D$758,СВЦЭМ!$A$39:$A$758,$A103,СВЦЭМ!$B$39:$B$758,C$83)+'СЕТ СН'!$H$11+СВЦЭМ!$D$10+'СЕТ СН'!$H$5-'СЕТ СН'!$H$21</f>
        <v>5518.5786305900001</v>
      </c>
      <c r="D103" s="36">
        <f>SUMIFS(СВЦЭМ!$D$39:$D$758,СВЦЭМ!$A$39:$A$758,$A103,СВЦЭМ!$B$39:$B$758,D$83)+'СЕТ СН'!$H$11+СВЦЭМ!$D$10+'СЕТ СН'!$H$5-'СЕТ СН'!$H$21</f>
        <v>5638.9705582400002</v>
      </c>
      <c r="E103" s="36">
        <f>SUMIFS(СВЦЭМ!$D$39:$D$758,СВЦЭМ!$A$39:$A$758,$A103,СВЦЭМ!$B$39:$B$758,E$83)+'СЕТ СН'!$H$11+СВЦЭМ!$D$10+'СЕТ СН'!$H$5-'СЕТ СН'!$H$21</f>
        <v>5664.0927902799995</v>
      </c>
      <c r="F103" s="36">
        <f>SUMIFS(СВЦЭМ!$D$39:$D$758,СВЦЭМ!$A$39:$A$758,$A103,СВЦЭМ!$B$39:$B$758,F$83)+'СЕТ СН'!$H$11+СВЦЭМ!$D$10+'СЕТ СН'!$H$5-'СЕТ СН'!$H$21</f>
        <v>5662.6948586999997</v>
      </c>
      <c r="G103" s="36">
        <f>SUMIFS(СВЦЭМ!$D$39:$D$758,СВЦЭМ!$A$39:$A$758,$A103,СВЦЭМ!$B$39:$B$758,G$83)+'СЕТ СН'!$H$11+СВЦЭМ!$D$10+'СЕТ СН'!$H$5-'СЕТ СН'!$H$21</f>
        <v>5656.9400557299996</v>
      </c>
      <c r="H103" s="36">
        <f>SUMIFS(СВЦЭМ!$D$39:$D$758,СВЦЭМ!$A$39:$A$758,$A103,СВЦЭМ!$B$39:$B$758,H$83)+'СЕТ СН'!$H$11+СВЦЭМ!$D$10+'СЕТ СН'!$H$5-'СЕТ СН'!$H$21</f>
        <v>5620.4222388600001</v>
      </c>
      <c r="I103" s="36">
        <f>SUMIFS(СВЦЭМ!$D$39:$D$758,СВЦЭМ!$A$39:$A$758,$A103,СВЦЭМ!$B$39:$B$758,I$83)+'СЕТ СН'!$H$11+СВЦЭМ!$D$10+'СЕТ СН'!$H$5-'СЕТ СН'!$H$21</f>
        <v>5578.6684190400001</v>
      </c>
      <c r="J103" s="36">
        <f>SUMIFS(СВЦЭМ!$D$39:$D$758,СВЦЭМ!$A$39:$A$758,$A103,СВЦЭМ!$B$39:$B$758,J$83)+'СЕТ СН'!$H$11+СВЦЭМ!$D$10+'СЕТ СН'!$H$5-'СЕТ СН'!$H$21</f>
        <v>5468.1488212000004</v>
      </c>
      <c r="K103" s="36">
        <f>SUMIFS(СВЦЭМ!$D$39:$D$758,СВЦЭМ!$A$39:$A$758,$A103,СВЦЭМ!$B$39:$B$758,K$83)+'СЕТ СН'!$H$11+СВЦЭМ!$D$10+'СЕТ СН'!$H$5-'СЕТ СН'!$H$21</f>
        <v>5432.00850636</v>
      </c>
      <c r="L103" s="36">
        <f>SUMIFS(СВЦЭМ!$D$39:$D$758,СВЦЭМ!$A$39:$A$758,$A103,СВЦЭМ!$B$39:$B$758,L$83)+'СЕТ СН'!$H$11+СВЦЭМ!$D$10+'СЕТ СН'!$H$5-'СЕТ СН'!$H$21</f>
        <v>5425.1515332500003</v>
      </c>
      <c r="M103" s="36">
        <f>SUMIFS(СВЦЭМ!$D$39:$D$758,СВЦЭМ!$A$39:$A$758,$A103,СВЦЭМ!$B$39:$B$758,M$83)+'СЕТ СН'!$H$11+СВЦЭМ!$D$10+'СЕТ СН'!$H$5-'СЕТ СН'!$H$21</f>
        <v>5411.4683525999999</v>
      </c>
      <c r="N103" s="36">
        <f>SUMIFS(СВЦЭМ!$D$39:$D$758,СВЦЭМ!$A$39:$A$758,$A103,СВЦЭМ!$B$39:$B$758,N$83)+'СЕТ СН'!$H$11+СВЦЭМ!$D$10+'СЕТ СН'!$H$5-'СЕТ СН'!$H$21</f>
        <v>5391.1061834299999</v>
      </c>
      <c r="O103" s="36">
        <f>SUMIFS(СВЦЭМ!$D$39:$D$758,СВЦЭМ!$A$39:$A$758,$A103,СВЦЭМ!$B$39:$B$758,O$83)+'СЕТ СН'!$H$11+СВЦЭМ!$D$10+'СЕТ СН'!$H$5-'СЕТ СН'!$H$21</f>
        <v>5376.6383099800005</v>
      </c>
      <c r="P103" s="36">
        <f>SUMIFS(СВЦЭМ!$D$39:$D$758,СВЦЭМ!$A$39:$A$758,$A103,СВЦЭМ!$B$39:$B$758,P$83)+'СЕТ СН'!$H$11+СВЦЭМ!$D$10+'СЕТ СН'!$H$5-'СЕТ СН'!$H$21</f>
        <v>5378.9269504200001</v>
      </c>
      <c r="Q103" s="36">
        <f>SUMIFS(СВЦЭМ!$D$39:$D$758,СВЦЭМ!$A$39:$A$758,$A103,СВЦЭМ!$B$39:$B$758,Q$83)+'СЕТ СН'!$H$11+СВЦЭМ!$D$10+'СЕТ СН'!$H$5-'СЕТ СН'!$H$21</f>
        <v>5391.4401417999998</v>
      </c>
      <c r="R103" s="36">
        <f>SUMIFS(СВЦЭМ!$D$39:$D$758,СВЦЭМ!$A$39:$A$758,$A103,СВЦЭМ!$B$39:$B$758,R$83)+'СЕТ СН'!$H$11+СВЦЭМ!$D$10+'СЕТ СН'!$H$5-'СЕТ СН'!$H$21</f>
        <v>5471.83652102</v>
      </c>
      <c r="S103" s="36">
        <f>SUMIFS(СВЦЭМ!$D$39:$D$758,СВЦЭМ!$A$39:$A$758,$A103,СВЦЭМ!$B$39:$B$758,S$83)+'СЕТ СН'!$H$11+СВЦЭМ!$D$10+'СЕТ СН'!$H$5-'СЕТ СН'!$H$21</f>
        <v>5446.36116571</v>
      </c>
      <c r="T103" s="36">
        <f>SUMIFS(СВЦЭМ!$D$39:$D$758,СВЦЭМ!$A$39:$A$758,$A103,СВЦЭМ!$B$39:$B$758,T$83)+'СЕТ СН'!$H$11+СВЦЭМ!$D$10+'СЕТ СН'!$H$5-'СЕТ СН'!$H$21</f>
        <v>5420.4250998200005</v>
      </c>
      <c r="U103" s="36">
        <f>SUMIFS(СВЦЭМ!$D$39:$D$758,СВЦЭМ!$A$39:$A$758,$A103,СВЦЭМ!$B$39:$B$758,U$83)+'СЕТ СН'!$H$11+СВЦЭМ!$D$10+'СЕТ СН'!$H$5-'СЕТ СН'!$H$21</f>
        <v>5417.5337240900008</v>
      </c>
      <c r="V103" s="36">
        <f>SUMIFS(СВЦЭМ!$D$39:$D$758,СВЦЭМ!$A$39:$A$758,$A103,СВЦЭМ!$B$39:$B$758,V$83)+'СЕТ СН'!$H$11+СВЦЭМ!$D$10+'СЕТ СН'!$H$5-'СЕТ СН'!$H$21</f>
        <v>5391.3937184900005</v>
      </c>
      <c r="W103" s="36">
        <f>SUMIFS(СВЦЭМ!$D$39:$D$758,СВЦЭМ!$A$39:$A$758,$A103,СВЦЭМ!$B$39:$B$758,W$83)+'СЕТ СН'!$H$11+СВЦЭМ!$D$10+'СЕТ СН'!$H$5-'СЕТ СН'!$H$21</f>
        <v>5374.01764439</v>
      </c>
      <c r="X103" s="36">
        <f>SUMIFS(СВЦЭМ!$D$39:$D$758,СВЦЭМ!$A$39:$A$758,$A103,СВЦЭМ!$B$39:$B$758,X$83)+'СЕТ СН'!$H$11+СВЦЭМ!$D$10+'СЕТ СН'!$H$5-'СЕТ СН'!$H$21</f>
        <v>5413.5377804899999</v>
      </c>
      <c r="Y103" s="36">
        <f>SUMIFS(СВЦЭМ!$D$39:$D$758,СВЦЭМ!$A$39:$A$758,$A103,СВЦЭМ!$B$39:$B$758,Y$83)+'СЕТ СН'!$H$11+СВЦЭМ!$D$10+'СЕТ СН'!$H$5-'СЕТ СН'!$H$21</f>
        <v>5453.8910172100004</v>
      </c>
    </row>
    <row r="104" spans="1:25" ht="15.75" x14ac:dyDescent="0.2">
      <c r="A104" s="35">
        <f t="shared" si="2"/>
        <v>45403</v>
      </c>
      <c r="B104" s="36">
        <f>SUMIFS(СВЦЭМ!$D$39:$D$758,СВЦЭМ!$A$39:$A$758,$A104,СВЦЭМ!$B$39:$B$758,B$83)+'СЕТ СН'!$H$11+СВЦЭМ!$D$10+'СЕТ СН'!$H$5-'СЕТ СН'!$H$21</f>
        <v>5536.6826994399999</v>
      </c>
      <c r="C104" s="36">
        <f>SUMIFS(СВЦЭМ!$D$39:$D$758,СВЦЭМ!$A$39:$A$758,$A104,СВЦЭМ!$B$39:$B$758,C$83)+'СЕТ СН'!$H$11+СВЦЭМ!$D$10+'СЕТ СН'!$H$5-'СЕТ СН'!$H$21</f>
        <v>5598.6146560500001</v>
      </c>
      <c r="D104" s="36">
        <f>SUMIFS(СВЦЭМ!$D$39:$D$758,СВЦЭМ!$A$39:$A$758,$A104,СВЦЭМ!$B$39:$B$758,D$83)+'СЕТ СН'!$H$11+СВЦЭМ!$D$10+'СЕТ СН'!$H$5-'СЕТ СН'!$H$21</f>
        <v>5620.3769852799996</v>
      </c>
      <c r="E104" s="36">
        <f>SUMIFS(СВЦЭМ!$D$39:$D$758,СВЦЭМ!$A$39:$A$758,$A104,СВЦЭМ!$B$39:$B$758,E$83)+'СЕТ СН'!$H$11+СВЦЭМ!$D$10+'СЕТ СН'!$H$5-'СЕТ СН'!$H$21</f>
        <v>5630.9887740200002</v>
      </c>
      <c r="F104" s="36">
        <f>SUMIFS(СВЦЭМ!$D$39:$D$758,СВЦЭМ!$A$39:$A$758,$A104,СВЦЭМ!$B$39:$B$758,F$83)+'СЕТ СН'!$H$11+СВЦЭМ!$D$10+'СЕТ СН'!$H$5-'СЕТ СН'!$H$21</f>
        <v>5633.3630427900007</v>
      </c>
      <c r="G104" s="36">
        <f>SUMIFS(СВЦЭМ!$D$39:$D$758,СВЦЭМ!$A$39:$A$758,$A104,СВЦЭМ!$B$39:$B$758,G$83)+'СЕТ СН'!$H$11+СВЦЭМ!$D$10+'СЕТ СН'!$H$5-'СЕТ СН'!$H$21</f>
        <v>5611.9259598600001</v>
      </c>
      <c r="H104" s="36">
        <f>SUMIFS(СВЦЭМ!$D$39:$D$758,СВЦЭМ!$A$39:$A$758,$A104,СВЦЭМ!$B$39:$B$758,H$83)+'СЕТ СН'!$H$11+СВЦЭМ!$D$10+'СЕТ СН'!$H$5-'СЕТ СН'!$H$21</f>
        <v>5601.8757861399999</v>
      </c>
      <c r="I104" s="36">
        <f>SUMIFS(СВЦЭМ!$D$39:$D$758,СВЦЭМ!$A$39:$A$758,$A104,СВЦЭМ!$B$39:$B$758,I$83)+'СЕТ СН'!$H$11+СВЦЭМ!$D$10+'СЕТ СН'!$H$5-'СЕТ СН'!$H$21</f>
        <v>5576.26508165</v>
      </c>
      <c r="J104" s="36">
        <f>SUMIFS(СВЦЭМ!$D$39:$D$758,СВЦЭМ!$A$39:$A$758,$A104,СВЦЭМ!$B$39:$B$758,J$83)+'СЕТ СН'!$H$11+СВЦЭМ!$D$10+'СЕТ СН'!$H$5-'СЕТ СН'!$H$21</f>
        <v>5428.4310794900002</v>
      </c>
      <c r="K104" s="36">
        <f>SUMIFS(СВЦЭМ!$D$39:$D$758,СВЦЭМ!$A$39:$A$758,$A104,СВЦЭМ!$B$39:$B$758,K$83)+'СЕТ СН'!$H$11+СВЦЭМ!$D$10+'СЕТ СН'!$H$5-'СЕТ СН'!$H$21</f>
        <v>5356.8325749800006</v>
      </c>
      <c r="L104" s="36">
        <f>SUMIFS(СВЦЭМ!$D$39:$D$758,СВЦЭМ!$A$39:$A$758,$A104,СВЦЭМ!$B$39:$B$758,L$83)+'СЕТ СН'!$H$11+СВЦЭМ!$D$10+'СЕТ СН'!$H$5-'СЕТ СН'!$H$21</f>
        <v>5346.0605421400005</v>
      </c>
      <c r="M104" s="36">
        <f>SUMIFS(СВЦЭМ!$D$39:$D$758,СВЦЭМ!$A$39:$A$758,$A104,СВЦЭМ!$B$39:$B$758,M$83)+'СЕТ СН'!$H$11+СВЦЭМ!$D$10+'СЕТ СН'!$H$5-'СЕТ СН'!$H$21</f>
        <v>5348.3217408</v>
      </c>
      <c r="N104" s="36">
        <f>SUMIFS(СВЦЭМ!$D$39:$D$758,СВЦЭМ!$A$39:$A$758,$A104,СВЦЭМ!$B$39:$B$758,N$83)+'СЕТ СН'!$H$11+СВЦЭМ!$D$10+'СЕТ СН'!$H$5-'СЕТ СН'!$H$21</f>
        <v>5381.4540463900003</v>
      </c>
      <c r="O104" s="36">
        <f>SUMIFS(СВЦЭМ!$D$39:$D$758,СВЦЭМ!$A$39:$A$758,$A104,СВЦЭМ!$B$39:$B$758,O$83)+'СЕТ СН'!$H$11+СВЦЭМ!$D$10+'СЕТ СН'!$H$5-'СЕТ СН'!$H$21</f>
        <v>5410.1770848900005</v>
      </c>
      <c r="P104" s="36">
        <f>SUMIFS(СВЦЭМ!$D$39:$D$758,СВЦЭМ!$A$39:$A$758,$A104,СВЦЭМ!$B$39:$B$758,P$83)+'СЕТ СН'!$H$11+СВЦЭМ!$D$10+'СЕТ СН'!$H$5-'СЕТ СН'!$H$21</f>
        <v>5449.0404395000005</v>
      </c>
      <c r="Q104" s="36">
        <f>SUMIFS(СВЦЭМ!$D$39:$D$758,СВЦЭМ!$A$39:$A$758,$A104,СВЦЭМ!$B$39:$B$758,Q$83)+'СЕТ СН'!$H$11+СВЦЭМ!$D$10+'СЕТ СН'!$H$5-'СЕТ СН'!$H$21</f>
        <v>5479.9886702700005</v>
      </c>
      <c r="R104" s="36">
        <f>SUMIFS(СВЦЭМ!$D$39:$D$758,СВЦЭМ!$A$39:$A$758,$A104,СВЦЭМ!$B$39:$B$758,R$83)+'СЕТ СН'!$H$11+СВЦЭМ!$D$10+'СЕТ СН'!$H$5-'СЕТ СН'!$H$21</f>
        <v>5509.7679216200004</v>
      </c>
      <c r="S104" s="36">
        <f>SUMIFS(СВЦЭМ!$D$39:$D$758,СВЦЭМ!$A$39:$A$758,$A104,СВЦЭМ!$B$39:$B$758,S$83)+'СЕТ СН'!$H$11+СВЦЭМ!$D$10+'СЕТ СН'!$H$5-'СЕТ СН'!$H$21</f>
        <v>5489.80798254</v>
      </c>
      <c r="T104" s="36">
        <f>SUMIFS(СВЦЭМ!$D$39:$D$758,СВЦЭМ!$A$39:$A$758,$A104,СВЦЭМ!$B$39:$B$758,T$83)+'СЕТ СН'!$H$11+СВЦЭМ!$D$10+'СЕТ СН'!$H$5-'СЕТ СН'!$H$21</f>
        <v>5448.7284299600005</v>
      </c>
      <c r="U104" s="36">
        <f>SUMIFS(СВЦЭМ!$D$39:$D$758,СВЦЭМ!$A$39:$A$758,$A104,СВЦЭМ!$B$39:$B$758,U$83)+'СЕТ СН'!$H$11+СВЦЭМ!$D$10+'СЕТ СН'!$H$5-'СЕТ СН'!$H$21</f>
        <v>5432.9631108000003</v>
      </c>
      <c r="V104" s="36">
        <f>SUMIFS(СВЦЭМ!$D$39:$D$758,СВЦЭМ!$A$39:$A$758,$A104,СВЦЭМ!$B$39:$B$758,V$83)+'СЕТ СН'!$H$11+СВЦЭМ!$D$10+'СЕТ СН'!$H$5-'СЕТ СН'!$H$21</f>
        <v>5389.9075191100001</v>
      </c>
      <c r="W104" s="36">
        <f>SUMIFS(СВЦЭМ!$D$39:$D$758,СВЦЭМ!$A$39:$A$758,$A104,СВЦЭМ!$B$39:$B$758,W$83)+'СЕТ СН'!$H$11+СВЦЭМ!$D$10+'СЕТ СН'!$H$5-'СЕТ СН'!$H$21</f>
        <v>5388.2233777900001</v>
      </c>
      <c r="X104" s="36">
        <f>SUMIFS(СВЦЭМ!$D$39:$D$758,СВЦЭМ!$A$39:$A$758,$A104,СВЦЭМ!$B$39:$B$758,X$83)+'СЕТ СН'!$H$11+СВЦЭМ!$D$10+'СЕТ СН'!$H$5-'СЕТ СН'!$H$21</f>
        <v>5456.6515801900005</v>
      </c>
      <c r="Y104" s="36">
        <f>SUMIFS(СВЦЭМ!$D$39:$D$758,СВЦЭМ!$A$39:$A$758,$A104,СВЦЭМ!$B$39:$B$758,Y$83)+'СЕТ СН'!$H$11+СВЦЭМ!$D$10+'СЕТ СН'!$H$5-'СЕТ СН'!$H$21</f>
        <v>5533.3796981699998</v>
      </c>
    </row>
    <row r="105" spans="1:25" ht="15.75" x14ac:dyDescent="0.2">
      <c r="A105" s="35">
        <f t="shared" si="2"/>
        <v>45404</v>
      </c>
      <c r="B105" s="36">
        <f>SUMIFS(СВЦЭМ!$D$39:$D$758,СВЦЭМ!$A$39:$A$758,$A105,СВЦЭМ!$B$39:$B$758,B$83)+'СЕТ СН'!$H$11+СВЦЭМ!$D$10+'СЕТ СН'!$H$5-'СЕТ СН'!$H$21</f>
        <v>5620.9141530899997</v>
      </c>
      <c r="C105" s="36">
        <f>SUMIFS(СВЦЭМ!$D$39:$D$758,СВЦЭМ!$A$39:$A$758,$A105,СВЦЭМ!$B$39:$B$758,C$83)+'СЕТ СН'!$H$11+СВЦЭМ!$D$10+'СЕТ СН'!$H$5-'СЕТ СН'!$H$21</f>
        <v>5641.6400130800002</v>
      </c>
      <c r="D105" s="36">
        <f>SUMIFS(СВЦЭМ!$D$39:$D$758,СВЦЭМ!$A$39:$A$758,$A105,СВЦЭМ!$B$39:$B$758,D$83)+'СЕТ СН'!$H$11+СВЦЭМ!$D$10+'СЕТ СН'!$H$5-'СЕТ СН'!$H$21</f>
        <v>5640.0347980300003</v>
      </c>
      <c r="E105" s="36">
        <f>SUMIFS(СВЦЭМ!$D$39:$D$758,СВЦЭМ!$A$39:$A$758,$A105,СВЦЭМ!$B$39:$B$758,E$83)+'СЕТ СН'!$H$11+СВЦЭМ!$D$10+'СЕТ СН'!$H$5-'СЕТ СН'!$H$21</f>
        <v>5661.7552470800001</v>
      </c>
      <c r="F105" s="36">
        <f>SUMIFS(СВЦЭМ!$D$39:$D$758,СВЦЭМ!$A$39:$A$758,$A105,СВЦЭМ!$B$39:$B$758,F$83)+'СЕТ СН'!$H$11+СВЦЭМ!$D$10+'СЕТ СН'!$H$5-'СЕТ СН'!$H$21</f>
        <v>5628.2045338600001</v>
      </c>
      <c r="G105" s="36">
        <f>SUMIFS(СВЦЭМ!$D$39:$D$758,СВЦЭМ!$A$39:$A$758,$A105,СВЦЭМ!$B$39:$B$758,G$83)+'СЕТ СН'!$H$11+СВЦЭМ!$D$10+'СЕТ СН'!$H$5-'СЕТ СН'!$H$21</f>
        <v>5602.0429617899999</v>
      </c>
      <c r="H105" s="36">
        <f>SUMIFS(СВЦЭМ!$D$39:$D$758,СВЦЭМ!$A$39:$A$758,$A105,СВЦЭМ!$B$39:$B$758,H$83)+'СЕТ СН'!$H$11+СВЦЭМ!$D$10+'СЕТ СН'!$H$5-'СЕТ СН'!$H$21</f>
        <v>5523.4329141799999</v>
      </c>
      <c r="I105" s="36">
        <f>SUMIFS(СВЦЭМ!$D$39:$D$758,СВЦЭМ!$A$39:$A$758,$A105,СВЦЭМ!$B$39:$B$758,I$83)+'СЕТ СН'!$H$11+СВЦЭМ!$D$10+'СЕТ СН'!$H$5-'СЕТ СН'!$H$21</f>
        <v>5449.3918205600003</v>
      </c>
      <c r="J105" s="36">
        <f>SUMIFS(СВЦЭМ!$D$39:$D$758,СВЦЭМ!$A$39:$A$758,$A105,СВЦЭМ!$B$39:$B$758,J$83)+'СЕТ СН'!$H$11+СВЦЭМ!$D$10+'СЕТ СН'!$H$5-'СЕТ СН'!$H$21</f>
        <v>5458.4391938900008</v>
      </c>
      <c r="K105" s="36">
        <f>SUMIFS(СВЦЭМ!$D$39:$D$758,СВЦЭМ!$A$39:$A$758,$A105,СВЦЭМ!$B$39:$B$758,K$83)+'СЕТ СН'!$H$11+СВЦЭМ!$D$10+'СЕТ СН'!$H$5-'СЕТ СН'!$H$21</f>
        <v>5422.3001143300007</v>
      </c>
      <c r="L105" s="36">
        <f>SUMIFS(СВЦЭМ!$D$39:$D$758,СВЦЭМ!$A$39:$A$758,$A105,СВЦЭМ!$B$39:$B$758,L$83)+'СЕТ СН'!$H$11+СВЦЭМ!$D$10+'СЕТ СН'!$H$5-'СЕТ СН'!$H$21</f>
        <v>5406.5637246300003</v>
      </c>
      <c r="M105" s="36">
        <f>SUMIFS(СВЦЭМ!$D$39:$D$758,СВЦЭМ!$A$39:$A$758,$A105,СВЦЭМ!$B$39:$B$758,M$83)+'СЕТ СН'!$H$11+СВЦЭМ!$D$10+'СЕТ СН'!$H$5-'СЕТ СН'!$H$21</f>
        <v>5429.7012993300004</v>
      </c>
      <c r="N105" s="36">
        <f>SUMIFS(СВЦЭМ!$D$39:$D$758,СВЦЭМ!$A$39:$A$758,$A105,СВЦЭМ!$B$39:$B$758,N$83)+'СЕТ СН'!$H$11+СВЦЭМ!$D$10+'СЕТ СН'!$H$5-'СЕТ СН'!$H$21</f>
        <v>5429.8102572099997</v>
      </c>
      <c r="O105" s="36">
        <f>SUMIFS(СВЦЭМ!$D$39:$D$758,СВЦЭМ!$A$39:$A$758,$A105,СВЦЭМ!$B$39:$B$758,O$83)+'СЕТ СН'!$H$11+СВЦЭМ!$D$10+'СЕТ СН'!$H$5-'СЕТ СН'!$H$21</f>
        <v>5467.4840688200002</v>
      </c>
      <c r="P105" s="36">
        <f>SUMIFS(СВЦЭМ!$D$39:$D$758,СВЦЭМ!$A$39:$A$758,$A105,СВЦЭМ!$B$39:$B$758,P$83)+'СЕТ СН'!$H$11+СВЦЭМ!$D$10+'СЕТ СН'!$H$5-'СЕТ СН'!$H$21</f>
        <v>5485.0195453900005</v>
      </c>
      <c r="Q105" s="36">
        <f>SUMIFS(СВЦЭМ!$D$39:$D$758,СВЦЭМ!$A$39:$A$758,$A105,СВЦЭМ!$B$39:$B$758,Q$83)+'СЕТ СН'!$H$11+СВЦЭМ!$D$10+'СЕТ СН'!$H$5-'СЕТ СН'!$H$21</f>
        <v>5489.1886850800001</v>
      </c>
      <c r="R105" s="36">
        <f>SUMIFS(СВЦЭМ!$D$39:$D$758,СВЦЭМ!$A$39:$A$758,$A105,СВЦЭМ!$B$39:$B$758,R$83)+'СЕТ СН'!$H$11+СВЦЭМ!$D$10+'СЕТ СН'!$H$5-'СЕТ СН'!$H$21</f>
        <v>5469.18233323</v>
      </c>
      <c r="S105" s="36">
        <f>SUMIFS(СВЦЭМ!$D$39:$D$758,СВЦЭМ!$A$39:$A$758,$A105,СВЦЭМ!$B$39:$B$758,S$83)+'СЕТ СН'!$H$11+СВЦЭМ!$D$10+'СЕТ СН'!$H$5-'СЕТ СН'!$H$21</f>
        <v>5475.4244921999998</v>
      </c>
      <c r="T105" s="36">
        <f>SUMIFS(СВЦЭМ!$D$39:$D$758,СВЦЭМ!$A$39:$A$758,$A105,СВЦЭМ!$B$39:$B$758,T$83)+'СЕТ СН'!$H$11+СВЦЭМ!$D$10+'СЕТ СН'!$H$5-'СЕТ СН'!$H$21</f>
        <v>5434.8696729599997</v>
      </c>
      <c r="U105" s="36">
        <f>SUMIFS(СВЦЭМ!$D$39:$D$758,СВЦЭМ!$A$39:$A$758,$A105,СВЦЭМ!$B$39:$B$758,U$83)+'СЕТ СН'!$H$11+СВЦЭМ!$D$10+'СЕТ СН'!$H$5-'СЕТ СН'!$H$21</f>
        <v>5396.2357894699999</v>
      </c>
      <c r="V105" s="36">
        <f>SUMIFS(СВЦЭМ!$D$39:$D$758,СВЦЭМ!$A$39:$A$758,$A105,СВЦЭМ!$B$39:$B$758,V$83)+'СЕТ СН'!$H$11+СВЦЭМ!$D$10+'СЕТ СН'!$H$5-'СЕТ СН'!$H$21</f>
        <v>5372.4971580000001</v>
      </c>
      <c r="W105" s="36">
        <f>SUMIFS(СВЦЭМ!$D$39:$D$758,СВЦЭМ!$A$39:$A$758,$A105,СВЦЭМ!$B$39:$B$758,W$83)+'СЕТ СН'!$H$11+СВЦЭМ!$D$10+'СЕТ СН'!$H$5-'СЕТ СН'!$H$21</f>
        <v>5391.4236173400004</v>
      </c>
      <c r="X105" s="36">
        <f>SUMIFS(СВЦЭМ!$D$39:$D$758,СВЦЭМ!$A$39:$A$758,$A105,СВЦЭМ!$B$39:$B$758,X$83)+'СЕТ СН'!$H$11+СВЦЭМ!$D$10+'СЕТ СН'!$H$5-'СЕТ СН'!$H$21</f>
        <v>5468.5171776200004</v>
      </c>
      <c r="Y105" s="36">
        <f>SUMIFS(СВЦЭМ!$D$39:$D$758,СВЦЭМ!$A$39:$A$758,$A105,СВЦЭМ!$B$39:$B$758,Y$83)+'СЕТ СН'!$H$11+СВЦЭМ!$D$10+'СЕТ СН'!$H$5-'СЕТ СН'!$H$21</f>
        <v>5505.3568837900002</v>
      </c>
    </row>
    <row r="106" spans="1:25" ht="15.75" x14ac:dyDescent="0.2">
      <c r="A106" s="35">
        <f t="shared" si="2"/>
        <v>45405</v>
      </c>
      <c r="B106" s="36">
        <f>SUMIFS(СВЦЭМ!$D$39:$D$758,СВЦЭМ!$A$39:$A$758,$A106,СВЦЭМ!$B$39:$B$758,B$83)+'СЕТ СН'!$H$11+СВЦЭМ!$D$10+'СЕТ СН'!$H$5-'СЕТ СН'!$H$21</f>
        <v>5514.0402393700006</v>
      </c>
      <c r="C106" s="36">
        <f>SUMIFS(СВЦЭМ!$D$39:$D$758,СВЦЭМ!$A$39:$A$758,$A106,СВЦЭМ!$B$39:$B$758,C$83)+'СЕТ СН'!$H$11+СВЦЭМ!$D$10+'СЕТ СН'!$H$5-'СЕТ СН'!$H$21</f>
        <v>5585.8055726700004</v>
      </c>
      <c r="D106" s="36">
        <f>SUMIFS(СВЦЭМ!$D$39:$D$758,СВЦЭМ!$A$39:$A$758,$A106,СВЦЭМ!$B$39:$B$758,D$83)+'СЕТ СН'!$H$11+СВЦЭМ!$D$10+'СЕТ СН'!$H$5-'СЕТ СН'!$H$21</f>
        <v>5615.0727280700003</v>
      </c>
      <c r="E106" s="36">
        <f>SUMIFS(СВЦЭМ!$D$39:$D$758,СВЦЭМ!$A$39:$A$758,$A106,СВЦЭМ!$B$39:$B$758,E$83)+'СЕТ СН'!$H$11+СВЦЭМ!$D$10+'СЕТ СН'!$H$5-'СЕТ СН'!$H$21</f>
        <v>5637.8579838900005</v>
      </c>
      <c r="F106" s="36">
        <f>SUMIFS(СВЦЭМ!$D$39:$D$758,СВЦЭМ!$A$39:$A$758,$A106,СВЦЭМ!$B$39:$B$758,F$83)+'СЕТ СН'!$H$11+СВЦЭМ!$D$10+'СЕТ СН'!$H$5-'СЕТ СН'!$H$21</f>
        <v>5646.89059774</v>
      </c>
      <c r="G106" s="36">
        <f>SUMIFS(СВЦЭМ!$D$39:$D$758,СВЦЭМ!$A$39:$A$758,$A106,СВЦЭМ!$B$39:$B$758,G$83)+'СЕТ СН'!$H$11+СВЦЭМ!$D$10+'СЕТ СН'!$H$5-'СЕТ СН'!$H$21</f>
        <v>5622.0647896400005</v>
      </c>
      <c r="H106" s="36">
        <f>SUMIFS(СВЦЭМ!$D$39:$D$758,СВЦЭМ!$A$39:$A$758,$A106,СВЦЭМ!$B$39:$B$758,H$83)+'СЕТ СН'!$H$11+СВЦЭМ!$D$10+'СЕТ СН'!$H$5-'СЕТ СН'!$H$21</f>
        <v>5537.2770764899997</v>
      </c>
      <c r="I106" s="36">
        <f>SUMIFS(СВЦЭМ!$D$39:$D$758,СВЦЭМ!$A$39:$A$758,$A106,СВЦЭМ!$B$39:$B$758,I$83)+'СЕТ СН'!$H$11+СВЦЭМ!$D$10+'СЕТ СН'!$H$5-'СЕТ СН'!$H$21</f>
        <v>5436.1975945000004</v>
      </c>
      <c r="J106" s="36">
        <f>SUMIFS(СВЦЭМ!$D$39:$D$758,СВЦЭМ!$A$39:$A$758,$A106,СВЦЭМ!$B$39:$B$758,J$83)+'СЕТ СН'!$H$11+СВЦЭМ!$D$10+'СЕТ СН'!$H$5-'СЕТ СН'!$H$21</f>
        <v>5363.2279280399998</v>
      </c>
      <c r="K106" s="36">
        <f>SUMIFS(СВЦЭМ!$D$39:$D$758,СВЦЭМ!$A$39:$A$758,$A106,СВЦЭМ!$B$39:$B$758,K$83)+'СЕТ СН'!$H$11+СВЦЭМ!$D$10+'СЕТ СН'!$H$5-'СЕТ СН'!$H$21</f>
        <v>5347.8286590200005</v>
      </c>
      <c r="L106" s="36">
        <f>SUMIFS(СВЦЭМ!$D$39:$D$758,СВЦЭМ!$A$39:$A$758,$A106,СВЦЭМ!$B$39:$B$758,L$83)+'СЕТ СН'!$H$11+СВЦЭМ!$D$10+'СЕТ СН'!$H$5-'СЕТ СН'!$H$21</f>
        <v>5334.0792916700002</v>
      </c>
      <c r="M106" s="36">
        <f>SUMIFS(СВЦЭМ!$D$39:$D$758,СВЦЭМ!$A$39:$A$758,$A106,СВЦЭМ!$B$39:$B$758,M$83)+'СЕТ СН'!$H$11+СВЦЭМ!$D$10+'СЕТ СН'!$H$5-'СЕТ СН'!$H$21</f>
        <v>5325.1546262800002</v>
      </c>
      <c r="N106" s="36">
        <f>SUMIFS(СВЦЭМ!$D$39:$D$758,СВЦЭМ!$A$39:$A$758,$A106,СВЦЭМ!$B$39:$B$758,N$83)+'СЕТ СН'!$H$11+СВЦЭМ!$D$10+'СЕТ СН'!$H$5-'СЕТ СН'!$H$21</f>
        <v>5318.5659522599999</v>
      </c>
      <c r="O106" s="36">
        <f>SUMIFS(СВЦЭМ!$D$39:$D$758,СВЦЭМ!$A$39:$A$758,$A106,СВЦЭМ!$B$39:$B$758,O$83)+'СЕТ СН'!$H$11+СВЦЭМ!$D$10+'СЕТ СН'!$H$5-'СЕТ СН'!$H$21</f>
        <v>5333.2869717600006</v>
      </c>
      <c r="P106" s="36">
        <f>SUMIFS(СВЦЭМ!$D$39:$D$758,СВЦЭМ!$A$39:$A$758,$A106,СВЦЭМ!$B$39:$B$758,P$83)+'СЕТ СН'!$H$11+СВЦЭМ!$D$10+'СЕТ СН'!$H$5-'СЕТ СН'!$H$21</f>
        <v>5349.2277822900005</v>
      </c>
      <c r="Q106" s="36">
        <f>SUMIFS(СВЦЭМ!$D$39:$D$758,СВЦЭМ!$A$39:$A$758,$A106,СВЦЭМ!$B$39:$B$758,Q$83)+'СЕТ СН'!$H$11+СВЦЭМ!$D$10+'СЕТ СН'!$H$5-'СЕТ СН'!$H$21</f>
        <v>5374.8841696500003</v>
      </c>
      <c r="R106" s="36">
        <f>SUMIFS(СВЦЭМ!$D$39:$D$758,СВЦЭМ!$A$39:$A$758,$A106,СВЦЭМ!$B$39:$B$758,R$83)+'СЕТ СН'!$H$11+СВЦЭМ!$D$10+'СЕТ СН'!$H$5-'СЕТ СН'!$H$21</f>
        <v>5388.6369693800007</v>
      </c>
      <c r="S106" s="36">
        <f>SUMIFS(СВЦЭМ!$D$39:$D$758,СВЦЭМ!$A$39:$A$758,$A106,СВЦЭМ!$B$39:$B$758,S$83)+'СЕТ СН'!$H$11+СВЦЭМ!$D$10+'СЕТ СН'!$H$5-'СЕТ СН'!$H$21</f>
        <v>5393.2065389700001</v>
      </c>
      <c r="T106" s="36">
        <f>SUMIFS(СВЦЭМ!$D$39:$D$758,СВЦЭМ!$A$39:$A$758,$A106,СВЦЭМ!$B$39:$B$758,T$83)+'СЕТ СН'!$H$11+СВЦЭМ!$D$10+'СЕТ СН'!$H$5-'СЕТ СН'!$H$21</f>
        <v>5357.7787843400001</v>
      </c>
      <c r="U106" s="36">
        <f>SUMIFS(СВЦЭМ!$D$39:$D$758,СВЦЭМ!$A$39:$A$758,$A106,СВЦЭМ!$B$39:$B$758,U$83)+'СЕТ СН'!$H$11+СВЦЭМ!$D$10+'СЕТ СН'!$H$5-'СЕТ СН'!$H$21</f>
        <v>5391.7295566800003</v>
      </c>
      <c r="V106" s="36">
        <f>SUMIFS(СВЦЭМ!$D$39:$D$758,СВЦЭМ!$A$39:$A$758,$A106,СВЦЭМ!$B$39:$B$758,V$83)+'СЕТ СН'!$H$11+СВЦЭМ!$D$10+'СЕТ СН'!$H$5-'СЕТ СН'!$H$21</f>
        <v>5353.3065197599999</v>
      </c>
      <c r="W106" s="36">
        <f>SUMIFS(СВЦЭМ!$D$39:$D$758,СВЦЭМ!$A$39:$A$758,$A106,СВЦЭМ!$B$39:$B$758,W$83)+'СЕТ СН'!$H$11+СВЦЭМ!$D$10+'СЕТ СН'!$H$5-'СЕТ СН'!$H$21</f>
        <v>5330.5366468400007</v>
      </c>
      <c r="X106" s="36">
        <f>SUMIFS(СВЦЭМ!$D$39:$D$758,СВЦЭМ!$A$39:$A$758,$A106,СВЦЭМ!$B$39:$B$758,X$83)+'СЕТ СН'!$H$11+СВЦЭМ!$D$10+'СЕТ СН'!$H$5-'СЕТ СН'!$H$21</f>
        <v>5377.8745244300007</v>
      </c>
      <c r="Y106" s="36">
        <f>SUMIFS(СВЦЭМ!$D$39:$D$758,СВЦЭМ!$A$39:$A$758,$A106,СВЦЭМ!$B$39:$B$758,Y$83)+'СЕТ СН'!$H$11+СВЦЭМ!$D$10+'СЕТ СН'!$H$5-'СЕТ СН'!$H$21</f>
        <v>5422.9003667200004</v>
      </c>
    </row>
    <row r="107" spans="1:25" ht="15.75" x14ac:dyDescent="0.2">
      <c r="A107" s="35">
        <f t="shared" si="2"/>
        <v>45406</v>
      </c>
      <c r="B107" s="36">
        <f>SUMIFS(СВЦЭМ!$D$39:$D$758,СВЦЭМ!$A$39:$A$758,$A107,СВЦЭМ!$B$39:$B$758,B$83)+'СЕТ СН'!$H$11+СВЦЭМ!$D$10+'СЕТ СН'!$H$5-'СЕТ СН'!$H$21</f>
        <v>5493.6674046400003</v>
      </c>
      <c r="C107" s="36">
        <f>SUMIFS(СВЦЭМ!$D$39:$D$758,СВЦЭМ!$A$39:$A$758,$A107,СВЦЭМ!$B$39:$B$758,C$83)+'СЕТ СН'!$H$11+СВЦЭМ!$D$10+'СЕТ СН'!$H$5-'СЕТ СН'!$H$21</f>
        <v>5541.3412773800001</v>
      </c>
      <c r="D107" s="36">
        <f>SUMIFS(СВЦЭМ!$D$39:$D$758,СВЦЭМ!$A$39:$A$758,$A107,СВЦЭМ!$B$39:$B$758,D$83)+'СЕТ СН'!$H$11+СВЦЭМ!$D$10+'СЕТ СН'!$H$5-'СЕТ СН'!$H$21</f>
        <v>5558.7316726700001</v>
      </c>
      <c r="E107" s="36">
        <f>SUMIFS(СВЦЭМ!$D$39:$D$758,СВЦЭМ!$A$39:$A$758,$A107,СВЦЭМ!$B$39:$B$758,E$83)+'СЕТ СН'!$H$11+СВЦЭМ!$D$10+'СЕТ СН'!$H$5-'СЕТ СН'!$H$21</f>
        <v>5569.3538103999999</v>
      </c>
      <c r="F107" s="36">
        <f>SUMIFS(СВЦЭМ!$D$39:$D$758,СВЦЭМ!$A$39:$A$758,$A107,СВЦЭМ!$B$39:$B$758,F$83)+'СЕТ СН'!$H$11+СВЦЭМ!$D$10+'СЕТ СН'!$H$5-'СЕТ СН'!$H$21</f>
        <v>5540.9741688200002</v>
      </c>
      <c r="G107" s="36">
        <f>SUMIFS(СВЦЭМ!$D$39:$D$758,СВЦЭМ!$A$39:$A$758,$A107,СВЦЭМ!$B$39:$B$758,G$83)+'СЕТ СН'!$H$11+СВЦЭМ!$D$10+'СЕТ СН'!$H$5-'СЕТ СН'!$H$21</f>
        <v>5506.67050647</v>
      </c>
      <c r="H107" s="36">
        <f>SUMIFS(СВЦЭМ!$D$39:$D$758,СВЦЭМ!$A$39:$A$758,$A107,СВЦЭМ!$B$39:$B$758,H$83)+'СЕТ СН'!$H$11+СВЦЭМ!$D$10+'СЕТ СН'!$H$5-'СЕТ СН'!$H$21</f>
        <v>5445.4360700500001</v>
      </c>
      <c r="I107" s="36">
        <f>SUMIFS(СВЦЭМ!$D$39:$D$758,СВЦЭМ!$A$39:$A$758,$A107,СВЦЭМ!$B$39:$B$758,I$83)+'СЕТ СН'!$H$11+СВЦЭМ!$D$10+'СЕТ СН'!$H$5-'СЕТ СН'!$H$21</f>
        <v>5402.1608865400003</v>
      </c>
      <c r="J107" s="36">
        <f>SUMIFS(СВЦЭМ!$D$39:$D$758,СВЦЭМ!$A$39:$A$758,$A107,СВЦЭМ!$B$39:$B$758,J$83)+'СЕТ СН'!$H$11+СВЦЭМ!$D$10+'СЕТ СН'!$H$5-'СЕТ СН'!$H$21</f>
        <v>5339.40193817</v>
      </c>
      <c r="K107" s="36">
        <f>SUMIFS(СВЦЭМ!$D$39:$D$758,СВЦЭМ!$A$39:$A$758,$A107,СВЦЭМ!$B$39:$B$758,K$83)+'СЕТ СН'!$H$11+СВЦЭМ!$D$10+'СЕТ СН'!$H$5-'СЕТ СН'!$H$21</f>
        <v>5340.5588655000001</v>
      </c>
      <c r="L107" s="36">
        <f>SUMIFS(СВЦЭМ!$D$39:$D$758,СВЦЭМ!$A$39:$A$758,$A107,СВЦЭМ!$B$39:$B$758,L$83)+'СЕТ СН'!$H$11+СВЦЭМ!$D$10+'СЕТ СН'!$H$5-'СЕТ СН'!$H$21</f>
        <v>5342.7728496</v>
      </c>
      <c r="M107" s="36">
        <f>SUMIFS(СВЦЭМ!$D$39:$D$758,СВЦЭМ!$A$39:$A$758,$A107,СВЦЭМ!$B$39:$B$758,M$83)+'СЕТ СН'!$H$11+СВЦЭМ!$D$10+'СЕТ СН'!$H$5-'СЕТ СН'!$H$21</f>
        <v>5346.6967623199998</v>
      </c>
      <c r="N107" s="36">
        <f>SUMIFS(СВЦЭМ!$D$39:$D$758,СВЦЭМ!$A$39:$A$758,$A107,СВЦЭМ!$B$39:$B$758,N$83)+'СЕТ СН'!$H$11+СВЦЭМ!$D$10+'СЕТ СН'!$H$5-'СЕТ СН'!$H$21</f>
        <v>5343.4659711300001</v>
      </c>
      <c r="O107" s="36">
        <f>SUMIFS(СВЦЭМ!$D$39:$D$758,СВЦЭМ!$A$39:$A$758,$A107,СВЦЭМ!$B$39:$B$758,O$83)+'СЕТ СН'!$H$11+СВЦЭМ!$D$10+'СЕТ СН'!$H$5-'СЕТ СН'!$H$21</f>
        <v>5359.9616856700004</v>
      </c>
      <c r="P107" s="36">
        <f>SUMIFS(СВЦЭМ!$D$39:$D$758,СВЦЭМ!$A$39:$A$758,$A107,СВЦЭМ!$B$39:$B$758,P$83)+'СЕТ СН'!$H$11+СВЦЭМ!$D$10+'СЕТ СН'!$H$5-'СЕТ СН'!$H$21</f>
        <v>5374.5079591800004</v>
      </c>
      <c r="Q107" s="36">
        <f>SUMIFS(СВЦЭМ!$D$39:$D$758,СВЦЭМ!$A$39:$A$758,$A107,СВЦЭМ!$B$39:$B$758,Q$83)+'СЕТ СН'!$H$11+СВЦЭМ!$D$10+'СЕТ СН'!$H$5-'СЕТ СН'!$H$21</f>
        <v>5400.1581014599997</v>
      </c>
      <c r="R107" s="36">
        <f>SUMIFS(СВЦЭМ!$D$39:$D$758,СВЦЭМ!$A$39:$A$758,$A107,СВЦЭМ!$B$39:$B$758,R$83)+'СЕТ СН'!$H$11+СВЦЭМ!$D$10+'СЕТ СН'!$H$5-'СЕТ СН'!$H$21</f>
        <v>5388.2315117400003</v>
      </c>
      <c r="S107" s="36">
        <f>SUMIFS(СВЦЭМ!$D$39:$D$758,СВЦЭМ!$A$39:$A$758,$A107,СВЦЭМ!$B$39:$B$758,S$83)+'СЕТ СН'!$H$11+СВЦЭМ!$D$10+'СЕТ СН'!$H$5-'СЕТ СН'!$H$21</f>
        <v>5354.0563812500004</v>
      </c>
      <c r="T107" s="36">
        <f>SUMIFS(СВЦЭМ!$D$39:$D$758,СВЦЭМ!$A$39:$A$758,$A107,СВЦЭМ!$B$39:$B$758,T$83)+'СЕТ СН'!$H$11+СВЦЭМ!$D$10+'СЕТ СН'!$H$5-'СЕТ СН'!$H$21</f>
        <v>5332.8082202400001</v>
      </c>
      <c r="U107" s="36">
        <f>SUMIFS(СВЦЭМ!$D$39:$D$758,СВЦЭМ!$A$39:$A$758,$A107,СВЦЭМ!$B$39:$B$758,U$83)+'СЕТ СН'!$H$11+СВЦЭМ!$D$10+'СЕТ СН'!$H$5-'СЕТ СН'!$H$21</f>
        <v>5292.7658836500004</v>
      </c>
      <c r="V107" s="36">
        <f>SUMIFS(СВЦЭМ!$D$39:$D$758,СВЦЭМ!$A$39:$A$758,$A107,СВЦЭМ!$B$39:$B$758,V$83)+'СЕТ СН'!$H$11+СВЦЭМ!$D$10+'СЕТ СН'!$H$5-'СЕТ СН'!$H$21</f>
        <v>5269.39065433</v>
      </c>
      <c r="W107" s="36">
        <f>SUMIFS(СВЦЭМ!$D$39:$D$758,СВЦЭМ!$A$39:$A$758,$A107,СВЦЭМ!$B$39:$B$758,W$83)+'СЕТ СН'!$H$11+СВЦЭМ!$D$10+'СЕТ СН'!$H$5-'СЕТ СН'!$H$21</f>
        <v>5287.4097757899999</v>
      </c>
      <c r="X107" s="36">
        <f>SUMIFS(СВЦЭМ!$D$39:$D$758,СВЦЭМ!$A$39:$A$758,$A107,СВЦЭМ!$B$39:$B$758,X$83)+'СЕТ СН'!$H$11+СВЦЭМ!$D$10+'СЕТ СН'!$H$5-'СЕТ СН'!$H$21</f>
        <v>5355.2039748900006</v>
      </c>
      <c r="Y107" s="36">
        <f>SUMIFS(СВЦЭМ!$D$39:$D$758,СВЦЭМ!$A$39:$A$758,$A107,СВЦЭМ!$B$39:$B$758,Y$83)+'СЕТ СН'!$H$11+СВЦЭМ!$D$10+'СЕТ СН'!$H$5-'СЕТ СН'!$H$21</f>
        <v>5392.8843581600004</v>
      </c>
    </row>
    <row r="108" spans="1:25" ht="15.75" x14ac:dyDescent="0.2">
      <c r="A108" s="35">
        <f t="shared" si="2"/>
        <v>45407</v>
      </c>
      <c r="B108" s="36">
        <f>SUMIFS(СВЦЭМ!$D$39:$D$758,СВЦЭМ!$A$39:$A$758,$A108,СВЦЭМ!$B$39:$B$758,B$83)+'СЕТ СН'!$H$11+СВЦЭМ!$D$10+'СЕТ СН'!$H$5-'СЕТ СН'!$H$21</f>
        <v>5448.8407685500006</v>
      </c>
      <c r="C108" s="36">
        <f>SUMIFS(СВЦЭМ!$D$39:$D$758,СВЦЭМ!$A$39:$A$758,$A108,СВЦЭМ!$B$39:$B$758,C$83)+'СЕТ СН'!$H$11+СВЦЭМ!$D$10+'СЕТ СН'!$H$5-'СЕТ СН'!$H$21</f>
        <v>5515.4186553899999</v>
      </c>
      <c r="D108" s="36">
        <f>SUMIFS(СВЦЭМ!$D$39:$D$758,СВЦЭМ!$A$39:$A$758,$A108,СВЦЭМ!$B$39:$B$758,D$83)+'СЕТ СН'!$H$11+СВЦЭМ!$D$10+'СЕТ СН'!$H$5-'СЕТ СН'!$H$21</f>
        <v>5586.5054258400005</v>
      </c>
      <c r="E108" s="36">
        <f>SUMIFS(СВЦЭМ!$D$39:$D$758,СВЦЭМ!$A$39:$A$758,$A108,СВЦЭМ!$B$39:$B$758,E$83)+'СЕТ СН'!$H$11+СВЦЭМ!$D$10+'СЕТ СН'!$H$5-'СЕТ СН'!$H$21</f>
        <v>5594.1204501400007</v>
      </c>
      <c r="F108" s="36">
        <f>SUMIFS(СВЦЭМ!$D$39:$D$758,СВЦЭМ!$A$39:$A$758,$A108,СВЦЭМ!$B$39:$B$758,F$83)+'СЕТ СН'!$H$11+СВЦЭМ!$D$10+'СЕТ СН'!$H$5-'СЕТ СН'!$H$21</f>
        <v>5590.52023689</v>
      </c>
      <c r="G108" s="36">
        <f>SUMIFS(СВЦЭМ!$D$39:$D$758,СВЦЭМ!$A$39:$A$758,$A108,СВЦЭМ!$B$39:$B$758,G$83)+'СЕТ СН'!$H$11+СВЦЭМ!$D$10+'СЕТ СН'!$H$5-'СЕТ СН'!$H$21</f>
        <v>5590.7591268900005</v>
      </c>
      <c r="H108" s="36">
        <f>SUMIFS(СВЦЭМ!$D$39:$D$758,СВЦЭМ!$A$39:$A$758,$A108,СВЦЭМ!$B$39:$B$758,H$83)+'СЕТ СН'!$H$11+СВЦЭМ!$D$10+'СЕТ СН'!$H$5-'СЕТ СН'!$H$21</f>
        <v>5459.4830560800001</v>
      </c>
      <c r="I108" s="36">
        <f>SUMIFS(СВЦЭМ!$D$39:$D$758,СВЦЭМ!$A$39:$A$758,$A108,СВЦЭМ!$B$39:$B$758,I$83)+'СЕТ СН'!$H$11+СВЦЭМ!$D$10+'СЕТ СН'!$H$5-'СЕТ СН'!$H$21</f>
        <v>5439.9119892500003</v>
      </c>
      <c r="J108" s="36">
        <f>SUMIFS(СВЦЭМ!$D$39:$D$758,СВЦЭМ!$A$39:$A$758,$A108,СВЦЭМ!$B$39:$B$758,J$83)+'СЕТ СН'!$H$11+СВЦЭМ!$D$10+'СЕТ СН'!$H$5-'СЕТ СН'!$H$21</f>
        <v>5409.5345716800002</v>
      </c>
      <c r="K108" s="36">
        <f>SUMIFS(СВЦЭМ!$D$39:$D$758,СВЦЭМ!$A$39:$A$758,$A108,СВЦЭМ!$B$39:$B$758,K$83)+'СЕТ СН'!$H$11+СВЦЭМ!$D$10+'СЕТ СН'!$H$5-'СЕТ СН'!$H$21</f>
        <v>5413.6349540700003</v>
      </c>
      <c r="L108" s="36">
        <f>SUMIFS(СВЦЭМ!$D$39:$D$758,СВЦЭМ!$A$39:$A$758,$A108,СВЦЭМ!$B$39:$B$758,L$83)+'СЕТ СН'!$H$11+СВЦЭМ!$D$10+'СЕТ СН'!$H$5-'СЕТ СН'!$H$21</f>
        <v>5420.0181174099998</v>
      </c>
      <c r="M108" s="36">
        <f>SUMIFS(СВЦЭМ!$D$39:$D$758,СВЦЭМ!$A$39:$A$758,$A108,СВЦЭМ!$B$39:$B$758,M$83)+'СЕТ СН'!$H$11+СВЦЭМ!$D$10+'СЕТ СН'!$H$5-'СЕТ СН'!$H$21</f>
        <v>5416.9061053599999</v>
      </c>
      <c r="N108" s="36">
        <f>SUMIFS(СВЦЭМ!$D$39:$D$758,СВЦЭМ!$A$39:$A$758,$A108,СВЦЭМ!$B$39:$B$758,N$83)+'СЕТ СН'!$H$11+СВЦЭМ!$D$10+'СЕТ СН'!$H$5-'СЕТ СН'!$H$21</f>
        <v>5406.37984495</v>
      </c>
      <c r="O108" s="36">
        <f>SUMIFS(СВЦЭМ!$D$39:$D$758,СВЦЭМ!$A$39:$A$758,$A108,СВЦЭМ!$B$39:$B$758,O$83)+'СЕТ СН'!$H$11+СВЦЭМ!$D$10+'СЕТ СН'!$H$5-'СЕТ СН'!$H$21</f>
        <v>5449.1656253900001</v>
      </c>
      <c r="P108" s="36">
        <f>SUMIFS(СВЦЭМ!$D$39:$D$758,СВЦЭМ!$A$39:$A$758,$A108,СВЦЭМ!$B$39:$B$758,P$83)+'СЕТ СН'!$H$11+СВЦЭМ!$D$10+'СЕТ СН'!$H$5-'СЕТ СН'!$H$21</f>
        <v>5460.3186982100005</v>
      </c>
      <c r="Q108" s="36">
        <f>SUMIFS(СВЦЭМ!$D$39:$D$758,СВЦЭМ!$A$39:$A$758,$A108,СВЦЭМ!$B$39:$B$758,Q$83)+'СЕТ СН'!$H$11+СВЦЭМ!$D$10+'СЕТ СН'!$H$5-'СЕТ СН'!$H$21</f>
        <v>5476.8437014199999</v>
      </c>
      <c r="R108" s="36">
        <f>SUMIFS(СВЦЭМ!$D$39:$D$758,СВЦЭМ!$A$39:$A$758,$A108,СВЦЭМ!$B$39:$B$758,R$83)+'СЕТ СН'!$H$11+СВЦЭМ!$D$10+'СЕТ СН'!$H$5-'СЕТ СН'!$H$21</f>
        <v>5474.6501121800002</v>
      </c>
      <c r="S108" s="36">
        <f>SUMIFS(СВЦЭМ!$D$39:$D$758,СВЦЭМ!$A$39:$A$758,$A108,СВЦЭМ!$B$39:$B$758,S$83)+'СЕТ СН'!$H$11+СВЦЭМ!$D$10+'СЕТ СН'!$H$5-'СЕТ СН'!$H$21</f>
        <v>5460.8166250800004</v>
      </c>
      <c r="T108" s="36">
        <f>SUMIFS(СВЦЭМ!$D$39:$D$758,СВЦЭМ!$A$39:$A$758,$A108,СВЦЭМ!$B$39:$B$758,T$83)+'СЕТ СН'!$H$11+СВЦЭМ!$D$10+'СЕТ СН'!$H$5-'СЕТ СН'!$H$21</f>
        <v>5400.1666822799998</v>
      </c>
      <c r="U108" s="36">
        <f>SUMIFS(СВЦЭМ!$D$39:$D$758,СВЦЭМ!$A$39:$A$758,$A108,СВЦЭМ!$B$39:$B$758,U$83)+'СЕТ СН'!$H$11+СВЦЭМ!$D$10+'СЕТ СН'!$H$5-'СЕТ СН'!$H$21</f>
        <v>5359.4394365000007</v>
      </c>
      <c r="V108" s="36">
        <f>SUMIFS(СВЦЭМ!$D$39:$D$758,СВЦЭМ!$A$39:$A$758,$A108,СВЦЭМ!$B$39:$B$758,V$83)+'СЕТ СН'!$H$11+СВЦЭМ!$D$10+'СЕТ СН'!$H$5-'СЕТ СН'!$H$21</f>
        <v>5343.2462611700003</v>
      </c>
      <c r="W108" s="36">
        <f>SUMIFS(СВЦЭМ!$D$39:$D$758,СВЦЭМ!$A$39:$A$758,$A108,СВЦЭМ!$B$39:$B$758,W$83)+'СЕТ СН'!$H$11+СВЦЭМ!$D$10+'СЕТ СН'!$H$5-'СЕТ СН'!$H$21</f>
        <v>5368.1069737400003</v>
      </c>
      <c r="X108" s="36">
        <f>SUMIFS(СВЦЭМ!$D$39:$D$758,СВЦЭМ!$A$39:$A$758,$A108,СВЦЭМ!$B$39:$B$758,X$83)+'СЕТ СН'!$H$11+СВЦЭМ!$D$10+'СЕТ СН'!$H$5-'СЕТ СН'!$H$21</f>
        <v>5422.8276495800001</v>
      </c>
      <c r="Y108" s="36">
        <f>SUMIFS(СВЦЭМ!$D$39:$D$758,СВЦЭМ!$A$39:$A$758,$A108,СВЦЭМ!$B$39:$B$758,Y$83)+'СЕТ СН'!$H$11+СВЦЭМ!$D$10+'СЕТ СН'!$H$5-'СЕТ СН'!$H$21</f>
        <v>5459.6411620400004</v>
      </c>
    </row>
    <row r="109" spans="1:25" ht="15.75" x14ac:dyDescent="0.2">
      <c r="A109" s="35">
        <f t="shared" si="2"/>
        <v>45408</v>
      </c>
      <c r="B109" s="36">
        <f>SUMIFS(СВЦЭМ!$D$39:$D$758,СВЦЭМ!$A$39:$A$758,$A109,СВЦЭМ!$B$39:$B$758,B$83)+'СЕТ СН'!$H$11+СВЦЭМ!$D$10+'СЕТ СН'!$H$5-'СЕТ СН'!$H$21</f>
        <v>5478.2292080000007</v>
      </c>
      <c r="C109" s="36">
        <f>SUMIFS(СВЦЭМ!$D$39:$D$758,СВЦЭМ!$A$39:$A$758,$A109,СВЦЭМ!$B$39:$B$758,C$83)+'СЕТ СН'!$H$11+СВЦЭМ!$D$10+'СЕТ СН'!$H$5-'СЕТ СН'!$H$21</f>
        <v>5538.4265442699998</v>
      </c>
      <c r="D109" s="36">
        <f>SUMIFS(СВЦЭМ!$D$39:$D$758,СВЦЭМ!$A$39:$A$758,$A109,СВЦЭМ!$B$39:$B$758,D$83)+'СЕТ СН'!$H$11+СВЦЭМ!$D$10+'СЕТ СН'!$H$5-'СЕТ СН'!$H$21</f>
        <v>5597.6332656900004</v>
      </c>
      <c r="E109" s="36">
        <f>SUMIFS(СВЦЭМ!$D$39:$D$758,СВЦЭМ!$A$39:$A$758,$A109,СВЦЭМ!$B$39:$B$758,E$83)+'СЕТ СН'!$H$11+СВЦЭМ!$D$10+'СЕТ СН'!$H$5-'СЕТ СН'!$H$21</f>
        <v>5616.5454475900005</v>
      </c>
      <c r="F109" s="36">
        <f>SUMIFS(СВЦЭМ!$D$39:$D$758,СВЦЭМ!$A$39:$A$758,$A109,СВЦЭМ!$B$39:$B$758,F$83)+'СЕТ СН'!$H$11+СВЦЭМ!$D$10+'СЕТ СН'!$H$5-'СЕТ СН'!$H$21</f>
        <v>5611.3418415699998</v>
      </c>
      <c r="G109" s="36">
        <f>SUMIFS(СВЦЭМ!$D$39:$D$758,СВЦЭМ!$A$39:$A$758,$A109,СВЦЭМ!$B$39:$B$758,G$83)+'СЕТ СН'!$H$11+СВЦЭМ!$D$10+'СЕТ СН'!$H$5-'СЕТ СН'!$H$21</f>
        <v>5588.8866097</v>
      </c>
      <c r="H109" s="36">
        <f>SUMIFS(СВЦЭМ!$D$39:$D$758,СВЦЭМ!$A$39:$A$758,$A109,СВЦЭМ!$B$39:$B$758,H$83)+'СЕТ СН'!$H$11+СВЦЭМ!$D$10+'СЕТ СН'!$H$5-'СЕТ СН'!$H$21</f>
        <v>5522.2782638099998</v>
      </c>
      <c r="I109" s="36">
        <f>SUMIFS(СВЦЭМ!$D$39:$D$758,СВЦЭМ!$A$39:$A$758,$A109,СВЦЭМ!$B$39:$B$758,I$83)+'СЕТ СН'!$H$11+СВЦЭМ!$D$10+'СЕТ СН'!$H$5-'СЕТ СН'!$H$21</f>
        <v>5454.7092803000005</v>
      </c>
      <c r="J109" s="36">
        <f>SUMIFS(СВЦЭМ!$D$39:$D$758,СВЦЭМ!$A$39:$A$758,$A109,СВЦЭМ!$B$39:$B$758,J$83)+'СЕТ СН'!$H$11+СВЦЭМ!$D$10+'СЕТ СН'!$H$5-'СЕТ СН'!$H$21</f>
        <v>5411.3274726700001</v>
      </c>
      <c r="K109" s="36">
        <f>SUMIFS(СВЦЭМ!$D$39:$D$758,СВЦЭМ!$A$39:$A$758,$A109,СВЦЭМ!$B$39:$B$758,K$83)+'СЕТ СН'!$H$11+СВЦЭМ!$D$10+'СЕТ СН'!$H$5-'СЕТ СН'!$H$21</f>
        <v>5402.2094759600004</v>
      </c>
      <c r="L109" s="36">
        <f>SUMIFS(СВЦЭМ!$D$39:$D$758,СВЦЭМ!$A$39:$A$758,$A109,СВЦЭМ!$B$39:$B$758,L$83)+'СЕТ СН'!$H$11+СВЦЭМ!$D$10+'СЕТ СН'!$H$5-'СЕТ СН'!$H$21</f>
        <v>5383.6982822299997</v>
      </c>
      <c r="M109" s="36">
        <f>SUMIFS(СВЦЭМ!$D$39:$D$758,СВЦЭМ!$A$39:$A$758,$A109,СВЦЭМ!$B$39:$B$758,M$83)+'СЕТ СН'!$H$11+СВЦЭМ!$D$10+'СЕТ СН'!$H$5-'СЕТ СН'!$H$21</f>
        <v>5390.5351976300008</v>
      </c>
      <c r="N109" s="36">
        <f>SUMIFS(СВЦЭМ!$D$39:$D$758,СВЦЭМ!$A$39:$A$758,$A109,СВЦЭМ!$B$39:$B$758,N$83)+'СЕТ СН'!$H$11+СВЦЭМ!$D$10+'СЕТ СН'!$H$5-'СЕТ СН'!$H$21</f>
        <v>5392.5335905800002</v>
      </c>
      <c r="O109" s="36">
        <f>SUMIFS(СВЦЭМ!$D$39:$D$758,СВЦЭМ!$A$39:$A$758,$A109,СВЦЭМ!$B$39:$B$758,O$83)+'СЕТ СН'!$H$11+СВЦЭМ!$D$10+'СЕТ СН'!$H$5-'СЕТ СН'!$H$21</f>
        <v>5397.8091885800004</v>
      </c>
      <c r="P109" s="36">
        <f>SUMIFS(СВЦЭМ!$D$39:$D$758,СВЦЭМ!$A$39:$A$758,$A109,СВЦЭМ!$B$39:$B$758,P$83)+'СЕТ СН'!$H$11+СВЦЭМ!$D$10+'СЕТ СН'!$H$5-'СЕТ СН'!$H$21</f>
        <v>5368.1833874800004</v>
      </c>
      <c r="Q109" s="36">
        <f>SUMIFS(СВЦЭМ!$D$39:$D$758,СВЦЭМ!$A$39:$A$758,$A109,СВЦЭМ!$B$39:$B$758,Q$83)+'СЕТ СН'!$H$11+СВЦЭМ!$D$10+'СЕТ СН'!$H$5-'СЕТ СН'!$H$21</f>
        <v>5386.1762917000005</v>
      </c>
      <c r="R109" s="36">
        <f>SUMIFS(СВЦЭМ!$D$39:$D$758,СВЦЭМ!$A$39:$A$758,$A109,СВЦЭМ!$B$39:$B$758,R$83)+'СЕТ СН'!$H$11+СВЦЭМ!$D$10+'СЕТ СН'!$H$5-'СЕТ СН'!$H$21</f>
        <v>5420.0070276500001</v>
      </c>
      <c r="S109" s="36">
        <f>SUMIFS(СВЦЭМ!$D$39:$D$758,СВЦЭМ!$A$39:$A$758,$A109,СВЦЭМ!$B$39:$B$758,S$83)+'СЕТ СН'!$H$11+СВЦЭМ!$D$10+'СЕТ СН'!$H$5-'СЕТ СН'!$H$21</f>
        <v>5424.9284028600005</v>
      </c>
      <c r="T109" s="36">
        <f>SUMIFS(СВЦЭМ!$D$39:$D$758,СВЦЭМ!$A$39:$A$758,$A109,СВЦЭМ!$B$39:$B$758,T$83)+'СЕТ СН'!$H$11+СВЦЭМ!$D$10+'СЕТ СН'!$H$5-'СЕТ СН'!$H$21</f>
        <v>5395.5345931800002</v>
      </c>
      <c r="U109" s="36">
        <f>SUMIFS(СВЦЭМ!$D$39:$D$758,СВЦЭМ!$A$39:$A$758,$A109,СВЦЭМ!$B$39:$B$758,U$83)+'СЕТ СН'!$H$11+СВЦЭМ!$D$10+'СЕТ СН'!$H$5-'СЕТ СН'!$H$21</f>
        <v>5384.3485111099999</v>
      </c>
      <c r="V109" s="36">
        <f>SUMIFS(СВЦЭМ!$D$39:$D$758,СВЦЭМ!$A$39:$A$758,$A109,СВЦЭМ!$B$39:$B$758,V$83)+'СЕТ СН'!$H$11+СВЦЭМ!$D$10+'СЕТ СН'!$H$5-'СЕТ СН'!$H$21</f>
        <v>5360.6448130300005</v>
      </c>
      <c r="W109" s="36">
        <f>SUMIFS(СВЦЭМ!$D$39:$D$758,СВЦЭМ!$A$39:$A$758,$A109,СВЦЭМ!$B$39:$B$758,W$83)+'СЕТ СН'!$H$11+СВЦЭМ!$D$10+'СЕТ СН'!$H$5-'СЕТ СН'!$H$21</f>
        <v>5350.3951659699997</v>
      </c>
      <c r="X109" s="36">
        <f>SUMIFS(СВЦЭМ!$D$39:$D$758,СВЦЭМ!$A$39:$A$758,$A109,СВЦЭМ!$B$39:$B$758,X$83)+'СЕТ СН'!$H$11+СВЦЭМ!$D$10+'СЕТ СН'!$H$5-'СЕТ СН'!$H$21</f>
        <v>5358.6320819400007</v>
      </c>
      <c r="Y109" s="36">
        <f>SUMIFS(СВЦЭМ!$D$39:$D$758,СВЦЭМ!$A$39:$A$758,$A109,СВЦЭМ!$B$39:$B$758,Y$83)+'СЕТ СН'!$H$11+СВЦЭМ!$D$10+'СЕТ СН'!$H$5-'СЕТ СН'!$H$21</f>
        <v>5417.3347969100005</v>
      </c>
    </row>
    <row r="110" spans="1:25" ht="15.75" x14ac:dyDescent="0.2">
      <c r="A110" s="35">
        <f t="shared" si="2"/>
        <v>45409</v>
      </c>
      <c r="B110" s="36">
        <f>SUMIFS(СВЦЭМ!$D$39:$D$758,СВЦЭМ!$A$39:$A$758,$A110,СВЦЭМ!$B$39:$B$758,B$83)+'СЕТ СН'!$H$11+СВЦЭМ!$D$10+'СЕТ СН'!$H$5-'СЕТ СН'!$H$21</f>
        <v>5515.6728691300004</v>
      </c>
      <c r="C110" s="36">
        <f>SUMIFS(СВЦЭМ!$D$39:$D$758,СВЦЭМ!$A$39:$A$758,$A110,СВЦЭМ!$B$39:$B$758,C$83)+'СЕТ СН'!$H$11+СВЦЭМ!$D$10+'СЕТ СН'!$H$5-'СЕТ СН'!$H$21</f>
        <v>5620.1100382200002</v>
      </c>
      <c r="D110" s="36">
        <f>SUMIFS(СВЦЭМ!$D$39:$D$758,СВЦЭМ!$A$39:$A$758,$A110,СВЦЭМ!$B$39:$B$758,D$83)+'СЕТ СН'!$H$11+СВЦЭМ!$D$10+'СЕТ СН'!$H$5-'СЕТ СН'!$H$21</f>
        <v>5624.1578567800007</v>
      </c>
      <c r="E110" s="36">
        <f>SUMIFS(СВЦЭМ!$D$39:$D$758,СВЦЭМ!$A$39:$A$758,$A110,СВЦЭМ!$B$39:$B$758,E$83)+'СЕТ СН'!$H$11+СВЦЭМ!$D$10+'СЕТ СН'!$H$5-'СЕТ СН'!$H$21</f>
        <v>5622.3164854799998</v>
      </c>
      <c r="F110" s="36">
        <f>SUMIFS(СВЦЭМ!$D$39:$D$758,СВЦЭМ!$A$39:$A$758,$A110,СВЦЭМ!$B$39:$B$758,F$83)+'СЕТ СН'!$H$11+СВЦЭМ!$D$10+'СЕТ СН'!$H$5-'СЕТ СН'!$H$21</f>
        <v>5623.3253756300001</v>
      </c>
      <c r="G110" s="36">
        <f>SUMIFS(СВЦЭМ!$D$39:$D$758,СВЦЭМ!$A$39:$A$758,$A110,СВЦЭМ!$B$39:$B$758,G$83)+'СЕТ СН'!$H$11+СВЦЭМ!$D$10+'СЕТ СН'!$H$5-'СЕТ СН'!$H$21</f>
        <v>5633.3372202400005</v>
      </c>
      <c r="H110" s="36">
        <f>SUMIFS(СВЦЭМ!$D$39:$D$758,СВЦЭМ!$A$39:$A$758,$A110,СВЦЭМ!$B$39:$B$758,H$83)+'СЕТ СН'!$H$11+СВЦЭМ!$D$10+'СЕТ СН'!$H$5-'СЕТ СН'!$H$21</f>
        <v>5552.6858044099999</v>
      </c>
      <c r="I110" s="36">
        <f>SUMIFS(СВЦЭМ!$D$39:$D$758,СВЦЭМ!$A$39:$A$758,$A110,СВЦЭМ!$B$39:$B$758,I$83)+'СЕТ СН'!$H$11+СВЦЭМ!$D$10+'СЕТ СН'!$H$5-'СЕТ СН'!$H$21</f>
        <v>5540.0464986300003</v>
      </c>
      <c r="J110" s="36">
        <f>SUMIFS(СВЦЭМ!$D$39:$D$758,СВЦЭМ!$A$39:$A$758,$A110,СВЦЭМ!$B$39:$B$758,J$83)+'СЕТ СН'!$H$11+СВЦЭМ!$D$10+'СЕТ СН'!$H$5-'СЕТ СН'!$H$21</f>
        <v>5460.9902574099997</v>
      </c>
      <c r="K110" s="36">
        <f>SUMIFS(СВЦЭМ!$D$39:$D$758,СВЦЭМ!$A$39:$A$758,$A110,СВЦЭМ!$B$39:$B$758,K$83)+'СЕТ СН'!$H$11+СВЦЭМ!$D$10+'СЕТ СН'!$H$5-'СЕТ СН'!$H$21</f>
        <v>5461.4636046699998</v>
      </c>
      <c r="L110" s="36">
        <f>SUMIFS(СВЦЭМ!$D$39:$D$758,СВЦЭМ!$A$39:$A$758,$A110,СВЦЭМ!$B$39:$B$758,L$83)+'СЕТ СН'!$H$11+СВЦЭМ!$D$10+'СЕТ СН'!$H$5-'СЕТ СН'!$H$21</f>
        <v>5411.2928351099999</v>
      </c>
      <c r="M110" s="36">
        <f>SUMIFS(СВЦЭМ!$D$39:$D$758,СВЦЭМ!$A$39:$A$758,$A110,СВЦЭМ!$B$39:$B$758,M$83)+'СЕТ СН'!$H$11+СВЦЭМ!$D$10+'СЕТ СН'!$H$5-'СЕТ СН'!$H$21</f>
        <v>5439.6165907699997</v>
      </c>
      <c r="N110" s="36">
        <f>SUMIFS(СВЦЭМ!$D$39:$D$758,СВЦЭМ!$A$39:$A$758,$A110,СВЦЭМ!$B$39:$B$758,N$83)+'СЕТ СН'!$H$11+СВЦЭМ!$D$10+'СЕТ СН'!$H$5-'СЕТ СН'!$H$21</f>
        <v>5426.64790593</v>
      </c>
      <c r="O110" s="36">
        <f>SUMIFS(СВЦЭМ!$D$39:$D$758,СВЦЭМ!$A$39:$A$758,$A110,СВЦЭМ!$B$39:$B$758,O$83)+'СЕТ СН'!$H$11+СВЦЭМ!$D$10+'СЕТ СН'!$H$5-'СЕТ СН'!$H$21</f>
        <v>5446.55934566</v>
      </c>
      <c r="P110" s="36">
        <f>SUMIFS(СВЦЭМ!$D$39:$D$758,СВЦЭМ!$A$39:$A$758,$A110,СВЦЭМ!$B$39:$B$758,P$83)+'СЕТ СН'!$H$11+СВЦЭМ!$D$10+'СЕТ СН'!$H$5-'СЕТ СН'!$H$21</f>
        <v>5464.6428173000004</v>
      </c>
      <c r="Q110" s="36">
        <f>SUMIFS(СВЦЭМ!$D$39:$D$758,СВЦЭМ!$A$39:$A$758,$A110,СВЦЭМ!$B$39:$B$758,Q$83)+'СЕТ СН'!$H$11+СВЦЭМ!$D$10+'СЕТ СН'!$H$5-'СЕТ СН'!$H$21</f>
        <v>5470.9983170800006</v>
      </c>
      <c r="R110" s="36">
        <f>SUMIFS(СВЦЭМ!$D$39:$D$758,СВЦЭМ!$A$39:$A$758,$A110,СВЦЭМ!$B$39:$B$758,R$83)+'СЕТ СН'!$H$11+СВЦЭМ!$D$10+'СЕТ СН'!$H$5-'СЕТ СН'!$H$21</f>
        <v>5477.3012295200006</v>
      </c>
      <c r="S110" s="36">
        <f>SUMIFS(СВЦЭМ!$D$39:$D$758,СВЦЭМ!$A$39:$A$758,$A110,СВЦЭМ!$B$39:$B$758,S$83)+'СЕТ СН'!$H$11+СВЦЭМ!$D$10+'СЕТ СН'!$H$5-'СЕТ СН'!$H$21</f>
        <v>5444.9590158400006</v>
      </c>
      <c r="T110" s="36">
        <f>SUMIFS(СВЦЭМ!$D$39:$D$758,СВЦЭМ!$A$39:$A$758,$A110,СВЦЭМ!$B$39:$B$758,T$83)+'СЕТ СН'!$H$11+СВЦЭМ!$D$10+'СЕТ СН'!$H$5-'СЕТ СН'!$H$21</f>
        <v>5464.6428449200002</v>
      </c>
      <c r="U110" s="36">
        <f>SUMIFS(СВЦЭМ!$D$39:$D$758,СВЦЭМ!$A$39:$A$758,$A110,СВЦЭМ!$B$39:$B$758,U$83)+'СЕТ СН'!$H$11+СВЦЭМ!$D$10+'СЕТ СН'!$H$5-'СЕТ СН'!$H$21</f>
        <v>5385.36384628</v>
      </c>
      <c r="V110" s="36">
        <f>SUMIFS(СВЦЭМ!$D$39:$D$758,СВЦЭМ!$A$39:$A$758,$A110,СВЦЭМ!$B$39:$B$758,V$83)+'СЕТ СН'!$H$11+СВЦЭМ!$D$10+'СЕТ СН'!$H$5-'СЕТ СН'!$H$21</f>
        <v>5428.8891053000007</v>
      </c>
      <c r="W110" s="36">
        <f>SUMIFS(СВЦЭМ!$D$39:$D$758,СВЦЭМ!$A$39:$A$758,$A110,СВЦЭМ!$B$39:$B$758,W$83)+'СЕТ СН'!$H$11+СВЦЭМ!$D$10+'СЕТ СН'!$H$5-'СЕТ СН'!$H$21</f>
        <v>5424.1643991199999</v>
      </c>
      <c r="X110" s="36">
        <f>SUMIFS(СВЦЭМ!$D$39:$D$758,СВЦЭМ!$A$39:$A$758,$A110,СВЦЭМ!$B$39:$B$758,X$83)+'СЕТ СН'!$H$11+СВЦЭМ!$D$10+'СЕТ СН'!$H$5-'СЕТ СН'!$H$21</f>
        <v>5517.0461007100002</v>
      </c>
      <c r="Y110" s="36">
        <f>SUMIFS(СВЦЭМ!$D$39:$D$758,СВЦЭМ!$A$39:$A$758,$A110,СВЦЭМ!$B$39:$B$758,Y$83)+'СЕТ СН'!$H$11+СВЦЭМ!$D$10+'СЕТ СН'!$H$5-'СЕТ СН'!$H$21</f>
        <v>5606.7619453200005</v>
      </c>
    </row>
    <row r="111" spans="1:25" ht="15.75" x14ac:dyDescent="0.2">
      <c r="A111" s="35">
        <f t="shared" si="2"/>
        <v>45410</v>
      </c>
      <c r="B111" s="36">
        <f>SUMIFS(СВЦЭМ!$D$39:$D$758,СВЦЭМ!$A$39:$A$758,$A111,СВЦЭМ!$B$39:$B$758,B$83)+'СЕТ СН'!$H$11+СВЦЭМ!$D$10+'СЕТ СН'!$H$5-'СЕТ СН'!$H$21</f>
        <v>5653.66768503</v>
      </c>
      <c r="C111" s="36">
        <f>SUMIFS(СВЦЭМ!$D$39:$D$758,СВЦЭМ!$A$39:$A$758,$A111,СВЦЭМ!$B$39:$B$758,C$83)+'СЕТ СН'!$H$11+СВЦЭМ!$D$10+'СЕТ СН'!$H$5-'СЕТ СН'!$H$21</f>
        <v>5456.6064957500002</v>
      </c>
      <c r="D111" s="36">
        <f>SUMIFS(СВЦЭМ!$D$39:$D$758,СВЦЭМ!$A$39:$A$758,$A111,СВЦЭМ!$B$39:$B$758,D$83)+'СЕТ СН'!$H$11+СВЦЭМ!$D$10+'СЕТ СН'!$H$5-'СЕТ СН'!$H$21</f>
        <v>5488.6786657800003</v>
      </c>
      <c r="E111" s="36">
        <f>SUMIFS(СВЦЭМ!$D$39:$D$758,СВЦЭМ!$A$39:$A$758,$A111,СВЦЭМ!$B$39:$B$758,E$83)+'СЕТ СН'!$H$11+СВЦЭМ!$D$10+'СЕТ СН'!$H$5-'СЕТ СН'!$H$21</f>
        <v>5502.7132282299999</v>
      </c>
      <c r="F111" s="36">
        <f>SUMIFS(СВЦЭМ!$D$39:$D$758,СВЦЭМ!$A$39:$A$758,$A111,СВЦЭМ!$B$39:$B$758,F$83)+'СЕТ СН'!$H$11+СВЦЭМ!$D$10+'СЕТ СН'!$H$5-'СЕТ СН'!$H$21</f>
        <v>5524.6383524600005</v>
      </c>
      <c r="G111" s="36">
        <f>SUMIFS(СВЦЭМ!$D$39:$D$758,СВЦЭМ!$A$39:$A$758,$A111,СВЦЭМ!$B$39:$B$758,G$83)+'СЕТ СН'!$H$11+СВЦЭМ!$D$10+'СЕТ СН'!$H$5-'СЕТ СН'!$H$21</f>
        <v>5511.3007049999997</v>
      </c>
      <c r="H111" s="36">
        <f>SUMIFS(СВЦЭМ!$D$39:$D$758,СВЦЭМ!$A$39:$A$758,$A111,СВЦЭМ!$B$39:$B$758,H$83)+'СЕТ СН'!$H$11+СВЦЭМ!$D$10+'СЕТ СН'!$H$5-'СЕТ СН'!$H$21</f>
        <v>5615.4787882800001</v>
      </c>
      <c r="I111" s="36">
        <f>SUMIFS(СВЦЭМ!$D$39:$D$758,СВЦЭМ!$A$39:$A$758,$A111,СВЦЭМ!$B$39:$B$758,I$83)+'СЕТ СН'!$H$11+СВЦЭМ!$D$10+'СЕТ СН'!$H$5-'СЕТ СН'!$H$21</f>
        <v>5550.4667595800001</v>
      </c>
      <c r="J111" s="36">
        <f>SUMIFS(СВЦЭМ!$D$39:$D$758,СВЦЭМ!$A$39:$A$758,$A111,СВЦЭМ!$B$39:$B$758,J$83)+'СЕТ СН'!$H$11+СВЦЭМ!$D$10+'СЕТ СН'!$H$5-'СЕТ СН'!$H$21</f>
        <v>5419.3282751100005</v>
      </c>
      <c r="K111" s="36">
        <f>SUMIFS(СВЦЭМ!$D$39:$D$758,СВЦЭМ!$A$39:$A$758,$A111,СВЦЭМ!$B$39:$B$758,K$83)+'СЕТ СН'!$H$11+СВЦЭМ!$D$10+'СЕТ СН'!$H$5-'СЕТ СН'!$H$21</f>
        <v>5365.3303674500003</v>
      </c>
      <c r="L111" s="36">
        <f>SUMIFS(СВЦЭМ!$D$39:$D$758,СВЦЭМ!$A$39:$A$758,$A111,СВЦЭМ!$B$39:$B$758,L$83)+'СЕТ СН'!$H$11+СВЦЭМ!$D$10+'СЕТ СН'!$H$5-'СЕТ СН'!$H$21</f>
        <v>5352.4500855700007</v>
      </c>
      <c r="M111" s="36">
        <f>SUMIFS(СВЦЭМ!$D$39:$D$758,СВЦЭМ!$A$39:$A$758,$A111,СВЦЭМ!$B$39:$B$758,M$83)+'СЕТ СН'!$H$11+СВЦЭМ!$D$10+'СЕТ СН'!$H$5-'СЕТ СН'!$H$21</f>
        <v>5390.3335308400001</v>
      </c>
      <c r="N111" s="36">
        <f>SUMIFS(СВЦЭМ!$D$39:$D$758,СВЦЭМ!$A$39:$A$758,$A111,СВЦЭМ!$B$39:$B$758,N$83)+'СЕТ СН'!$H$11+СВЦЭМ!$D$10+'СЕТ СН'!$H$5-'СЕТ СН'!$H$21</f>
        <v>5394.4481921400002</v>
      </c>
      <c r="O111" s="36">
        <f>SUMIFS(СВЦЭМ!$D$39:$D$758,СВЦЭМ!$A$39:$A$758,$A111,СВЦЭМ!$B$39:$B$758,O$83)+'СЕТ СН'!$H$11+СВЦЭМ!$D$10+'СЕТ СН'!$H$5-'СЕТ СН'!$H$21</f>
        <v>5420.4841140099998</v>
      </c>
      <c r="P111" s="36">
        <f>SUMIFS(СВЦЭМ!$D$39:$D$758,СВЦЭМ!$A$39:$A$758,$A111,СВЦЭМ!$B$39:$B$758,P$83)+'СЕТ СН'!$H$11+СВЦЭМ!$D$10+'СЕТ СН'!$H$5-'СЕТ СН'!$H$21</f>
        <v>5435.5305712700001</v>
      </c>
      <c r="Q111" s="36">
        <f>SUMIFS(СВЦЭМ!$D$39:$D$758,СВЦЭМ!$A$39:$A$758,$A111,СВЦЭМ!$B$39:$B$758,Q$83)+'СЕТ СН'!$H$11+СВЦЭМ!$D$10+'СЕТ СН'!$H$5-'СЕТ СН'!$H$21</f>
        <v>5449.4956787600004</v>
      </c>
      <c r="R111" s="36">
        <f>SUMIFS(СВЦЭМ!$D$39:$D$758,СВЦЭМ!$A$39:$A$758,$A111,СВЦЭМ!$B$39:$B$758,R$83)+'СЕТ СН'!$H$11+СВЦЭМ!$D$10+'СЕТ СН'!$H$5-'СЕТ СН'!$H$21</f>
        <v>5482.7811529000001</v>
      </c>
      <c r="S111" s="36">
        <f>SUMIFS(СВЦЭМ!$D$39:$D$758,СВЦЭМ!$A$39:$A$758,$A111,СВЦЭМ!$B$39:$B$758,S$83)+'СЕТ СН'!$H$11+СВЦЭМ!$D$10+'СЕТ СН'!$H$5-'СЕТ СН'!$H$21</f>
        <v>5465.6311827200007</v>
      </c>
      <c r="T111" s="36">
        <f>SUMIFS(СВЦЭМ!$D$39:$D$758,СВЦЭМ!$A$39:$A$758,$A111,СВЦЭМ!$B$39:$B$758,T$83)+'СЕТ СН'!$H$11+СВЦЭМ!$D$10+'СЕТ СН'!$H$5-'СЕТ СН'!$H$21</f>
        <v>5433.3863280100004</v>
      </c>
      <c r="U111" s="36">
        <f>SUMIFS(СВЦЭМ!$D$39:$D$758,СВЦЭМ!$A$39:$A$758,$A111,СВЦЭМ!$B$39:$B$758,U$83)+'СЕТ СН'!$H$11+СВЦЭМ!$D$10+'СЕТ СН'!$H$5-'СЕТ СН'!$H$21</f>
        <v>5427.6758936300002</v>
      </c>
      <c r="V111" s="36">
        <f>SUMIFS(СВЦЭМ!$D$39:$D$758,СВЦЭМ!$A$39:$A$758,$A111,СВЦЭМ!$B$39:$B$758,V$83)+'СЕТ СН'!$H$11+СВЦЭМ!$D$10+'СЕТ СН'!$H$5-'СЕТ СН'!$H$21</f>
        <v>5382.8134199800006</v>
      </c>
      <c r="W111" s="36">
        <f>SUMIFS(СВЦЭМ!$D$39:$D$758,СВЦЭМ!$A$39:$A$758,$A111,СВЦЭМ!$B$39:$B$758,W$83)+'СЕТ СН'!$H$11+СВЦЭМ!$D$10+'СЕТ СН'!$H$5-'СЕТ СН'!$H$21</f>
        <v>5361.6481776400005</v>
      </c>
      <c r="X111" s="36">
        <f>SUMIFS(СВЦЭМ!$D$39:$D$758,СВЦЭМ!$A$39:$A$758,$A111,СВЦЭМ!$B$39:$B$758,X$83)+'СЕТ СН'!$H$11+СВЦЭМ!$D$10+'СЕТ СН'!$H$5-'СЕТ СН'!$H$21</f>
        <v>5390.8141967400006</v>
      </c>
      <c r="Y111" s="36">
        <f>SUMIFS(СВЦЭМ!$D$39:$D$758,СВЦЭМ!$A$39:$A$758,$A111,СВЦЭМ!$B$39:$B$758,Y$83)+'СЕТ СН'!$H$11+СВЦЭМ!$D$10+'СЕТ СН'!$H$5-'СЕТ СН'!$H$21</f>
        <v>5464.4812291400003</v>
      </c>
    </row>
    <row r="112" spans="1:25" ht="15.75" x14ac:dyDescent="0.2">
      <c r="A112" s="35">
        <f t="shared" si="2"/>
        <v>45411</v>
      </c>
      <c r="B112" s="36">
        <f>SUMIFS(СВЦЭМ!$D$39:$D$758,СВЦЭМ!$A$39:$A$758,$A112,СВЦЭМ!$B$39:$B$758,B$83)+'СЕТ СН'!$H$11+СВЦЭМ!$D$10+'СЕТ СН'!$H$5-'СЕТ СН'!$H$21</f>
        <v>5340.6630893900001</v>
      </c>
      <c r="C112" s="36">
        <f>SUMIFS(СВЦЭМ!$D$39:$D$758,СВЦЭМ!$A$39:$A$758,$A112,СВЦЭМ!$B$39:$B$758,C$83)+'СЕТ СН'!$H$11+СВЦЭМ!$D$10+'СЕТ СН'!$H$5-'СЕТ СН'!$H$21</f>
        <v>5426.3745625000001</v>
      </c>
      <c r="D112" s="36">
        <f>SUMIFS(СВЦЭМ!$D$39:$D$758,СВЦЭМ!$A$39:$A$758,$A112,СВЦЭМ!$B$39:$B$758,D$83)+'СЕТ СН'!$H$11+СВЦЭМ!$D$10+'СЕТ СН'!$H$5-'СЕТ СН'!$H$21</f>
        <v>5491.6236415399999</v>
      </c>
      <c r="E112" s="36">
        <f>SUMIFS(СВЦЭМ!$D$39:$D$758,СВЦЭМ!$A$39:$A$758,$A112,СВЦЭМ!$B$39:$B$758,E$83)+'СЕТ СН'!$H$11+СВЦЭМ!$D$10+'СЕТ СН'!$H$5-'СЕТ СН'!$H$21</f>
        <v>5505.5029281200004</v>
      </c>
      <c r="F112" s="36">
        <f>SUMIFS(СВЦЭМ!$D$39:$D$758,СВЦЭМ!$A$39:$A$758,$A112,СВЦЭМ!$B$39:$B$758,F$83)+'СЕТ СН'!$H$11+СВЦЭМ!$D$10+'СЕТ СН'!$H$5-'СЕТ СН'!$H$21</f>
        <v>5511.1177066700002</v>
      </c>
      <c r="G112" s="36">
        <f>SUMIFS(СВЦЭМ!$D$39:$D$758,СВЦЭМ!$A$39:$A$758,$A112,СВЦЭМ!$B$39:$B$758,G$83)+'СЕТ СН'!$H$11+СВЦЭМ!$D$10+'СЕТ СН'!$H$5-'СЕТ СН'!$H$21</f>
        <v>5491.2651159800007</v>
      </c>
      <c r="H112" s="36">
        <f>SUMIFS(СВЦЭМ!$D$39:$D$758,СВЦЭМ!$A$39:$A$758,$A112,СВЦЭМ!$B$39:$B$758,H$83)+'СЕТ СН'!$H$11+СВЦЭМ!$D$10+'СЕТ СН'!$H$5-'СЕТ СН'!$H$21</f>
        <v>5479.8015681500001</v>
      </c>
      <c r="I112" s="36">
        <f>SUMIFS(СВЦЭМ!$D$39:$D$758,СВЦЭМ!$A$39:$A$758,$A112,СВЦЭМ!$B$39:$B$758,I$83)+'СЕТ СН'!$H$11+СВЦЭМ!$D$10+'СЕТ СН'!$H$5-'СЕТ СН'!$H$21</f>
        <v>5436.0764909099998</v>
      </c>
      <c r="J112" s="36">
        <f>SUMIFS(СВЦЭМ!$D$39:$D$758,СВЦЭМ!$A$39:$A$758,$A112,СВЦЭМ!$B$39:$B$758,J$83)+'СЕТ СН'!$H$11+СВЦЭМ!$D$10+'СЕТ СН'!$H$5-'СЕТ СН'!$H$21</f>
        <v>5341.2499990699998</v>
      </c>
      <c r="K112" s="36">
        <f>SUMIFS(СВЦЭМ!$D$39:$D$758,СВЦЭМ!$A$39:$A$758,$A112,СВЦЭМ!$B$39:$B$758,K$83)+'СЕТ СН'!$H$11+СВЦЭМ!$D$10+'СЕТ СН'!$H$5-'СЕТ СН'!$H$21</f>
        <v>5280.8222102400005</v>
      </c>
      <c r="L112" s="36">
        <f>SUMIFS(СВЦЭМ!$D$39:$D$758,СВЦЭМ!$A$39:$A$758,$A112,СВЦЭМ!$B$39:$B$758,L$83)+'СЕТ СН'!$H$11+СВЦЭМ!$D$10+'СЕТ СН'!$H$5-'СЕТ СН'!$H$21</f>
        <v>5235.2909693199999</v>
      </c>
      <c r="M112" s="36">
        <f>SUMIFS(СВЦЭМ!$D$39:$D$758,СВЦЭМ!$A$39:$A$758,$A112,СВЦЭМ!$B$39:$B$758,M$83)+'СЕТ СН'!$H$11+СВЦЭМ!$D$10+'СЕТ СН'!$H$5-'СЕТ СН'!$H$21</f>
        <v>5231.6106675299998</v>
      </c>
      <c r="N112" s="36">
        <f>SUMIFS(СВЦЭМ!$D$39:$D$758,СВЦЭМ!$A$39:$A$758,$A112,СВЦЭМ!$B$39:$B$758,N$83)+'СЕТ СН'!$H$11+СВЦЭМ!$D$10+'СЕТ СН'!$H$5-'СЕТ СН'!$H$21</f>
        <v>5262.92538797</v>
      </c>
      <c r="O112" s="36">
        <f>SUMIFS(СВЦЭМ!$D$39:$D$758,СВЦЭМ!$A$39:$A$758,$A112,СВЦЭМ!$B$39:$B$758,O$83)+'СЕТ СН'!$H$11+СВЦЭМ!$D$10+'СЕТ СН'!$H$5-'СЕТ СН'!$H$21</f>
        <v>5270.3019783700001</v>
      </c>
      <c r="P112" s="36">
        <f>SUMIFS(СВЦЭМ!$D$39:$D$758,СВЦЭМ!$A$39:$A$758,$A112,СВЦЭМ!$B$39:$B$758,P$83)+'СЕТ СН'!$H$11+СВЦЭМ!$D$10+'СЕТ СН'!$H$5-'СЕТ СН'!$H$21</f>
        <v>5279.3394439599997</v>
      </c>
      <c r="Q112" s="36">
        <f>SUMIFS(СВЦЭМ!$D$39:$D$758,СВЦЭМ!$A$39:$A$758,$A112,СВЦЭМ!$B$39:$B$758,Q$83)+'СЕТ СН'!$H$11+СВЦЭМ!$D$10+'СЕТ СН'!$H$5-'СЕТ СН'!$H$21</f>
        <v>5306.0336881900002</v>
      </c>
      <c r="R112" s="36">
        <f>SUMIFS(СВЦЭМ!$D$39:$D$758,СВЦЭМ!$A$39:$A$758,$A112,СВЦЭМ!$B$39:$B$758,R$83)+'СЕТ СН'!$H$11+СВЦЭМ!$D$10+'СЕТ СН'!$H$5-'СЕТ СН'!$H$21</f>
        <v>5330.5023959299997</v>
      </c>
      <c r="S112" s="36">
        <f>SUMIFS(СВЦЭМ!$D$39:$D$758,СВЦЭМ!$A$39:$A$758,$A112,СВЦЭМ!$B$39:$B$758,S$83)+'СЕТ СН'!$H$11+СВЦЭМ!$D$10+'СЕТ СН'!$H$5-'СЕТ СН'!$H$21</f>
        <v>5320.7758823100003</v>
      </c>
      <c r="T112" s="36">
        <f>SUMIFS(СВЦЭМ!$D$39:$D$758,СВЦЭМ!$A$39:$A$758,$A112,СВЦЭМ!$B$39:$B$758,T$83)+'СЕТ СН'!$H$11+СВЦЭМ!$D$10+'СЕТ СН'!$H$5-'СЕТ СН'!$H$21</f>
        <v>5302.1592646099998</v>
      </c>
      <c r="U112" s="36">
        <f>SUMIFS(СВЦЭМ!$D$39:$D$758,СВЦЭМ!$A$39:$A$758,$A112,СВЦЭМ!$B$39:$B$758,U$83)+'СЕТ СН'!$H$11+СВЦЭМ!$D$10+'СЕТ СН'!$H$5-'СЕТ СН'!$H$21</f>
        <v>5318.0548032400002</v>
      </c>
      <c r="V112" s="36">
        <f>SUMIFS(СВЦЭМ!$D$39:$D$758,СВЦЭМ!$A$39:$A$758,$A112,СВЦЭМ!$B$39:$B$758,V$83)+'СЕТ СН'!$H$11+СВЦЭМ!$D$10+'СЕТ СН'!$H$5-'СЕТ СН'!$H$21</f>
        <v>5265.5865823700005</v>
      </c>
      <c r="W112" s="36">
        <f>SUMIFS(СВЦЭМ!$D$39:$D$758,СВЦЭМ!$A$39:$A$758,$A112,СВЦЭМ!$B$39:$B$758,W$83)+'СЕТ СН'!$H$11+СВЦЭМ!$D$10+'СЕТ СН'!$H$5-'СЕТ СН'!$H$21</f>
        <v>5251.7142780100003</v>
      </c>
      <c r="X112" s="36">
        <f>SUMIFS(СВЦЭМ!$D$39:$D$758,СВЦЭМ!$A$39:$A$758,$A112,СВЦЭМ!$B$39:$B$758,X$83)+'СЕТ СН'!$H$11+СВЦЭМ!$D$10+'СЕТ СН'!$H$5-'СЕТ СН'!$H$21</f>
        <v>5281.8255014599999</v>
      </c>
      <c r="Y112" s="36">
        <f>SUMIFS(СВЦЭМ!$D$39:$D$758,СВЦЭМ!$A$39:$A$758,$A112,СВЦЭМ!$B$39:$B$758,Y$83)+'СЕТ СН'!$H$11+СВЦЭМ!$D$10+'СЕТ СН'!$H$5-'СЕТ СН'!$H$21</f>
        <v>5360.3303711600001</v>
      </c>
    </row>
    <row r="113" spans="1:27" ht="15.75" x14ac:dyDescent="0.2">
      <c r="A113" s="35">
        <f t="shared" si="2"/>
        <v>45412</v>
      </c>
      <c r="B113" s="36">
        <f>SUMIFS(СВЦЭМ!$D$39:$D$758,СВЦЭМ!$A$39:$A$758,$A113,СВЦЭМ!$B$39:$B$758,B$83)+'СЕТ СН'!$H$11+СВЦЭМ!$D$10+'СЕТ СН'!$H$5-'СЕТ СН'!$H$21</f>
        <v>5426.4880678300005</v>
      </c>
      <c r="C113" s="36">
        <f>SUMIFS(СВЦЭМ!$D$39:$D$758,СВЦЭМ!$A$39:$A$758,$A113,СВЦЭМ!$B$39:$B$758,C$83)+'СЕТ СН'!$H$11+СВЦЭМ!$D$10+'СЕТ СН'!$H$5-'СЕТ СН'!$H$21</f>
        <v>5517.7256507500006</v>
      </c>
      <c r="D113" s="36">
        <f>SUMIFS(СВЦЭМ!$D$39:$D$758,СВЦЭМ!$A$39:$A$758,$A113,СВЦЭМ!$B$39:$B$758,D$83)+'СЕТ СН'!$H$11+СВЦЭМ!$D$10+'СЕТ СН'!$H$5-'СЕТ СН'!$H$21</f>
        <v>5563.9952580099998</v>
      </c>
      <c r="E113" s="36">
        <f>SUMIFS(СВЦЭМ!$D$39:$D$758,СВЦЭМ!$A$39:$A$758,$A113,СВЦЭМ!$B$39:$B$758,E$83)+'СЕТ СН'!$H$11+СВЦЭМ!$D$10+'СЕТ СН'!$H$5-'СЕТ СН'!$H$21</f>
        <v>5588.2442998799997</v>
      </c>
      <c r="F113" s="36">
        <f>SUMIFS(СВЦЭМ!$D$39:$D$758,СВЦЭМ!$A$39:$A$758,$A113,СВЦЭМ!$B$39:$B$758,F$83)+'СЕТ СН'!$H$11+СВЦЭМ!$D$10+'СЕТ СН'!$H$5-'СЕТ СН'!$H$21</f>
        <v>5595.6188927599997</v>
      </c>
      <c r="G113" s="36">
        <f>SUMIFS(СВЦЭМ!$D$39:$D$758,СВЦЭМ!$A$39:$A$758,$A113,СВЦЭМ!$B$39:$B$758,G$83)+'СЕТ СН'!$H$11+СВЦЭМ!$D$10+'СЕТ СН'!$H$5-'СЕТ СН'!$H$21</f>
        <v>5586.4541908800002</v>
      </c>
      <c r="H113" s="36">
        <f>SUMIFS(СВЦЭМ!$D$39:$D$758,СВЦЭМ!$A$39:$A$758,$A113,СВЦЭМ!$B$39:$B$758,H$83)+'СЕТ СН'!$H$11+СВЦЭМ!$D$10+'СЕТ СН'!$H$5-'СЕТ СН'!$H$21</f>
        <v>5566.9405337200005</v>
      </c>
      <c r="I113" s="36">
        <f>SUMIFS(СВЦЭМ!$D$39:$D$758,СВЦЭМ!$A$39:$A$758,$A113,СВЦЭМ!$B$39:$B$758,I$83)+'СЕТ СН'!$H$11+СВЦЭМ!$D$10+'СЕТ СН'!$H$5-'СЕТ СН'!$H$21</f>
        <v>5476.4893047900005</v>
      </c>
      <c r="J113" s="36">
        <f>SUMIFS(СВЦЭМ!$D$39:$D$758,СВЦЭМ!$A$39:$A$758,$A113,СВЦЭМ!$B$39:$B$758,J$83)+'СЕТ СН'!$H$11+СВЦЭМ!$D$10+'СЕТ СН'!$H$5-'СЕТ СН'!$H$21</f>
        <v>5410.3798931500005</v>
      </c>
      <c r="K113" s="36">
        <f>SUMIFS(СВЦЭМ!$D$39:$D$758,СВЦЭМ!$A$39:$A$758,$A113,СВЦЭМ!$B$39:$B$758,K$83)+'СЕТ СН'!$H$11+СВЦЭМ!$D$10+'СЕТ СН'!$H$5-'СЕТ СН'!$H$21</f>
        <v>5357.0398418900004</v>
      </c>
      <c r="L113" s="36">
        <f>SUMIFS(СВЦЭМ!$D$39:$D$758,СВЦЭМ!$A$39:$A$758,$A113,СВЦЭМ!$B$39:$B$758,L$83)+'СЕТ СН'!$H$11+СВЦЭМ!$D$10+'СЕТ СН'!$H$5-'СЕТ СН'!$H$21</f>
        <v>5303.5980307200007</v>
      </c>
      <c r="M113" s="36">
        <f>SUMIFS(СВЦЭМ!$D$39:$D$758,СВЦЭМ!$A$39:$A$758,$A113,СВЦЭМ!$B$39:$B$758,M$83)+'СЕТ СН'!$H$11+СВЦЭМ!$D$10+'СЕТ СН'!$H$5-'СЕТ СН'!$H$21</f>
        <v>5299.6308227</v>
      </c>
      <c r="N113" s="36">
        <f>SUMIFS(СВЦЭМ!$D$39:$D$758,СВЦЭМ!$A$39:$A$758,$A113,СВЦЭМ!$B$39:$B$758,N$83)+'СЕТ СН'!$H$11+СВЦЭМ!$D$10+'СЕТ СН'!$H$5-'СЕТ СН'!$H$21</f>
        <v>5342.7206363200003</v>
      </c>
      <c r="O113" s="36">
        <f>SUMIFS(СВЦЭМ!$D$39:$D$758,СВЦЭМ!$A$39:$A$758,$A113,СВЦЭМ!$B$39:$B$758,O$83)+'СЕТ СН'!$H$11+СВЦЭМ!$D$10+'СЕТ СН'!$H$5-'СЕТ СН'!$H$21</f>
        <v>5346.0705618700003</v>
      </c>
      <c r="P113" s="36">
        <f>SUMIFS(СВЦЭМ!$D$39:$D$758,СВЦЭМ!$A$39:$A$758,$A113,СВЦЭМ!$B$39:$B$758,P$83)+'СЕТ СН'!$H$11+СВЦЭМ!$D$10+'СЕТ СН'!$H$5-'СЕТ СН'!$H$21</f>
        <v>5360.5314087100005</v>
      </c>
      <c r="Q113" s="36">
        <f>SUMIFS(СВЦЭМ!$D$39:$D$758,СВЦЭМ!$A$39:$A$758,$A113,СВЦЭМ!$B$39:$B$758,Q$83)+'СЕТ СН'!$H$11+СВЦЭМ!$D$10+'СЕТ СН'!$H$5-'СЕТ СН'!$H$21</f>
        <v>5379.2823816700002</v>
      </c>
      <c r="R113" s="36">
        <f>SUMIFS(СВЦЭМ!$D$39:$D$758,СВЦЭМ!$A$39:$A$758,$A113,СВЦЭМ!$B$39:$B$758,R$83)+'СЕТ СН'!$H$11+СВЦЭМ!$D$10+'СЕТ СН'!$H$5-'СЕТ СН'!$H$21</f>
        <v>5401.9313767100002</v>
      </c>
      <c r="S113" s="36">
        <f>SUMIFS(СВЦЭМ!$D$39:$D$758,СВЦЭМ!$A$39:$A$758,$A113,СВЦЭМ!$B$39:$B$758,S$83)+'СЕТ СН'!$H$11+СВЦЭМ!$D$10+'СЕТ СН'!$H$5-'СЕТ СН'!$H$21</f>
        <v>5389.9223789900007</v>
      </c>
      <c r="T113" s="36">
        <f>SUMIFS(СВЦЭМ!$D$39:$D$758,СВЦЭМ!$A$39:$A$758,$A113,СВЦЭМ!$B$39:$B$758,T$83)+'СЕТ СН'!$H$11+СВЦЭМ!$D$10+'СЕТ СН'!$H$5-'СЕТ СН'!$H$21</f>
        <v>5359.6638238100004</v>
      </c>
      <c r="U113" s="36">
        <f>SUMIFS(СВЦЭМ!$D$39:$D$758,СВЦЭМ!$A$39:$A$758,$A113,СВЦЭМ!$B$39:$B$758,U$83)+'СЕТ СН'!$H$11+СВЦЭМ!$D$10+'СЕТ СН'!$H$5-'СЕТ СН'!$H$21</f>
        <v>5359.6035292200004</v>
      </c>
      <c r="V113" s="36">
        <f>SUMIFS(СВЦЭМ!$D$39:$D$758,СВЦЭМ!$A$39:$A$758,$A113,СВЦЭМ!$B$39:$B$758,V$83)+'СЕТ СН'!$H$11+СВЦЭМ!$D$10+'СЕТ СН'!$H$5-'СЕТ СН'!$H$21</f>
        <v>5307.8974549100003</v>
      </c>
      <c r="W113" s="36">
        <f>SUMIFS(СВЦЭМ!$D$39:$D$758,СВЦЭМ!$A$39:$A$758,$A113,СВЦЭМ!$B$39:$B$758,W$83)+'СЕТ СН'!$H$11+СВЦЭМ!$D$10+'СЕТ СН'!$H$5-'СЕТ СН'!$H$21</f>
        <v>5289.34056779</v>
      </c>
      <c r="X113" s="36">
        <f>SUMIFS(СВЦЭМ!$D$39:$D$758,СВЦЭМ!$A$39:$A$758,$A113,СВЦЭМ!$B$39:$B$758,X$83)+'СЕТ СН'!$H$11+СВЦЭМ!$D$10+'СЕТ СН'!$H$5-'СЕТ СН'!$H$21</f>
        <v>5339.7571059000002</v>
      </c>
      <c r="Y113" s="36">
        <f>SUMIFS(СВЦЭМ!$D$39:$D$758,СВЦЭМ!$A$39:$A$758,$A113,СВЦЭМ!$B$39:$B$758,Y$83)+'СЕТ СН'!$H$11+СВЦЭМ!$D$10+'СЕТ СН'!$H$5-'СЕТ СН'!$H$21</f>
        <v>5374.4670938500003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СН'!$I$11+СВЦЭМ!$D$10+'СЕТ СН'!$I$5-'СЕТ СН'!$I$21</f>
        <v>6051.8253043999994</v>
      </c>
      <c r="C120" s="36">
        <f>SUMIFS(СВЦЭМ!$D$39:$D$758,СВЦЭМ!$A$39:$A$758,$A120,СВЦЭМ!$B$39:$B$758,C$119)+'СЕТ СН'!$I$11+СВЦЭМ!$D$10+'СЕТ СН'!$I$5-'СЕТ СН'!$I$21</f>
        <v>6066.5744613500001</v>
      </c>
      <c r="D120" s="36">
        <f>SUMIFS(СВЦЭМ!$D$39:$D$758,СВЦЭМ!$A$39:$A$758,$A120,СВЦЭМ!$B$39:$B$758,D$119)+'СЕТ СН'!$I$11+СВЦЭМ!$D$10+'СЕТ СН'!$I$5-'СЕТ СН'!$I$21</f>
        <v>6081.4158361299997</v>
      </c>
      <c r="E120" s="36">
        <f>SUMIFS(СВЦЭМ!$D$39:$D$758,СВЦЭМ!$A$39:$A$758,$A120,СВЦЭМ!$B$39:$B$758,E$119)+'СЕТ СН'!$I$11+СВЦЭМ!$D$10+'СЕТ СН'!$I$5-'СЕТ СН'!$I$21</f>
        <v>6096.7995531100005</v>
      </c>
      <c r="F120" s="36">
        <f>SUMIFS(СВЦЭМ!$D$39:$D$758,СВЦЭМ!$A$39:$A$758,$A120,СВЦЭМ!$B$39:$B$758,F$119)+'СЕТ СН'!$I$11+СВЦЭМ!$D$10+'СЕТ СН'!$I$5-'СЕТ СН'!$I$21</f>
        <v>6074.5571982700003</v>
      </c>
      <c r="G120" s="36">
        <f>SUMIFS(СВЦЭМ!$D$39:$D$758,СВЦЭМ!$A$39:$A$758,$A120,СВЦЭМ!$B$39:$B$758,G$119)+'СЕТ СН'!$I$11+СВЦЭМ!$D$10+'СЕТ СН'!$I$5-'СЕТ СН'!$I$21</f>
        <v>6113.4030846799997</v>
      </c>
      <c r="H120" s="36">
        <f>SUMIFS(СВЦЭМ!$D$39:$D$758,СВЦЭМ!$A$39:$A$758,$A120,СВЦЭМ!$B$39:$B$758,H$119)+'СЕТ СН'!$I$11+СВЦЭМ!$D$10+'СЕТ СН'!$I$5-'СЕТ СН'!$I$21</f>
        <v>6006.9396600500004</v>
      </c>
      <c r="I120" s="36">
        <f>SUMIFS(СВЦЭМ!$D$39:$D$758,СВЦЭМ!$A$39:$A$758,$A120,СВЦЭМ!$B$39:$B$758,I$119)+'СЕТ СН'!$I$11+СВЦЭМ!$D$10+'СЕТ СН'!$I$5-'СЕТ СН'!$I$21</f>
        <v>5938.7207425300003</v>
      </c>
      <c r="J120" s="36">
        <f>SUMIFS(СВЦЭМ!$D$39:$D$758,СВЦЭМ!$A$39:$A$758,$A120,СВЦЭМ!$B$39:$B$758,J$119)+'СЕТ СН'!$I$11+СВЦЭМ!$D$10+'СЕТ СН'!$I$5-'СЕТ СН'!$I$21</f>
        <v>5896.2282648599994</v>
      </c>
      <c r="K120" s="36">
        <f>SUMIFS(СВЦЭМ!$D$39:$D$758,СВЦЭМ!$A$39:$A$758,$A120,СВЦЭМ!$B$39:$B$758,K$119)+'СЕТ СН'!$I$11+СВЦЭМ!$D$10+'СЕТ СН'!$I$5-'СЕТ СН'!$I$21</f>
        <v>5857.3891896800005</v>
      </c>
      <c r="L120" s="36">
        <f>SUMIFS(СВЦЭМ!$D$39:$D$758,СВЦЭМ!$A$39:$A$758,$A120,СВЦЭМ!$B$39:$B$758,L$119)+'СЕТ СН'!$I$11+СВЦЭМ!$D$10+'СЕТ СН'!$I$5-'СЕТ СН'!$I$21</f>
        <v>5870.2496475900007</v>
      </c>
      <c r="M120" s="36">
        <f>SUMIFS(СВЦЭМ!$D$39:$D$758,СВЦЭМ!$A$39:$A$758,$A120,СВЦЭМ!$B$39:$B$758,M$119)+'СЕТ СН'!$I$11+СВЦЭМ!$D$10+'СЕТ СН'!$I$5-'СЕТ СН'!$I$21</f>
        <v>5893.06033226</v>
      </c>
      <c r="N120" s="36">
        <f>SUMIFS(СВЦЭМ!$D$39:$D$758,СВЦЭМ!$A$39:$A$758,$A120,СВЦЭМ!$B$39:$B$758,N$119)+'СЕТ СН'!$I$11+СВЦЭМ!$D$10+'СЕТ СН'!$I$5-'СЕТ СН'!$I$21</f>
        <v>5908.5543641700006</v>
      </c>
      <c r="O120" s="36">
        <f>SUMIFS(СВЦЭМ!$D$39:$D$758,СВЦЭМ!$A$39:$A$758,$A120,СВЦЭМ!$B$39:$B$758,O$119)+'СЕТ СН'!$I$11+СВЦЭМ!$D$10+'СЕТ СН'!$I$5-'СЕТ СН'!$I$21</f>
        <v>5934.36919717</v>
      </c>
      <c r="P120" s="36">
        <f>SUMIFS(СВЦЭМ!$D$39:$D$758,СВЦЭМ!$A$39:$A$758,$A120,СВЦЭМ!$B$39:$B$758,P$119)+'СЕТ СН'!$I$11+СВЦЭМ!$D$10+'СЕТ СН'!$I$5-'СЕТ СН'!$I$21</f>
        <v>5961.2850760599995</v>
      </c>
      <c r="Q120" s="36">
        <f>SUMIFS(СВЦЭМ!$D$39:$D$758,СВЦЭМ!$A$39:$A$758,$A120,СВЦЭМ!$B$39:$B$758,Q$119)+'СЕТ СН'!$I$11+СВЦЭМ!$D$10+'СЕТ СН'!$I$5-'СЕТ СН'!$I$21</f>
        <v>5968.74695926</v>
      </c>
      <c r="R120" s="36">
        <f>SUMIFS(СВЦЭМ!$D$39:$D$758,СВЦЭМ!$A$39:$A$758,$A120,СВЦЭМ!$B$39:$B$758,R$119)+'СЕТ СН'!$I$11+СВЦЭМ!$D$10+'СЕТ СН'!$I$5-'СЕТ СН'!$I$21</f>
        <v>5972.3504185599995</v>
      </c>
      <c r="S120" s="36">
        <f>SUMIFS(СВЦЭМ!$D$39:$D$758,СВЦЭМ!$A$39:$A$758,$A120,СВЦЭМ!$B$39:$B$758,S$119)+'СЕТ СН'!$I$11+СВЦЭМ!$D$10+'СЕТ СН'!$I$5-'СЕТ СН'!$I$21</f>
        <v>5950.1785310400001</v>
      </c>
      <c r="T120" s="36">
        <f>SUMIFS(СВЦЭМ!$D$39:$D$758,СВЦЭМ!$A$39:$A$758,$A120,СВЦЭМ!$B$39:$B$758,T$119)+'СЕТ СН'!$I$11+СВЦЭМ!$D$10+'СЕТ СН'!$I$5-'СЕТ СН'!$I$21</f>
        <v>5904.9299447800004</v>
      </c>
      <c r="U120" s="36">
        <f>SUMIFS(СВЦЭМ!$D$39:$D$758,СВЦЭМ!$A$39:$A$758,$A120,СВЦЭМ!$B$39:$B$758,U$119)+'СЕТ СН'!$I$11+СВЦЭМ!$D$10+'СЕТ СН'!$I$5-'СЕТ СН'!$I$21</f>
        <v>5863.2619700499999</v>
      </c>
      <c r="V120" s="36">
        <f>SUMIFS(СВЦЭМ!$D$39:$D$758,СВЦЭМ!$A$39:$A$758,$A120,СВЦЭМ!$B$39:$B$758,V$119)+'СЕТ СН'!$I$11+СВЦЭМ!$D$10+'СЕТ СН'!$I$5-'СЕТ СН'!$I$21</f>
        <v>5855.7130331099997</v>
      </c>
      <c r="W120" s="36">
        <f>SUMIFS(СВЦЭМ!$D$39:$D$758,СВЦЭМ!$A$39:$A$758,$A120,СВЦЭМ!$B$39:$B$758,W$119)+'СЕТ СН'!$I$11+СВЦЭМ!$D$10+'СЕТ СН'!$I$5-'СЕТ СН'!$I$21</f>
        <v>5844.1781914800004</v>
      </c>
      <c r="X120" s="36">
        <f>SUMIFS(СВЦЭМ!$D$39:$D$758,СВЦЭМ!$A$39:$A$758,$A120,СВЦЭМ!$B$39:$B$758,X$119)+'СЕТ СН'!$I$11+СВЦЭМ!$D$10+'СЕТ СН'!$I$5-'СЕТ СН'!$I$21</f>
        <v>5881.5399527899999</v>
      </c>
      <c r="Y120" s="36">
        <f>SUMIFS(СВЦЭМ!$D$39:$D$758,СВЦЭМ!$A$39:$A$758,$A120,СВЦЭМ!$B$39:$B$758,Y$119)+'СЕТ СН'!$I$11+СВЦЭМ!$D$10+'СЕТ СН'!$I$5-'СЕТ СН'!$I$21</f>
        <v>5923.88503838</v>
      </c>
      <c r="AA120" s="45"/>
    </row>
    <row r="121" spans="1:27" ht="15.75" x14ac:dyDescent="0.2">
      <c r="A121" s="35">
        <f>A120+1</f>
        <v>45384</v>
      </c>
      <c r="B121" s="36">
        <f>SUMIFS(СВЦЭМ!$D$39:$D$758,СВЦЭМ!$A$39:$A$758,$A121,СВЦЭМ!$B$39:$B$758,B$119)+'СЕТ СН'!$I$11+СВЦЭМ!$D$10+'СЕТ СН'!$I$5-'СЕТ СН'!$I$21</f>
        <v>5843.6239459500002</v>
      </c>
      <c r="C121" s="36">
        <f>SUMIFS(СВЦЭМ!$D$39:$D$758,СВЦЭМ!$A$39:$A$758,$A121,СВЦЭМ!$B$39:$B$758,C$119)+'СЕТ СН'!$I$11+СВЦЭМ!$D$10+'СЕТ СН'!$I$5-'СЕТ СН'!$I$21</f>
        <v>5906.8090617100006</v>
      </c>
      <c r="D121" s="36">
        <f>SUMIFS(СВЦЭМ!$D$39:$D$758,СВЦЭМ!$A$39:$A$758,$A121,СВЦЭМ!$B$39:$B$758,D$119)+'СЕТ СН'!$I$11+СВЦЭМ!$D$10+'СЕТ СН'!$I$5-'СЕТ СН'!$I$21</f>
        <v>5966.2022552399994</v>
      </c>
      <c r="E121" s="36">
        <f>SUMIFS(СВЦЭМ!$D$39:$D$758,СВЦЭМ!$A$39:$A$758,$A121,СВЦЭМ!$B$39:$B$758,E$119)+'СЕТ СН'!$I$11+СВЦЭМ!$D$10+'СЕТ СН'!$I$5-'СЕТ СН'!$I$21</f>
        <v>5983.7870520699998</v>
      </c>
      <c r="F121" s="36">
        <f>SUMIFS(СВЦЭМ!$D$39:$D$758,СВЦЭМ!$A$39:$A$758,$A121,СВЦЭМ!$B$39:$B$758,F$119)+'СЕТ СН'!$I$11+СВЦЭМ!$D$10+'СЕТ СН'!$I$5-'СЕТ СН'!$I$21</f>
        <v>5979.2878763799999</v>
      </c>
      <c r="G121" s="36">
        <f>SUMIFS(СВЦЭМ!$D$39:$D$758,СВЦЭМ!$A$39:$A$758,$A121,СВЦЭМ!$B$39:$B$758,G$119)+'СЕТ СН'!$I$11+СВЦЭМ!$D$10+'СЕТ СН'!$I$5-'СЕТ СН'!$I$21</f>
        <v>5975.1860828099998</v>
      </c>
      <c r="H121" s="36">
        <f>SUMIFS(СВЦЭМ!$D$39:$D$758,СВЦЭМ!$A$39:$A$758,$A121,СВЦЭМ!$B$39:$B$758,H$119)+'СЕТ СН'!$I$11+СВЦЭМ!$D$10+'СЕТ СН'!$I$5-'СЕТ СН'!$I$21</f>
        <v>5919.9971051400007</v>
      </c>
      <c r="I121" s="36">
        <f>SUMIFS(СВЦЭМ!$D$39:$D$758,СВЦЭМ!$A$39:$A$758,$A121,СВЦЭМ!$B$39:$B$758,I$119)+'СЕТ СН'!$I$11+СВЦЭМ!$D$10+'СЕТ СН'!$I$5-'СЕТ СН'!$I$21</f>
        <v>5884.5964021500004</v>
      </c>
      <c r="J121" s="36">
        <f>SUMIFS(СВЦЭМ!$D$39:$D$758,СВЦЭМ!$A$39:$A$758,$A121,СВЦЭМ!$B$39:$B$758,J$119)+'СЕТ СН'!$I$11+СВЦЭМ!$D$10+'СЕТ СН'!$I$5-'СЕТ СН'!$I$21</f>
        <v>5856.4482774000007</v>
      </c>
      <c r="K121" s="36">
        <f>SUMIFS(СВЦЭМ!$D$39:$D$758,СВЦЭМ!$A$39:$A$758,$A121,СВЦЭМ!$B$39:$B$758,K$119)+'СЕТ СН'!$I$11+СВЦЭМ!$D$10+'СЕТ СН'!$I$5-'СЕТ СН'!$I$21</f>
        <v>5818.8778503499998</v>
      </c>
      <c r="L121" s="36">
        <f>SUMIFS(СВЦЭМ!$D$39:$D$758,СВЦЭМ!$A$39:$A$758,$A121,СВЦЭМ!$B$39:$B$758,L$119)+'СЕТ СН'!$I$11+СВЦЭМ!$D$10+'СЕТ СН'!$I$5-'СЕТ СН'!$I$21</f>
        <v>5836.9157861100002</v>
      </c>
      <c r="M121" s="36">
        <f>SUMIFS(СВЦЭМ!$D$39:$D$758,СВЦЭМ!$A$39:$A$758,$A121,СВЦЭМ!$B$39:$B$758,M$119)+'СЕТ СН'!$I$11+СВЦЭМ!$D$10+'СЕТ СН'!$I$5-'СЕТ СН'!$I$21</f>
        <v>5859.6130560900001</v>
      </c>
      <c r="N121" s="36">
        <f>SUMIFS(СВЦЭМ!$D$39:$D$758,СВЦЭМ!$A$39:$A$758,$A121,СВЦЭМ!$B$39:$B$758,N$119)+'СЕТ СН'!$I$11+СВЦЭМ!$D$10+'СЕТ СН'!$I$5-'СЕТ СН'!$I$21</f>
        <v>5879.4238012000005</v>
      </c>
      <c r="O121" s="36">
        <f>SUMIFS(СВЦЭМ!$D$39:$D$758,СВЦЭМ!$A$39:$A$758,$A121,СВЦЭМ!$B$39:$B$758,O$119)+'СЕТ СН'!$I$11+СВЦЭМ!$D$10+'СЕТ СН'!$I$5-'СЕТ СН'!$I$21</f>
        <v>5898.26870349</v>
      </c>
      <c r="P121" s="36">
        <f>SUMIFS(СВЦЭМ!$D$39:$D$758,СВЦЭМ!$A$39:$A$758,$A121,СВЦЭМ!$B$39:$B$758,P$119)+'СЕТ СН'!$I$11+СВЦЭМ!$D$10+'СЕТ СН'!$I$5-'СЕТ СН'!$I$21</f>
        <v>5907.8071397399999</v>
      </c>
      <c r="Q121" s="36">
        <f>SUMIFS(СВЦЭМ!$D$39:$D$758,СВЦЭМ!$A$39:$A$758,$A121,СВЦЭМ!$B$39:$B$758,Q$119)+'СЕТ СН'!$I$11+СВЦЭМ!$D$10+'СЕТ СН'!$I$5-'СЕТ СН'!$I$21</f>
        <v>5919.72166225</v>
      </c>
      <c r="R121" s="36">
        <f>SUMIFS(СВЦЭМ!$D$39:$D$758,СВЦЭМ!$A$39:$A$758,$A121,СВЦЭМ!$B$39:$B$758,R$119)+'СЕТ СН'!$I$11+СВЦЭМ!$D$10+'СЕТ СН'!$I$5-'СЕТ СН'!$I$21</f>
        <v>5922.9430317099996</v>
      </c>
      <c r="S121" s="36">
        <f>SUMIFS(СВЦЭМ!$D$39:$D$758,СВЦЭМ!$A$39:$A$758,$A121,СВЦЭМ!$B$39:$B$758,S$119)+'СЕТ СН'!$I$11+СВЦЭМ!$D$10+'СЕТ СН'!$I$5-'СЕТ СН'!$I$21</f>
        <v>5910.6644013599998</v>
      </c>
      <c r="T121" s="36">
        <f>SUMIFS(СВЦЭМ!$D$39:$D$758,СВЦЭМ!$A$39:$A$758,$A121,СВЦЭМ!$B$39:$B$758,T$119)+'СЕТ СН'!$I$11+СВЦЭМ!$D$10+'СЕТ СН'!$I$5-'СЕТ СН'!$I$21</f>
        <v>5871.3680278700003</v>
      </c>
      <c r="U121" s="36">
        <f>SUMIFS(СВЦЭМ!$D$39:$D$758,СВЦЭМ!$A$39:$A$758,$A121,СВЦЭМ!$B$39:$B$758,U$119)+'СЕТ СН'!$I$11+СВЦЭМ!$D$10+'СЕТ СН'!$I$5-'СЕТ СН'!$I$21</f>
        <v>5846.9681677999997</v>
      </c>
      <c r="V121" s="36">
        <f>SUMIFS(СВЦЭМ!$D$39:$D$758,СВЦЭМ!$A$39:$A$758,$A121,СВЦЭМ!$B$39:$B$758,V$119)+'СЕТ СН'!$I$11+СВЦЭМ!$D$10+'СЕТ СН'!$I$5-'СЕТ СН'!$I$21</f>
        <v>5823.5946575300004</v>
      </c>
      <c r="W121" s="36">
        <f>SUMIFS(СВЦЭМ!$D$39:$D$758,СВЦЭМ!$A$39:$A$758,$A121,СВЦЭМ!$B$39:$B$758,W$119)+'СЕТ СН'!$I$11+СВЦЭМ!$D$10+'СЕТ СН'!$I$5-'СЕТ СН'!$I$21</f>
        <v>5801.3456987999998</v>
      </c>
      <c r="X121" s="36">
        <f>SUMIFS(СВЦЭМ!$D$39:$D$758,СВЦЭМ!$A$39:$A$758,$A121,СВЦЭМ!$B$39:$B$758,X$119)+'СЕТ СН'!$I$11+СВЦЭМ!$D$10+'СЕТ СН'!$I$5-'СЕТ СН'!$I$21</f>
        <v>5848.1420545199999</v>
      </c>
      <c r="Y121" s="36">
        <f>SUMIFS(СВЦЭМ!$D$39:$D$758,СВЦЭМ!$A$39:$A$758,$A121,СВЦЭМ!$B$39:$B$758,Y$119)+'СЕТ СН'!$I$11+СВЦЭМ!$D$10+'СЕТ СН'!$I$5-'СЕТ СН'!$I$21</f>
        <v>5900.7108754199999</v>
      </c>
    </row>
    <row r="122" spans="1:27" ht="15.75" x14ac:dyDescent="0.2">
      <c r="A122" s="35">
        <f t="shared" ref="A122:A150" si="3">A121+1</f>
        <v>45385</v>
      </c>
      <c r="B122" s="36">
        <f>SUMIFS(СВЦЭМ!$D$39:$D$758,СВЦЭМ!$A$39:$A$758,$A122,СВЦЭМ!$B$39:$B$758,B$119)+'СЕТ СН'!$I$11+СВЦЭМ!$D$10+'СЕТ СН'!$I$5-'СЕТ СН'!$I$21</f>
        <v>5859.8705118600001</v>
      </c>
      <c r="C122" s="36">
        <f>SUMIFS(СВЦЭМ!$D$39:$D$758,СВЦЭМ!$A$39:$A$758,$A122,СВЦЭМ!$B$39:$B$758,C$119)+'СЕТ СН'!$I$11+СВЦЭМ!$D$10+'СЕТ СН'!$I$5-'СЕТ СН'!$I$21</f>
        <v>5909.2786386000007</v>
      </c>
      <c r="D122" s="36">
        <f>SUMIFS(СВЦЭМ!$D$39:$D$758,СВЦЭМ!$A$39:$A$758,$A122,СВЦЭМ!$B$39:$B$758,D$119)+'СЕТ СН'!$I$11+СВЦЭМ!$D$10+'СЕТ СН'!$I$5-'СЕТ СН'!$I$21</f>
        <v>5955.4680260799996</v>
      </c>
      <c r="E122" s="36">
        <f>SUMIFS(СВЦЭМ!$D$39:$D$758,СВЦЭМ!$A$39:$A$758,$A122,СВЦЭМ!$B$39:$B$758,E$119)+'СЕТ СН'!$I$11+СВЦЭМ!$D$10+'СЕТ СН'!$I$5-'СЕТ СН'!$I$21</f>
        <v>5957.7119949799999</v>
      </c>
      <c r="F122" s="36">
        <f>SUMIFS(СВЦЭМ!$D$39:$D$758,СВЦЭМ!$A$39:$A$758,$A122,СВЦЭМ!$B$39:$B$758,F$119)+'СЕТ СН'!$I$11+СВЦЭМ!$D$10+'СЕТ СН'!$I$5-'СЕТ СН'!$I$21</f>
        <v>5927.6181245400003</v>
      </c>
      <c r="G122" s="36">
        <f>SUMIFS(СВЦЭМ!$D$39:$D$758,СВЦЭМ!$A$39:$A$758,$A122,СВЦЭМ!$B$39:$B$758,G$119)+'СЕТ СН'!$I$11+СВЦЭМ!$D$10+'СЕТ СН'!$I$5-'СЕТ СН'!$I$21</f>
        <v>5917.0439548199993</v>
      </c>
      <c r="H122" s="36">
        <f>SUMIFS(СВЦЭМ!$D$39:$D$758,СВЦЭМ!$A$39:$A$758,$A122,СВЦЭМ!$B$39:$B$758,H$119)+'СЕТ СН'!$I$11+СВЦЭМ!$D$10+'СЕТ СН'!$I$5-'СЕТ СН'!$I$21</f>
        <v>5894.5753907899998</v>
      </c>
      <c r="I122" s="36">
        <f>SUMIFS(СВЦЭМ!$D$39:$D$758,СВЦЭМ!$A$39:$A$758,$A122,СВЦЭМ!$B$39:$B$758,I$119)+'СЕТ СН'!$I$11+СВЦЭМ!$D$10+'СЕТ СН'!$I$5-'СЕТ СН'!$I$21</f>
        <v>5848.62541693</v>
      </c>
      <c r="J122" s="36">
        <f>SUMIFS(СВЦЭМ!$D$39:$D$758,СВЦЭМ!$A$39:$A$758,$A122,СВЦЭМ!$B$39:$B$758,J$119)+'СЕТ СН'!$I$11+СВЦЭМ!$D$10+'СЕТ СН'!$I$5-'СЕТ СН'!$I$21</f>
        <v>5787.1940045000001</v>
      </c>
      <c r="K122" s="36">
        <f>SUMIFS(СВЦЭМ!$D$39:$D$758,СВЦЭМ!$A$39:$A$758,$A122,СВЦЭМ!$B$39:$B$758,K$119)+'СЕТ СН'!$I$11+СВЦЭМ!$D$10+'СЕТ СН'!$I$5-'СЕТ СН'!$I$21</f>
        <v>5760.6140286500004</v>
      </c>
      <c r="L122" s="36">
        <f>SUMIFS(СВЦЭМ!$D$39:$D$758,СВЦЭМ!$A$39:$A$758,$A122,СВЦЭМ!$B$39:$B$758,L$119)+'СЕТ СН'!$I$11+СВЦЭМ!$D$10+'СЕТ СН'!$I$5-'СЕТ СН'!$I$21</f>
        <v>5750.1279437399999</v>
      </c>
      <c r="M122" s="36">
        <f>SUMIFS(СВЦЭМ!$D$39:$D$758,СВЦЭМ!$A$39:$A$758,$A122,СВЦЭМ!$B$39:$B$758,M$119)+'СЕТ СН'!$I$11+СВЦЭМ!$D$10+'СЕТ СН'!$I$5-'СЕТ СН'!$I$21</f>
        <v>5762.3883342700001</v>
      </c>
      <c r="N122" s="36">
        <f>SUMIFS(СВЦЭМ!$D$39:$D$758,СВЦЭМ!$A$39:$A$758,$A122,СВЦЭМ!$B$39:$B$758,N$119)+'СЕТ СН'!$I$11+СВЦЭМ!$D$10+'СЕТ СН'!$I$5-'СЕТ СН'!$I$21</f>
        <v>5773.8835425100006</v>
      </c>
      <c r="O122" s="36">
        <f>SUMIFS(СВЦЭМ!$D$39:$D$758,СВЦЭМ!$A$39:$A$758,$A122,СВЦЭМ!$B$39:$B$758,O$119)+'СЕТ СН'!$I$11+СВЦЭМ!$D$10+'СЕТ СН'!$I$5-'СЕТ СН'!$I$21</f>
        <v>5782.3867336700005</v>
      </c>
      <c r="P122" s="36">
        <f>SUMIFS(СВЦЭМ!$D$39:$D$758,СВЦЭМ!$A$39:$A$758,$A122,СВЦЭМ!$B$39:$B$758,P$119)+'СЕТ СН'!$I$11+СВЦЭМ!$D$10+'СЕТ СН'!$I$5-'СЕТ СН'!$I$21</f>
        <v>5820.5493253499999</v>
      </c>
      <c r="Q122" s="36">
        <f>SUMIFS(СВЦЭМ!$D$39:$D$758,СВЦЭМ!$A$39:$A$758,$A122,СВЦЭМ!$B$39:$B$758,Q$119)+'СЕТ СН'!$I$11+СВЦЭМ!$D$10+'СЕТ СН'!$I$5-'СЕТ СН'!$I$21</f>
        <v>5842.0672909800005</v>
      </c>
      <c r="R122" s="36">
        <f>SUMIFS(СВЦЭМ!$D$39:$D$758,СВЦЭМ!$A$39:$A$758,$A122,СВЦЭМ!$B$39:$B$758,R$119)+'СЕТ СН'!$I$11+СВЦЭМ!$D$10+'СЕТ СН'!$I$5-'СЕТ СН'!$I$21</f>
        <v>5856.2707097600005</v>
      </c>
      <c r="S122" s="36">
        <f>SUMIFS(СВЦЭМ!$D$39:$D$758,СВЦЭМ!$A$39:$A$758,$A122,СВЦЭМ!$B$39:$B$758,S$119)+'СЕТ СН'!$I$11+СВЦЭМ!$D$10+'СЕТ СН'!$I$5-'СЕТ СН'!$I$21</f>
        <v>5837.4239807200001</v>
      </c>
      <c r="T122" s="36">
        <f>SUMIFS(СВЦЭМ!$D$39:$D$758,СВЦЭМ!$A$39:$A$758,$A122,СВЦЭМ!$B$39:$B$758,T$119)+'СЕТ СН'!$I$11+СВЦЭМ!$D$10+'СЕТ СН'!$I$5-'СЕТ СН'!$I$21</f>
        <v>5812.05144767</v>
      </c>
      <c r="U122" s="36">
        <f>SUMIFS(СВЦЭМ!$D$39:$D$758,СВЦЭМ!$A$39:$A$758,$A122,СВЦЭМ!$B$39:$B$758,U$119)+'СЕТ СН'!$I$11+СВЦЭМ!$D$10+'СЕТ СН'!$I$5-'СЕТ СН'!$I$21</f>
        <v>5782.6185152600001</v>
      </c>
      <c r="V122" s="36">
        <f>SUMIFS(СВЦЭМ!$D$39:$D$758,СВЦЭМ!$A$39:$A$758,$A122,СВЦЭМ!$B$39:$B$758,V$119)+'СЕТ СН'!$I$11+СВЦЭМ!$D$10+'СЕТ СН'!$I$5-'СЕТ СН'!$I$21</f>
        <v>5756.8260948200004</v>
      </c>
      <c r="W122" s="36">
        <f>SUMIFS(СВЦЭМ!$D$39:$D$758,СВЦЭМ!$A$39:$A$758,$A122,СВЦЭМ!$B$39:$B$758,W$119)+'СЕТ СН'!$I$11+СВЦЭМ!$D$10+'СЕТ СН'!$I$5-'СЕТ СН'!$I$21</f>
        <v>5745.5055540399999</v>
      </c>
      <c r="X122" s="36">
        <f>SUMIFS(СВЦЭМ!$D$39:$D$758,СВЦЭМ!$A$39:$A$758,$A122,СВЦЭМ!$B$39:$B$758,X$119)+'СЕТ СН'!$I$11+СВЦЭМ!$D$10+'СЕТ СН'!$I$5-'СЕТ СН'!$I$21</f>
        <v>5785.1226941000004</v>
      </c>
      <c r="Y122" s="36">
        <f>SUMIFS(СВЦЭМ!$D$39:$D$758,СВЦЭМ!$A$39:$A$758,$A122,СВЦЭМ!$B$39:$B$758,Y$119)+'СЕТ СН'!$I$11+СВЦЭМ!$D$10+'СЕТ СН'!$I$5-'СЕТ СН'!$I$21</f>
        <v>5846.59888099</v>
      </c>
    </row>
    <row r="123" spans="1:27" ht="15.75" x14ac:dyDescent="0.2">
      <c r="A123" s="35">
        <f t="shared" si="3"/>
        <v>45386</v>
      </c>
      <c r="B123" s="36">
        <f>SUMIFS(СВЦЭМ!$D$39:$D$758,СВЦЭМ!$A$39:$A$758,$A123,СВЦЭМ!$B$39:$B$758,B$119)+'СЕТ СН'!$I$11+СВЦЭМ!$D$10+'СЕТ СН'!$I$5-'СЕТ СН'!$I$21</f>
        <v>6018.5826562799994</v>
      </c>
      <c r="C123" s="36">
        <f>SUMIFS(СВЦЭМ!$D$39:$D$758,СВЦЭМ!$A$39:$A$758,$A123,СВЦЭМ!$B$39:$B$758,C$119)+'СЕТ СН'!$I$11+СВЦЭМ!$D$10+'СЕТ СН'!$I$5-'СЕТ СН'!$I$21</f>
        <v>5978.6674858299994</v>
      </c>
      <c r="D123" s="36">
        <f>SUMIFS(СВЦЭМ!$D$39:$D$758,СВЦЭМ!$A$39:$A$758,$A123,СВЦЭМ!$B$39:$B$758,D$119)+'СЕТ СН'!$I$11+СВЦЭМ!$D$10+'СЕТ СН'!$I$5-'СЕТ СН'!$I$21</f>
        <v>6005.8712528899996</v>
      </c>
      <c r="E123" s="36">
        <f>SUMIFS(СВЦЭМ!$D$39:$D$758,СВЦЭМ!$A$39:$A$758,$A123,СВЦЭМ!$B$39:$B$758,E$119)+'СЕТ СН'!$I$11+СВЦЭМ!$D$10+'СЕТ СН'!$I$5-'СЕТ СН'!$I$21</f>
        <v>6019.73811054</v>
      </c>
      <c r="F123" s="36">
        <f>SUMIFS(СВЦЭМ!$D$39:$D$758,СВЦЭМ!$A$39:$A$758,$A123,СВЦЭМ!$B$39:$B$758,F$119)+'СЕТ СН'!$I$11+СВЦЭМ!$D$10+'СЕТ СН'!$I$5-'СЕТ СН'!$I$21</f>
        <v>6010.9047721900006</v>
      </c>
      <c r="G123" s="36">
        <f>SUMIFS(СВЦЭМ!$D$39:$D$758,СВЦЭМ!$A$39:$A$758,$A123,СВЦЭМ!$B$39:$B$758,G$119)+'СЕТ СН'!$I$11+СВЦЭМ!$D$10+'СЕТ СН'!$I$5-'СЕТ СН'!$I$21</f>
        <v>5970.6710594899996</v>
      </c>
      <c r="H123" s="36">
        <f>SUMIFS(СВЦЭМ!$D$39:$D$758,СВЦЭМ!$A$39:$A$758,$A123,СВЦЭМ!$B$39:$B$758,H$119)+'СЕТ СН'!$I$11+СВЦЭМ!$D$10+'СЕТ СН'!$I$5-'СЕТ СН'!$I$21</f>
        <v>5914.0933460300002</v>
      </c>
      <c r="I123" s="36">
        <f>SUMIFS(СВЦЭМ!$D$39:$D$758,СВЦЭМ!$A$39:$A$758,$A123,СВЦЭМ!$B$39:$B$758,I$119)+'СЕТ СН'!$I$11+СВЦЭМ!$D$10+'СЕТ СН'!$I$5-'СЕТ СН'!$I$21</f>
        <v>5852.9211205299998</v>
      </c>
      <c r="J123" s="36">
        <f>SUMIFS(СВЦЭМ!$D$39:$D$758,СВЦЭМ!$A$39:$A$758,$A123,СВЦЭМ!$B$39:$B$758,J$119)+'СЕТ СН'!$I$11+СВЦЭМ!$D$10+'СЕТ СН'!$I$5-'СЕТ СН'!$I$21</f>
        <v>5829.9114735100002</v>
      </c>
      <c r="K123" s="36">
        <f>SUMIFS(СВЦЭМ!$D$39:$D$758,СВЦЭМ!$A$39:$A$758,$A123,СВЦЭМ!$B$39:$B$758,K$119)+'СЕТ СН'!$I$11+СВЦЭМ!$D$10+'СЕТ СН'!$I$5-'СЕТ СН'!$I$21</f>
        <v>5821.32277755</v>
      </c>
      <c r="L123" s="36">
        <f>SUMIFS(СВЦЭМ!$D$39:$D$758,СВЦЭМ!$A$39:$A$758,$A123,СВЦЭМ!$B$39:$B$758,L$119)+'СЕТ СН'!$I$11+СВЦЭМ!$D$10+'СЕТ СН'!$I$5-'СЕТ СН'!$I$21</f>
        <v>5840.7499871</v>
      </c>
      <c r="M123" s="36">
        <f>SUMIFS(СВЦЭМ!$D$39:$D$758,СВЦЭМ!$A$39:$A$758,$A123,СВЦЭМ!$B$39:$B$758,M$119)+'СЕТ СН'!$I$11+СВЦЭМ!$D$10+'СЕТ СН'!$I$5-'СЕТ СН'!$I$21</f>
        <v>5884.25347134</v>
      </c>
      <c r="N123" s="36">
        <f>SUMIFS(СВЦЭМ!$D$39:$D$758,СВЦЭМ!$A$39:$A$758,$A123,СВЦЭМ!$B$39:$B$758,N$119)+'СЕТ СН'!$I$11+СВЦЭМ!$D$10+'СЕТ СН'!$I$5-'СЕТ СН'!$I$21</f>
        <v>5889.6993467800003</v>
      </c>
      <c r="O123" s="36">
        <f>SUMIFS(СВЦЭМ!$D$39:$D$758,СВЦЭМ!$A$39:$A$758,$A123,СВЦЭМ!$B$39:$B$758,O$119)+'СЕТ СН'!$I$11+СВЦЭМ!$D$10+'СЕТ СН'!$I$5-'СЕТ СН'!$I$21</f>
        <v>5900.8912106600001</v>
      </c>
      <c r="P123" s="36">
        <f>SUMIFS(СВЦЭМ!$D$39:$D$758,СВЦЭМ!$A$39:$A$758,$A123,СВЦЭМ!$B$39:$B$758,P$119)+'СЕТ СН'!$I$11+СВЦЭМ!$D$10+'СЕТ СН'!$I$5-'СЕТ СН'!$I$21</f>
        <v>5902.2221319500004</v>
      </c>
      <c r="Q123" s="36">
        <f>SUMIFS(СВЦЭМ!$D$39:$D$758,СВЦЭМ!$A$39:$A$758,$A123,СВЦЭМ!$B$39:$B$758,Q$119)+'СЕТ СН'!$I$11+СВЦЭМ!$D$10+'СЕТ СН'!$I$5-'СЕТ СН'!$I$21</f>
        <v>5959.5297624899995</v>
      </c>
      <c r="R123" s="36">
        <f>SUMIFS(СВЦЭМ!$D$39:$D$758,СВЦЭМ!$A$39:$A$758,$A123,СВЦЭМ!$B$39:$B$758,R$119)+'СЕТ СН'!$I$11+СВЦЭМ!$D$10+'СЕТ СН'!$I$5-'СЕТ СН'!$I$21</f>
        <v>5959.8896813499996</v>
      </c>
      <c r="S123" s="36">
        <f>SUMIFS(СВЦЭМ!$D$39:$D$758,СВЦЭМ!$A$39:$A$758,$A123,СВЦЭМ!$B$39:$B$758,S$119)+'СЕТ СН'!$I$11+СВЦЭМ!$D$10+'СЕТ СН'!$I$5-'СЕТ СН'!$I$21</f>
        <v>5921.4853130600004</v>
      </c>
      <c r="T123" s="36">
        <f>SUMIFS(СВЦЭМ!$D$39:$D$758,СВЦЭМ!$A$39:$A$758,$A123,СВЦЭМ!$B$39:$B$758,T$119)+'СЕТ СН'!$I$11+СВЦЭМ!$D$10+'СЕТ СН'!$I$5-'СЕТ СН'!$I$21</f>
        <v>5856.3047669400003</v>
      </c>
      <c r="U123" s="36">
        <f>SUMIFS(СВЦЭМ!$D$39:$D$758,СВЦЭМ!$A$39:$A$758,$A123,СВЦЭМ!$B$39:$B$758,U$119)+'СЕТ СН'!$I$11+СВЦЭМ!$D$10+'СЕТ СН'!$I$5-'СЕТ СН'!$I$21</f>
        <v>5838.9846404199998</v>
      </c>
      <c r="V123" s="36">
        <f>SUMIFS(СВЦЭМ!$D$39:$D$758,СВЦЭМ!$A$39:$A$758,$A123,СВЦЭМ!$B$39:$B$758,V$119)+'СЕТ СН'!$I$11+СВЦЭМ!$D$10+'СЕТ СН'!$I$5-'СЕТ СН'!$I$21</f>
        <v>5818.6609316699996</v>
      </c>
      <c r="W123" s="36">
        <f>SUMIFS(СВЦЭМ!$D$39:$D$758,СВЦЭМ!$A$39:$A$758,$A123,СВЦЭМ!$B$39:$B$758,W$119)+'СЕТ СН'!$I$11+СВЦЭМ!$D$10+'СЕТ СН'!$I$5-'СЕТ СН'!$I$21</f>
        <v>5805.0892813</v>
      </c>
      <c r="X123" s="36">
        <f>SUMIFS(СВЦЭМ!$D$39:$D$758,СВЦЭМ!$A$39:$A$758,$A123,СВЦЭМ!$B$39:$B$758,X$119)+'СЕТ СН'!$I$11+СВЦЭМ!$D$10+'СЕТ СН'!$I$5-'СЕТ СН'!$I$21</f>
        <v>5841.2911532400003</v>
      </c>
      <c r="Y123" s="36">
        <f>SUMIFS(СВЦЭМ!$D$39:$D$758,СВЦЭМ!$A$39:$A$758,$A123,СВЦЭМ!$B$39:$B$758,Y$119)+'СЕТ СН'!$I$11+СВЦЭМ!$D$10+'СЕТ СН'!$I$5-'СЕТ СН'!$I$21</f>
        <v>5896.9235281500005</v>
      </c>
    </row>
    <row r="124" spans="1:27" ht="15.75" x14ac:dyDescent="0.2">
      <c r="A124" s="35">
        <f t="shared" si="3"/>
        <v>45387</v>
      </c>
      <c r="B124" s="36">
        <f>SUMIFS(СВЦЭМ!$D$39:$D$758,СВЦЭМ!$A$39:$A$758,$A124,СВЦЭМ!$B$39:$B$758,B$119)+'СЕТ СН'!$I$11+СВЦЭМ!$D$10+'СЕТ СН'!$I$5-'СЕТ СН'!$I$21</f>
        <v>5884.7821073300001</v>
      </c>
      <c r="C124" s="36">
        <f>SUMIFS(СВЦЭМ!$D$39:$D$758,СВЦЭМ!$A$39:$A$758,$A124,СВЦЭМ!$B$39:$B$758,C$119)+'СЕТ СН'!$I$11+СВЦЭМ!$D$10+'СЕТ СН'!$I$5-'СЕТ СН'!$I$21</f>
        <v>5918.2865354700007</v>
      </c>
      <c r="D124" s="36">
        <f>SUMIFS(СВЦЭМ!$D$39:$D$758,СВЦЭМ!$A$39:$A$758,$A124,СВЦЭМ!$B$39:$B$758,D$119)+'СЕТ СН'!$I$11+СВЦЭМ!$D$10+'СЕТ СН'!$I$5-'СЕТ СН'!$I$21</f>
        <v>5947.0133355799999</v>
      </c>
      <c r="E124" s="36">
        <f>SUMIFS(СВЦЭМ!$D$39:$D$758,СВЦЭМ!$A$39:$A$758,$A124,СВЦЭМ!$B$39:$B$758,E$119)+'СЕТ СН'!$I$11+СВЦЭМ!$D$10+'СЕТ СН'!$I$5-'СЕТ СН'!$I$21</f>
        <v>5961.3086136900001</v>
      </c>
      <c r="F124" s="36">
        <f>SUMIFS(СВЦЭМ!$D$39:$D$758,СВЦЭМ!$A$39:$A$758,$A124,СВЦЭМ!$B$39:$B$758,F$119)+'СЕТ СН'!$I$11+СВЦЭМ!$D$10+'СЕТ СН'!$I$5-'СЕТ СН'!$I$21</f>
        <v>5954.7426319299993</v>
      </c>
      <c r="G124" s="36">
        <f>SUMIFS(СВЦЭМ!$D$39:$D$758,СВЦЭМ!$A$39:$A$758,$A124,СВЦЭМ!$B$39:$B$758,G$119)+'СЕТ СН'!$I$11+СВЦЭМ!$D$10+'СЕТ СН'!$I$5-'СЕТ СН'!$I$21</f>
        <v>5920.3407983800007</v>
      </c>
      <c r="H124" s="36">
        <f>SUMIFS(СВЦЭМ!$D$39:$D$758,СВЦЭМ!$A$39:$A$758,$A124,СВЦЭМ!$B$39:$B$758,H$119)+'СЕТ СН'!$I$11+СВЦЭМ!$D$10+'СЕТ СН'!$I$5-'СЕТ СН'!$I$21</f>
        <v>5863.1377104700005</v>
      </c>
      <c r="I124" s="36">
        <f>SUMIFS(СВЦЭМ!$D$39:$D$758,СВЦЭМ!$A$39:$A$758,$A124,СВЦЭМ!$B$39:$B$758,I$119)+'СЕТ СН'!$I$11+СВЦЭМ!$D$10+'СЕТ СН'!$I$5-'СЕТ СН'!$I$21</f>
        <v>5845.3253390299997</v>
      </c>
      <c r="J124" s="36">
        <f>SUMIFS(СВЦЭМ!$D$39:$D$758,СВЦЭМ!$A$39:$A$758,$A124,СВЦЭМ!$B$39:$B$758,J$119)+'СЕТ СН'!$I$11+СВЦЭМ!$D$10+'СЕТ СН'!$I$5-'СЕТ СН'!$I$21</f>
        <v>5801.8324027100007</v>
      </c>
      <c r="K124" s="36">
        <f>SUMIFS(СВЦЭМ!$D$39:$D$758,СВЦЭМ!$A$39:$A$758,$A124,СВЦЭМ!$B$39:$B$758,K$119)+'СЕТ СН'!$I$11+СВЦЭМ!$D$10+'СЕТ СН'!$I$5-'СЕТ СН'!$I$21</f>
        <v>5790.37308699</v>
      </c>
      <c r="L124" s="36">
        <f>SUMIFS(СВЦЭМ!$D$39:$D$758,СВЦЭМ!$A$39:$A$758,$A124,СВЦЭМ!$B$39:$B$758,L$119)+'СЕТ СН'!$I$11+СВЦЭМ!$D$10+'СЕТ СН'!$I$5-'СЕТ СН'!$I$21</f>
        <v>5800.3926149300005</v>
      </c>
      <c r="M124" s="36">
        <f>SUMIFS(СВЦЭМ!$D$39:$D$758,СВЦЭМ!$A$39:$A$758,$A124,СВЦЭМ!$B$39:$B$758,M$119)+'СЕТ СН'!$I$11+СВЦЭМ!$D$10+'СЕТ СН'!$I$5-'СЕТ СН'!$I$21</f>
        <v>5820.7810815000003</v>
      </c>
      <c r="N124" s="36">
        <f>SUMIFS(СВЦЭМ!$D$39:$D$758,СВЦЭМ!$A$39:$A$758,$A124,СВЦЭМ!$B$39:$B$758,N$119)+'СЕТ СН'!$I$11+СВЦЭМ!$D$10+'СЕТ СН'!$I$5-'СЕТ СН'!$I$21</f>
        <v>5834.0184950399998</v>
      </c>
      <c r="O124" s="36">
        <f>SUMIFS(СВЦЭМ!$D$39:$D$758,СВЦЭМ!$A$39:$A$758,$A124,СВЦЭМ!$B$39:$B$758,O$119)+'СЕТ СН'!$I$11+СВЦЭМ!$D$10+'СЕТ СН'!$I$5-'СЕТ СН'!$I$21</f>
        <v>5837.3873591500005</v>
      </c>
      <c r="P124" s="36">
        <f>SUMIFS(СВЦЭМ!$D$39:$D$758,СВЦЭМ!$A$39:$A$758,$A124,СВЦЭМ!$B$39:$B$758,P$119)+'СЕТ СН'!$I$11+СВЦЭМ!$D$10+'СЕТ СН'!$I$5-'СЕТ СН'!$I$21</f>
        <v>5884.8725489799999</v>
      </c>
      <c r="Q124" s="36">
        <f>SUMIFS(СВЦЭМ!$D$39:$D$758,СВЦЭМ!$A$39:$A$758,$A124,СВЦЭМ!$B$39:$B$758,Q$119)+'СЕТ СН'!$I$11+СВЦЭМ!$D$10+'СЕТ СН'!$I$5-'СЕТ СН'!$I$21</f>
        <v>5911.2132613499998</v>
      </c>
      <c r="R124" s="36">
        <f>SUMIFS(СВЦЭМ!$D$39:$D$758,СВЦЭМ!$A$39:$A$758,$A124,СВЦЭМ!$B$39:$B$758,R$119)+'СЕТ СН'!$I$11+СВЦЭМ!$D$10+'СЕТ СН'!$I$5-'СЕТ СН'!$I$21</f>
        <v>5874.5429221499999</v>
      </c>
      <c r="S124" s="36">
        <f>SUMIFS(СВЦЭМ!$D$39:$D$758,СВЦЭМ!$A$39:$A$758,$A124,СВЦЭМ!$B$39:$B$758,S$119)+'СЕТ СН'!$I$11+СВЦЭМ!$D$10+'СЕТ СН'!$I$5-'СЕТ СН'!$I$21</f>
        <v>5856.3915064600005</v>
      </c>
      <c r="T124" s="36">
        <f>SUMIFS(СВЦЭМ!$D$39:$D$758,СВЦЭМ!$A$39:$A$758,$A124,СВЦЭМ!$B$39:$B$758,T$119)+'СЕТ СН'!$I$11+СВЦЭМ!$D$10+'СЕТ СН'!$I$5-'СЕТ СН'!$I$21</f>
        <v>5825.2561789800002</v>
      </c>
      <c r="U124" s="36">
        <f>SUMIFS(СВЦЭМ!$D$39:$D$758,СВЦЭМ!$A$39:$A$758,$A124,СВЦЭМ!$B$39:$B$758,U$119)+'СЕТ СН'!$I$11+СВЦЭМ!$D$10+'СЕТ СН'!$I$5-'СЕТ СН'!$I$21</f>
        <v>5808.6555416700003</v>
      </c>
      <c r="V124" s="36">
        <f>SUMIFS(СВЦЭМ!$D$39:$D$758,СВЦЭМ!$A$39:$A$758,$A124,СВЦЭМ!$B$39:$B$758,V$119)+'СЕТ СН'!$I$11+СВЦЭМ!$D$10+'СЕТ СН'!$I$5-'СЕТ СН'!$I$21</f>
        <v>5806.1199225500004</v>
      </c>
      <c r="W124" s="36">
        <f>SUMIFS(СВЦЭМ!$D$39:$D$758,СВЦЭМ!$A$39:$A$758,$A124,СВЦЭМ!$B$39:$B$758,W$119)+'СЕТ СН'!$I$11+СВЦЭМ!$D$10+'СЕТ СН'!$I$5-'СЕТ СН'!$I$21</f>
        <v>5809.5639716400001</v>
      </c>
      <c r="X124" s="36">
        <f>SUMIFS(СВЦЭМ!$D$39:$D$758,СВЦЭМ!$A$39:$A$758,$A124,СВЦЭМ!$B$39:$B$758,X$119)+'СЕТ СН'!$I$11+СВЦЭМ!$D$10+'СЕТ СН'!$I$5-'СЕТ СН'!$I$21</f>
        <v>5832.5707461800002</v>
      </c>
      <c r="Y124" s="36">
        <f>SUMIFS(СВЦЭМ!$D$39:$D$758,СВЦЭМ!$A$39:$A$758,$A124,СВЦЭМ!$B$39:$B$758,Y$119)+'СЕТ СН'!$I$11+СВЦЭМ!$D$10+'СЕТ СН'!$I$5-'СЕТ СН'!$I$21</f>
        <v>5873.2807738199999</v>
      </c>
    </row>
    <row r="125" spans="1:27" ht="15.75" x14ac:dyDescent="0.2">
      <c r="A125" s="35">
        <f t="shared" si="3"/>
        <v>45388</v>
      </c>
      <c r="B125" s="36">
        <f>SUMIFS(СВЦЭМ!$D$39:$D$758,СВЦЭМ!$A$39:$A$758,$A125,СВЦЭМ!$B$39:$B$758,B$119)+'СЕТ СН'!$I$11+СВЦЭМ!$D$10+'СЕТ СН'!$I$5-'СЕТ СН'!$I$21</f>
        <v>5924.5042478100004</v>
      </c>
      <c r="C125" s="36">
        <f>SUMIFS(СВЦЭМ!$D$39:$D$758,СВЦЭМ!$A$39:$A$758,$A125,СВЦЭМ!$B$39:$B$758,C$119)+'СЕТ СН'!$I$11+СВЦЭМ!$D$10+'СЕТ СН'!$I$5-'СЕТ СН'!$I$21</f>
        <v>5940.0995337300001</v>
      </c>
      <c r="D125" s="36">
        <f>SUMIFS(СВЦЭМ!$D$39:$D$758,СВЦЭМ!$A$39:$A$758,$A125,СВЦЭМ!$B$39:$B$758,D$119)+'СЕТ СН'!$I$11+СВЦЭМ!$D$10+'СЕТ СН'!$I$5-'СЕТ СН'!$I$21</f>
        <v>5941.0012854500001</v>
      </c>
      <c r="E125" s="36">
        <f>SUMIFS(СВЦЭМ!$D$39:$D$758,СВЦЭМ!$A$39:$A$758,$A125,СВЦЭМ!$B$39:$B$758,E$119)+'СЕТ СН'!$I$11+СВЦЭМ!$D$10+'СЕТ СН'!$I$5-'СЕТ СН'!$I$21</f>
        <v>5969.1961022199994</v>
      </c>
      <c r="F125" s="36">
        <f>SUMIFS(СВЦЭМ!$D$39:$D$758,СВЦЭМ!$A$39:$A$758,$A125,СВЦЭМ!$B$39:$B$758,F$119)+'СЕТ СН'!$I$11+СВЦЭМ!$D$10+'СЕТ СН'!$I$5-'СЕТ СН'!$I$21</f>
        <v>5972.9500015800004</v>
      </c>
      <c r="G125" s="36">
        <f>SUMIFS(СВЦЭМ!$D$39:$D$758,СВЦЭМ!$A$39:$A$758,$A125,СВЦЭМ!$B$39:$B$758,G$119)+'СЕТ СН'!$I$11+СВЦЭМ!$D$10+'СЕТ СН'!$I$5-'СЕТ СН'!$I$21</f>
        <v>5960.51689248</v>
      </c>
      <c r="H125" s="36">
        <f>SUMIFS(СВЦЭМ!$D$39:$D$758,СВЦЭМ!$A$39:$A$758,$A125,СВЦЭМ!$B$39:$B$758,H$119)+'СЕТ СН'!$I$11+СВЦЭМ!$D$10+'СЕТ СН'!$I$5-'СЕТ СН'!$I$21</f>
        <v>5936.1869792899997</v>
      </c>
      <c r="I125" s="36">
        <f>SUMIFS(СВЦЭМ!$D$39:$D$758,СВЦЭМ!$A$39:$A$758,$A125,СВЦЭМ!$B$39:$B$758,I$119)+'СЕТ СН'!$I$11+СВЦЭМ!$D$10+'СЕТ СН'!$I$5-'СЕТ СН'!$I$21</f>
        <v>5872.0494954900005</v>
      </c>
      <c r="J125" s="36">
        <f>SUMIFS(СВЦЭМ!$D$39:$D$758,СВЦЭМ!$A$39:$A$758,$A125,СВЦЭМ!$B$39:$B$758,J$119)+'СЕТ СН'!$I$11+СВЦЭМ!$D$10+'СЕТ СН'!$I$5-'СЕТ СН'!$I$21</f>
        <v>5845.0389806399999</v>
      </c>
      <c r="K125" s="36">
        <f>SUMIFS(СВЦЭМ!$D$39:$D$758,СВЦЭМ!$A$39:$A$758,$A125,СВЦЭМ!$B$39:$B$758,K$119)+'СЕТ СН'!$I$11+СВЦЭМ!$D$10+'СЕТ СН'!$I$5-'СЕТ СН'!$I$21</f>
        <v>5808.6265659300007</v>
      </c>
      <c r="L125" s="36">
        <f>SUMIFS(СВЦЭМ!$D$39:$D$758,СВЦЭМ!$A$39:$A$758,$A125,СВЦЭМ!$B$39:$B$758,L$119)+'СЕТ СН'!$I$11+СВЦЭМ!$D$10+'СЕТ СН'!$I$5-'СЕТ СН'!$I$21</f>
        <v>5795.7167172999998</v>
      </c>
      <c r="M125" s="36">
        <f>SUMIFS(СВЦЭМ!$D$39:$D$758,СВЦЭМ!$A$39:$A$758,$A125,СВЦЭМ!$B$39:$B$758,M$119)+'СЕТ СН'!$I$11+СВЦЭМ!$D$10+'СЕТ СН'!$I$5-'СЕТ СН'!$I$21</f>
        <v>5799.13704469</v>
      </c>
      <c r="N125" s="36">
        <f>SUMIFS(СВЦЭМ!$D$39:$D$758,СВЦЭМ!$A$39:$A$758,$A125,СВЦЭМ!$B$39:$B$758,N$119)+'СЕТ СН'!$I$11+СВЦЭМ!$D$10+'СЕТ СН'!$I$5-'СЕТ СН'!$I$21</f>
        <v>5798.5208643400001</v>
      </c>
      <c r="O125" s="36">
        <f>SUMIFS(СВЦЭМ!$D$39:$D$758,СВЦЭМ!$A$39:$A$758,$A125,СВЦЭМ!$B$39:$B$758,O$119)+'СЕТ СН'!$I$11+СВЦЭМ!$D$10+'СЕТ СН'!$I$5-'СЕТ СН'!$I$21</f>
        <v>5811.60793964</v>
      </c>
      <c r="P125" s="36">
        <f>SUMIFS(СВЦЭМ!$D$39:$D$758,СВЦЭМ!$A$39:$A$758,$A125,СВЦЭМ!$B$39:$B$758,P$119)+'СЕТ СН'!$I$11+СВЦЭМ!$D$10+'СЕТ СН'!$I$5-'СЕТ СН'!$I$21</f>
        <v>5832.3045825500003</v>
      </c>
      <c r="Q125" s="36">
        <f>SUMIFS(СВЦЭМ!$D$39:$D$758,СВЦЭМ!$A$39:$A$758,$A125,СВЦЭМ!$B$39:$B$758,Q$119)+'СЕТ СН'!$I$11+СВЦЭМ!$D$10+'СЕТ СН'!$I$5-'СЕТ СН'!$I$21</f>
        <v>5843.5342456899998</v>
      </c>
      <c r="R125" s="36">
        <f>SUMIFS(СВЦЭМ!$D$39:$D$758,СВЦЭМ!$A$39:$A$758,$A125,СВЦЭМ!$B$39:$B$758,R$119)+'СЕТ СН'!$I$11+СВЦЭМ!$D$10+'СЕТ СН'!$I$5-'СЕТ СН'!$I$21</f>
        <v>5855.7950764400002</v>
      </c>
      <c r="S125" s="36">
        <f>SUMIFS(СВЦЭМ!$D$39:$D$758,СВЦЭМ!$A$39:$A$758,$A125,СВЦЭМ!$B$39:$B$758,S$119)+'СЕТ СН'!$I$11+СВЦЭМ!$D$10+'СЕТ СН'!$I$5-'СЕТ СН'!$I$21</f>
        <v>5824.2306433800004</v>
      </c>
      <c r="T125" s="36">
        <f>SUMIFS(СВЦЭМ!$D$39:$D$758,СВЦЭМ!$A$39:$A$758,$A125,СВЦЭМ!$B$39:$B$758,T$119)+'СЕТ СН'!$I$11+СВЦЭМ!$D$10+'СЕТ СН'!$I$5-'СЕТ СН'!$I$21</f>
        <v>5793.6075206200003</v>
      </c>
      <c r="U125" s="36">
        <f>SUMIFS(СВЦЭМ!$D$39:$D$758,СВЦЭМ!$A$39:$A$758,$A125,СВЦЭМ!$B$39:$B$758,U$119)+'СЕТ СН'!$I$11+СВЦЭМ!$D$10+'СЕТ СН'!$I$5-'СЕТ СН'!$I$21</f>
        <v>5771.4880682800003</v>
      </c>
      <c r="V125" s="36">
        <f>SUMIFS(СВЦЭМ!$D$39:$D$758,СВЦЭМ!$A$39:$A$758,$A125,СВЦЭМ!$B$39:$B$758,V$119)+'СЕТ СН'!$I$11+СВЦЭМ!$D$10+'СЕТ СН'!$I$5-'СЕТ СН'!$I$21</f>
        <v>5749.4224369200001</v>
      </c>
      <c r="W125" s="36">
        <f>SUMIFS(СВЦЭМ!$D$39:$D$758,СВЦЭМ!$A$39:$A$758,$A125,СВЦЭМ!$B$39:$B$758,W$119)+'СЕТ СН'!$I$11+СВЦЭМ!$D$10+'СЕТ СН'!$I$5-'СЕТ СН'!$I$21</f>
        <v>5733.6795723699997</v>
      </c>
      <c r="X125" s="36">
        <f>SUMIFS(СВЦЭМ!$D$39:$D$758,СВЦЭМ!$A$39:$A$758,$A125,СВЦЭМ!$B$39:$B$758,X$119)+'СЕТ СН'!$I$11+СВЦЭМ!$D$10+'СЕТ СН'!$I$5-'СЕТ СН'!$I$21</f>
        <v>5781.37009261</v>
      </c>
      <c r="Y125" s="36">
        <f>SUMIFS(СВЦЭМ!$D$39:$D$758,СВЦЭМ!$A$39:$A$758,$A125,СВЦЭМ!$B$39:$B$758,Y$119)+'СЕТ СН'!$I$11+СВЦЭМ!$D$10+'СЕТ СН'!$I$5-'СЕТ СН'!$I$21</f>
        <v>5823.5301730199999</v>
      </c>
    </row>
    <row r="126" spans="1:27" ht="15.75" x14ac:dyDescent="0.2">
      <c r="A126" s="35">
        <f t="shared" si="3"/>
        <v>45389</v>
      </c>
      <c r="B126" s="36">
        <f>SUMIFS(СВЦЭМ!$D$39:$D$758,СВЦЭМ!$A$39:$A$758,$A126,СВЦЭМ!$B$39:$B$758,B$119)+'СЕТ СН'!$I$11+СВЦЭМ!$D$10+'СЕТ СН'!$I$5-'СЕТ СН'!$I$21</f>
        <v>5920.1969812999996</v>
      </c>
      <c r="C126" s="36">
        <f>SUMIFS(СВЦЭМ!$D$39:$D$758,СВЦЭМ!$A$39:$A$758,$A126,СВЦЭМ!$B$39:$B$758,C$119)+'СЕТ СН'!$I$11+СВЦЭМ!$D$10+'СЕТ СН'!$I$5-'СЕТ СН'!$I$21</f>
        <v>5963.8487055699998</v>
      </c>
      <c r="D126" s="36">
        <f>SUMIFS(СВЦЭМ!$D$39:$D$758,СВЦЭМ!$A$39:$A$758,$A126,СВЦЭМ!$B$39:$B$758,D$119)+'СЕТ СН'!$I$11+СВЦЭМ!$D$10+'СЕТ СН'!$I$5-'СЕТ СН'!$I$21</f>
        <v>5999.4999272900004</v>
      </c>
      <c r="E126" s="36">
        <f>SUMIFS(СВЦЭМ!$D$39:$D$758,СВЦЭМ!$A$39:$A$758,$A126,СВЦЭМ!$B$39:$B$758,E$119)+'СЕТ СН'!$I$11+СВЦЭМ!$D$10+'СЕТ СН'!$I$5-'СЕТ СН'!$I$21</f>
        <v>5984.8824298599993</v>
      </c>
      <c r="F126" s="36">
        <f>SUMIFS(СВЦЭМ!$D$39:$D$758,СВЦЭМ!$A$39:$A$758,$A126,СВЦЭМ!$B$39:$B$758,F$119)+'СЕТ СН'!$I$11+СВЦЭМ!$D$10+'СЕТ СН'!$I$5-'СЕТ СН'!$I$21</f>
        <v>5995.6003293100002</v>
      </c>
      <c r="G126" s="36">
        <f>SUMIFS(СВЦЭМ!$D$39:$D$758,СВЦЭМ!$A$39:$A$758,$A126,СВЦЭМ!$B$39:$B$758,G$119)+'СЕТ СН'!$I$11+СВЦЭМ!$D$10+'СЕТ СН'!$I$5-'СЕТ СН'!$I$21</f>
        <v>5995.9681469099996</v>
      </c>
      <c r="H126" s="36">
        <f>SUMIFS(СВЦЭМ!$D$39:$D$758,СВЦЭМ!$A$39:$A$758,$A126,СВЦЭМ!$B$39:$B$758,H$119)+'СЕТ СН'!$I$11+СВЦЭМ!$D$10+'СЕТ СН'!$I$5-'СЕТ СН'!$I$21</f>
        <v>5985.0848294999996</v>
      </c>
      <c r="I126" s="36">
        <f>SUMIFS(СВЦЭМ!$D$39:$D$758,СВЦЭМ!$A$39:$A$758,$A126,СВЦЭМ!$B$39:$B$758,I$119)+'СЕТ СН'!$I$11+СВЦЭМ!$D$10+'СЕТ СН'!$I$5-'СЕТ СН'!$I$21</f>
        <v>5921.6623489699996</v>
      </c>
      <c r="J126" s="36">
        <f>SUMIFS(СВЦЭМ!$D$39:$D$758,СВЦЭМ!$A$39:$A$758,$A126,СВЦЭМ!$B$39:$B$758,J$119)+'СЕТ СН'!$I$11+СВЦЭМ!$D$10+'СЕТ СН'!$I$5-'СЕТ СН'!$I$21</f>
        <v>5868.9208660599998</v>
      </c>
      <c r="K126" s="36">
        <f>SUMIFS(СВЦЭМ!$D$39:$D$758,СВЦЭМ!$A$39:$A$758,$A126,СВЦЭМ!$B$39:$B$758,K$119)+'СЕТ СН'!$I$11+СВЦЭМ!$D$10+'СЕТ СН'!$I$5-'СЕТ СН'!$I$21</f>
        <v>5811.7565898000003</v>
      </c>
      <c r="L126" s="36">
        <f>SUMIFS(СВЦЭМ!$D$39:$D$758,СВЦЭМ!$A$39:$A$758,$A126,СВЦЭМ!$B$39:$B$758,L$119)+'СЕТ СН'!$I$11+СВЦЭМ!$D$10+'СЕТ СН'!$I$5-'СЕТ СН'!$I$21</f>
        <v>5784.4997940499998</v>
      </c>
      <c r="M126" s="36">
        <f>SUMIFS(СВЦЭМ!$D$39:$D$758,СВЦЭМ!$A$39:$A$758,$A126,СВЦЭМ!$B$39:$B$758,M$119)+'СЕТ СН'!$I$11+СВЦЭМ!$D$10+'СЕТ СН'!$I$5-'СЕТ СН'!$I$21</f>
        <v>5789.8871156000005</v>
      </c>
      <c r="N126" s="36">
        <f>SUMIFS(СВЦЭМ!$D$39:$D$758,СВЦЭМ!$A$39:$A$758,$A126,СВЦЭМ!$B$39:$B$758,N$119)+'СЕТ СН'!$I$11+СВЦЭМ!$D$10+'СЕТ СН'!$I$5-'СЕТ СН'!$I$21</f>
        <v>5799.0613891600005</v>
      </c>
      <c r="O126" s="36">
        <f>SUMIFS(СВЦЭМ!$D$39:$D$758,СВЦЭМ!$A$39:$A$758,$A126,СВЦЭМ!$B$39:$B$758,O$119)+'СЕТ СН'!$I$11+СВЦЭМ!$D$10+'СЕТ СН'!$I$5-'СЕТ СН'!$I$21</f>
        <v>5824.6848007600001</v>
      </c>
      <c r="P126" s="36">
        <f>SUMIFS(СВЦЭМ!$D$39:$D$758,СВЦЭМ!$A$39:$A$758,$A126,СВЦЭМ!$B$39:$B$758,P$119)+'СЕТ СН'!$I$11+СВЦЭМ!$D$10+'СЕТ СН'!$I$5-'СЕТ СН'!$I$21</f>
        <v>5847.3867232700004</v>
      </c>
      <c r="Q126" s="36">
        <f>SUMIFS(СВЦЭМ!$D$39:$D$758,СВЦЭМ!$A$39:$A$758,$A126,СВЦЭМ!$B$39:$B$758,Q$119)+'СЕТ СН'!$I$11+СВЦЭМ!$D$10+'СЕТ СН'!$I$5-'СЕТ СН'!$I$21</f>
        <v>5860.0307983700004</v>
      </c>
      <c r="R126" s="36">
        <f>SUMIFS(СВЦЭМ!$D$39:$D$758,СВЦЭМ!$A$39:$A$758,$A126,СВЦЭМ!$B$39:$B$758,R$119)+'СЕТ СН'!$I$11+СВЦЭМ!$D$10+'СЕТ СН'!$I$5-'СЕТ СН'!$I$21</f>
        <v>5866.1399113799998</v>
      </c>
      <c r="S126" s="36">
        <f>SUMIFS(СВЦЭМ!$D$39:$D$758,СВЦЭМ!$A$39:$A$758,$A126,СВЦЭМ!$B$39:$B$758,S$119)+'СЕТ СН'!$I$11+СВЦЭМ!$D$10+'СЕТ СН'!$I$5-'СЕТ СН'!$I$21</f>
        <v>5838.6149293100007</v>
      </c>
      <c r="T126" s="36">
        <f>SUMIFS(СВЦЭМ!$D$39:$D$758,СВЦЭМ!$A$39:$A$758,$A126,СВЦЭМ!$B$39:$B$758,T$119)+'СЕТ СН'!$I$11+СВЦЭМ!$D$10+'СЕТ СН'!$I$5-'СЕТ СН'!$I$21</f>
        <v>5804.3766454300003</v>
      </c>
      <c r="U126" s="36">
        <f>SUMIFS(СВЦЭМ!$D$39:$D$758,СВЦЭМ!$A$39:$A$758,$A126,СВЦЭМ!$B$39:$B$758,U$119)+'СЕТ СН'!$I$11+СВЦЭМ!$D$10+'СЕТ СН'!$I$5-'СЕТ СН'!$I$21</f>
        <v>5806.5136154400006</v>
      </c>
      <c r="V126" s="36">
        <f>SUMIFS(СВЦЭМ!$D$39:$D$758,СВЦЭМ!$A$39:$A$758,$A126,СВЦЭМ!$B$39:$B$758,V$119)+'СЕТ СН'!$I$11+СВЦЭМ!$D$10+'СЕТ СН'!$I$5-'СЕТ СН'!$I$21</f>
        <v>5770.3298303000001</v>
      </c>
      <c r="W126" s="36">
        <f>SUMIFS(СВЦЭМ!$D$39:$D$758,СВЦЭМ!$A$39:$A$758,$A126,СВЦЭМ!$B$39:$B$758,W$119)+'СЕТ СН'!$I$11+СВЦЭМ!$D$10+'СЕТ СН'!$I$5-'СЕТ СН'!$I$21</f>
        <v>5751.82121362</v>
      </c>
      <c r="X126" s="36">
        <f>SUMIFS(СВЦЭМ!$D$39:$D$758,СВЦЭМ!$A$39:$A$758,$A126,СВЦЭМ!$B$39:$B$758,X$119)+'СЕТ СН'!$I$11+СВЦЭМ!$D$10+'СЕТ СН'!$I$5-'СЕТ СН'!$I$21</f>
        <v>5806.1005778899998</v>
      </c>
      <c r="Y126" s="36">
        <f>SUMIFS(СВЦЭМ!$D$39:$D$758,СВЦЭМ!$A$39:$A$758,$A126,СВЦЭМ!$B$39:$B$758,Y$119)+'СЕТ СН'!$I$11+СВЦЭМ!$D$10+'СЕТ СН'!$I$5-'СЕТ СН'!$I$21</f>
        <v>5837.5743170599999</v>
      </c>
    </row>
    <row r="127" spans="1:27" ht="15.75" x14ac:dyDescent="0.2">
      <c r="A127" s="35">
        <f t="shared" si="3"/>
        <v>45390</v>
      </c>
      <c r="B127" s="36">
        <f>SUMIFS(СВЦЭМ!$D$39:$D$758,СВЦЭМ!$A$39:$A$758,$A127,СВЦЭМ!$B$39:$B$758,B$119)+'СЕТ СН'!$I$11+СВЦЭМ!$D$10+'СЕТ СН'!$I$5-'СЕТ СН'!$I$21</f>
        <v>5809.8043572799997</v>
      </c>
      <c r="C127" s="36">
        <f>SUMIFS(СВЦЭМ!$D$39:$D$758,СВЦЭМ!$A$39:$A$758,$A127,СВЦЭМ!$B$39:$B$758,C$119)+'СЕТ СН'!$I$11+СВЦЭМ!$D$10+'СЕТ СН'!$I$5-'СЕТ СН'!$I$21</f>
        <v>5841.8575178700003</v>
      </c>
      <c r="D127" s="36">
        <f>SUMIFS(СВЦЭМ!$D$39:$D$758,СВЦЭМ!$A$39:$A$758,$A127,СВЦЭМ!$B$39:$B$758,D$119)+'СЕТ СН'!$I$11+СВЦЭМ!$D$10+'СЕТ СН'!$I$5-'СЕТ СН'!$I$21</f>
        <v>5863.2530515600001</v>
      </c>
      <c r="E127" s="36">
        <f>SUMIFS(СВЦЭМ!$D$39:$D$758,СВЦЭМ!$A$39:$A$758,$A127,СВЦЭМ!$B$39:$B$758,E$119)+'СЕТ СН'!$I$11+СВЦЭМ!$D$10+'СЕТ СН'!$I$5-'СЕТ СН'!$I$21</f>
        <v>5882.6159308799997</v>
      </c>
      <c r="F127" s="36">
        <f>SUMIFS(СВЦЭМ!$D$39:$D$758,СВЦЭМ!$A$39:$A$758,$A127,СВЦЭМ!$B$39:$B$758,F$119)+'СЕТ СН'!$I$11+СВЦЭМ!$D$10+'СЕТ СН'!$I$5-'СЕТ СН'!$I$21</f>
        <v>5858.95894064</v>
      </c>
      <c r="G127" s="36">
        <f>SUMIFS(СВЦЭМ!$D$39:$D$758,СВЦЭМ!$A$39:$A$758,$A127,СВЦЭМ!$B$39:$B$758,G$119)+'СЕТ СН'!$I$11+СВЦЭМ!$D$10+'СЕТ СН'!$I$5-'СЕТ СН'!$I$21</f>
        <v>5864.8760072200002</v>
      </c>
      <c r="H127" s="36">
        <f>SUMIFS(СВЦЭМ!$D$39:$D$758,СВЦЭМ!$A$39:$A$758,$A127,СВЦЭМ!$B$39:$B$758,H$119)+'СЕТ СН'!$I$11+СВЦЭМ!$D$10+'СЕТ СН'!$I$5-'СЕТ СН'!$I$21</f>
        <v>5825.2026977000005</v>
      </c>
      <c r="I127" s="36">
        <f>SUMIFS(СВЦЭМ!$D$39:$D$758,СВЦЭМ!$A$39:$A$758,$A127,СВЦЭМ!$B$39:$B$758,I$119)+'СЕТ СН'!$I$11+СВЦЭМ!$D$10+'СЕТ СН'!$I$5-'СЕТ СН'!$I$21</f>
        <v>5859.12532121</v>
      </c>
      <c r="J127" s="36">
        <f>SUMIFS(СВЦЭМ!$D$39:$D$758,СВЦЭМ!$A$39:$A$758,$A127,СВЦЭМ!$B$39:$B$758,J$119)+'СЕТ СН'!$I$11+СВЦЭМ!$D$10+'СЕТ СН'!$I$5-'СЕТ СН'!$I$21</f>
        <v>5805.9207181800002</v>
      </c>
      <c r="K127" s="36">
        <f>SUMIFS(СВЦЭМ!$D$39:$D$758,СВЦЭМ!$A$39:$A$758,$A127,СВЦЭМ!$B$39:$B$758,K$119)+'СЕТ СН'!$I$11+СВЦЭМ!$D$10+'СЕТ СН'!$I$5-'СЕТ СН'!$I$21</f>
        <v>5789.3535827400001</v>
      </c>
      <c r="L127" s="36">
        <f>SUMIFS(СВЦЭМ!$D$39:$D$758,СВЦЭМ!$A$39:$A$758,$A127,СВЦЭМ!$B$39:$B$758,L$119)+'СЕТ СН'!$I$11+СВЦЭМ!$D$10+'СЕТ СН'!$I$5-'СЕТ СН'!$I$21</f>
        <v>5790.5980576800002</v>
      </c>
      <c r="M127" s="36">
        <f>SUMIFS(СВЦЭМ!$D$39:$D$758,СВЦЭМ!$A$39:$A$758,$A127,СВЦЭМ!$B$39:$B$758,M$119)+'СЕТ СН'!$I$11+СВЦЭМ!$D$10+'СЕТ СН'!$I$5-'СЕТ СН'!$I$21</f>
        <v>5817.8568095700002</v>
      </c>
      <c r="N127" s="36">
        <f>SUMIFS(СВЦЭМ!$D$39:$D$758,СВЦЭМ!$A$39:$A$758,$A127,СВЦЭМ!$B$39:$B$758,N$119)+'СЕТ СН'!$I$11+СВЦЭМ!$D$10+'СЕТ СН'!$I$5-'СЕТ СН'!$I$21</f>
        <v>5834.5321076199998</v>
      </c>
      <c r="O127" s="36">
        <f>SUMIFS(СВЦЭМ!$D$39:$D$758,СВЦЭМ!$A$39:$A$758,$A127,СВЦЭМ!$B$39:$B$758,O$119)+'СЕТ СН'!$I$11+СВЦЭМ!$D$10+'СЕТ СН'!$I$5-'СЕТ СН'!$I$21</f>
        <v>5851.7437109100001</v>
      </c>
      <c r="P127" s="36">
        <f>SUMIFS(СВЦЭМ!$D$39:$D$758,СВЦЭМ!$A$39:$A$758,$A127,СВЦЭМ!$B$39:$B$758,P$119)+'СЕТ СН'!$I$11+СВЦЭМ!$D$10+'СЕТ СН'!$I$5-'СЕТ СН'!$I$21</f>
        <v>5866.4620332900004</v>
      </c>
      <c r="Q127" s="36">
        <f>SUMIFS(СВЦЭМ!$D$39:$D$758,СВЦЭМ!$A$39:$A$758,$A127,СВЦЭМ!$B$39:$B$758,Q$119)+'СЕТ СН'!$I$11+СВЦЭМ!$D$10+'СЕТ СН'!$I$5-'СЕТ СН'!$I$21</f>
        <v>5883.8537621200003</v>
      </c>
      <c r="R127" s="36">
        <f>SUMIFS(СВЦЭМ!$D$39:$D$758,СВЦЭМ!$A$39:$A$758,$A127,СВЦЭМ!$B$39:$B$758,R$119)+'СЕТ СН'!$I$11+СВЦЭМ!$D$10+'СЕТ СН'!$I$5-'СЕТ СН'!$I$21</f>
        <v>5889.7004586800003</v>
      </c>
      <c r="S127" s="36">
        <f>SUMIFS(СВЦЭМ!$D$39:$D$758,СВЦЭМ!$A$39:$A$758,$A127,СВЦЭМ!$B$39:$B$758,S$119)+'СЕТ СН'!$I$11+СВЦЭМ!$D$10+'СЕТ СН'!$I$5-'СЕТ СН'!$I$21</f>
        <v>5872.3163781000003</v>
      </c>
      <c r="T127" s="36">
        <f>SUMIFS(СВЦЭМ!$D$39:$D$758,СВЦЭМ!$A$39:$A$758,$A127,СВЦЭМ!$B$39:$B$758,T$119)+'СЕТ СН'!$I$11+СВЦЭМ!$D$10+'СЕТ СН'!$I$5-'СЕТ СН'!$I$21</f>
        <v>5851.5419449399997</v>
      </c>
      <c r="U127" s="36">
        <f>SUMIFS(СВЦЭМ!$D$39:$D$758,СВЦЭМ!$A$39:$A$758,$A127,СВЦЭМ!$B$39:$B$758,U$119)+'СЕТ СН'!$I$11+СВЦЭМ!$D$10+'СЕТ СН'!$I$5-'СЕТ СН'!$I$21</f>
        <v>5827.9231618600006</v>
      </c>
      <c r="V127" s="36">
        <f>SUMIFS(СВЦЭМ!$D$39:$D$758,СВЦЭМ!$A$39:$A$758,$A127,СВЦЭМ!$B$39:$B$758,V$119)+'СЕТ СН'!$I$11+СВЦЭМ!$D$10+'СЕТ СН'!$I$5-'СЕТ СН'!$I$21</f>
        <v>5823.3107983</v>
      </c>
      <c r="W127" s="36">
        <f>SUMIFS(СВЦЭМ!$D$39:$D$758,СВЦЭМ!$A$39:$A$758,$A127,СВЦЭМ!$B$39:$B$758,W$119)+'СЕТ СН'!$I$11+СВЦЭМ!$D$10+'СЕТ СН'!$I$5-'СЕТ СН'!$I$21</f>
        <v>5818.2373728600005</v>
      </c>
      <c r="X127" s="36">
        <f>SUMIFS(СВЦЭМ!$D$39:$D$758,СВЦЭМ!$A$39:$A$758,$A127,СВЦЭМ!$B$39:$B$758,X$119)+'СЕТ СН'!$I$11+СВЦЭМ!$D$10+'СЕТ СН'!$I$5-'СЕТ СН'!$I$21</f>
        <v>5855.13094086</v>
      </c>
      <c r="Y127" s="36">
        <f>SUMIFS(СВЦЭМ!$D$39:$D$758,СВЦЭМ!$A$39:$A$758,$A127,СВЦЭМ!$B$39:$B$758,Y$119)+'СЕТ СН'!$I$11+СВЦЭМ!$D$10+'СЕТ СН'!$I$5-'СЕТ СН'!$I$21</f>
        <v>5889.7044739299999</v>
      </c>
    </row>
    <row r="128" spans="1:27" ht="15.75" x14ac:dyDescent="0.2">
      <c r="A128" s="35">
        <f t="shared" si="3"/>
        <v>45391</v>
      </c>
      <c r="B128" s="36">
        <f>SUMIFS(СВЦЭМ!$D$39:$D$758,СВЦЭМ!$A$39:$A$758,$A128,СВЦЭМ!$B$39:$B$758,B$119)+'СЕТ СН'!$I$11+СВЦЭМ!$D$10+'СЕТ СН'!$I$5-'СЕТ СН'!$I$21</f>
        <v>5883.2205423000005</v>
      </c>
      <c r="C128" s="36">
        <f>SUMIFS(СВЦЭМ!$D$39:$D$758,СВЦЭМ!$A$39:$A$758,$A128,СВЦЭМ!$B$39:$B$758,C$119)+'СЕТ СН'!$I$11+СВЦЭМ!$D$10+'СЕТ СН'!$I$5-'СЕТ СН'!$I$21</f>
        <v>5926.22968829</v>
      </c>
      <c r="D128" s="36">
        <f>SUMIFS(СВЦЭМ!$D$39:$D$758,СВЦЭМ!$A$39:$A$758,$A128,СВЦЭМ!$B$39:$B$758,D$119)+'СЕТ СН'!$I$11+СВЦЭМ!$D$10+'СЕТ СН'!$I$5-'СЕТ СН'!$I$21</f>
        <v>5962.3268745799996</v>
      </c>
      <c r="E128" s="36">
        <f>SUMIFS(СВЦЭМ!$D$39:$D$758,СВЦЭМ!$A$39:$A$758,$A128,СВЦЭМ!$B$39:$B$758,E$119)+'СЕТ СН'!$I$11+СВЦЭМ!$D$10+'СЕТ СН'!$I$5-'СЕТ СН'!$I$21</f>
        <v>5982.71502831</v>
      </c>
      <c r="F128" s="36">
        <f>SUMIFS(СВЦЭМ!$D$39:$D$758,СВЦЭМ!$A$39:$A$758,$A128,СВЦЭМ!$B$39:$B$758,F$119)+'СЕТ СН'!$I$11+СВЦЭМ!$D$10+'СЕТ СН'!$I$5-'СЕТ СН'!$I$21</f>
        <v>5974.1741328200005</v>
      </c>
      <c r="G128" s="36">
        <f>SUMIFS(СВЦЭМ!$D$39:$D$758,СВЦЭМ!$A$39:$A$758,$A128,СВЦЭМ!$B$39:$B$758,G$119)+'СЕТ СН'!$I$11+СВЦЭМ!$D$10+'СЕТ СН'!$I$5-'СЕТ СН'!$I$21</f>
        <v>5952.1431280399993</v>
      </c>
      <c r="H128" s="36">
        <f>SUMIFS(СВЦЭМ!$D$39:$D$758,СВЦЭМ!$A$39:$A$758,$A128,СВЦЭМ!$B$39:$B$758,H$119)+'СЕТ СН'!$I$11+СВЦЭМ!$D$10+'СЕТ СН'!$I$5-'СЕТ СН'!$I$21</f>
        <v>5906.4896098099998</v>
      </c>
      <c r="I128" s="36">
        <f>SUMIFS(СВЦЭМ!$D$39:$D$758,СВЦЭМ!$A$39:$A$758,$A128,СВЦЭМ!$B$39:$B$758,I$119)+'СЕТ СН'!$I$11+СВЦЭМ!$D$10+'СЕТ СН'!$I$5-'СЕТ СН'!$I$21</f>
        <v>5858.7002138099997</v>
      </c>
      <c r="J128" s="36">
        <f>SUMIFS(СВЦЭМ!$D$39:$D$758,СВЦЭМ!$A$39:$A$758,$A128,СВЦЭМ!$B$39:$B$758,J$119)+'СЕТ СН'!$I$11+СВЦЭМ!$D$10+'СЕТ СН'!$I$5-'СЕТ СН'!$I$21</f>
        <v>5835.6003962100003</v>
      </c>
      <c r="K128" s="36">
        <f>SUMIFS(СВЦЭМ!$D$39:$D$758,СВЦЭМ!$A$39:$A$758,$A128,СВЦЭМ!$B$39:$B$758,K$119)+'СЕТ СН'!$I$11+СВЦЭМ!$D$10+'СЕТ СН'!$I$5-'СЕТ СН'!$I$21</f>
        <v>5820.3673305100001</v>
      </c>
      <c r="L128" s="36">
        <f>SUMIFS(СВЦЭМ!$D$39:$D$758,СВЦЭМ!$A$39:$A$758,$A128,СВЦЭМ!$B$39:$B$758,L$119)+'СЕТ СН'!$I$11+СВЦЭМ!$D$10+'СЕТ СН'!$I$5-'СЕТ СН'!$I$21</f>
        <v>5828.7816810499999</v>
      </c>
      <c r="M128" s="36">
        <f>SUMIFS(СВЦЭМ!$D$39:$D$758,СВЦЭМ!$A$39:$A$758,$A128,СВЦЭМ!$B$39:$B$758,M$119)+'СЕТ СН'!$I$11+СВЦЭМ!$D$10+'СЕТ СН'!$I$5-'СЕТ СН'!$I$21</f>
        <v>5848.2883796000006</v>
      </c>
      <c r="N128" s="36">
        <f>SUMIFS(СВЦЭМ!$D$39:$D$758,СВЦЭМ!$A$39:$A$758,$A128,СВЦЭМ!$B$39:$B$758,N$119)+'СЕТ СН'!$I$11+СВЦЭМ!$D$10+'СЕТ СН'!$I$5-'СЕТ СН'!$I$21</f>
        <v>5860.3596232199998</v>
      </c>
      <c r="O128" s="36">
        <f>SUMIFS(СВЦЭМ!$D$39:$D$758,СВЦЭМ!$A$39:$A$758,$A128,СВЦЭМ!$B$39:$B$758,O$119)+'СЕТ СН'!$I$11+СВЦЭМ!$D$10+'СЕТ СН'!$I$5-'СЕТ СН'!$I$21</f>
        <v>5875.9016356100001</v>
      </c>
      <c r="P128" s="36">
        <f>SUMIFS(СВЦЭМ!$D$39:$D$758,СВЦЭМ!$A$39:$A$758,$A128,СВЦЭМ!$B$39:$B$758,P$119)+'СЕТ СН'!$I$11+СВЦЭМ!$D$10+'СЕТ СН'!$I$5-'СЕТ СН'!$I$21</f>
        <v>5889.2725143400003</v>
      </c>
      <c r="Q128" s="36">
        <f>SUMIFS(СВЦЭМ!$D$39:$D$758,СВЦЭМ!$A$39:$A$758,$A128,СВЦЭМ!$B$39:$B$758,Q$119)+'СЕТ СН'!$I$11+СВЦЭМ!$D$10+'СЕТ СН'!$I$5-'СЕТ СН'!$I$21</f>
        <v>5905.6909230000001</v>
      </c>
      <c r="R128" s="36">
        <f>SUMIFS(СВЦЭМ!$D$39:$D$758,СВЦЭМ!$A$39:$A$758,$A128,СВЦЭМ!$B$39:$B$758,R$119)+'СЕТ СН'!$I$11+СВЦЭМ!$D$10+'СЕТ СН'!$I$5-'СЕТ СН'!$I$21</f>
        <v>5906.39566328</v>
      </c>
      <c r="S128" s="36">
        <f>SUMIFS(СВЦЭМ!$D$39:$D$758,СВЦЭМ!$A$39:$A$758,$A128,СВЦЭМ!$B$39:$B$758,S$119)+'СЕТ СН'!$I$11+СВЦЭМ!$D$10+'СЕТ СН'!$I$5-'СЕТ СН'!$I$21</f>
        <v>5891.1340836600002</v>
      </c>
      <c r="T128" s="36">
        <f>SUMIFS(СВЦЭМ!$D$39:$D$758,СВЦЭМ!$A$39:$A$758,$A128,СВЦЭМ!$B$39:$B$758,T$119)+'СЕТ СН'!$I$11+СВЦЭМ!$D$10+'СЕТ СН'!$I$5-'СЕТ СН'!$I$21</f>
        <v>5860.7268196900004</v>
      </c>
      <c r="U128" s="36">
        <f>SUMIFS(СВЦЭМ!$D$39:$D$758,СВЦЭМ!$A$39:$A$758,$A128,СВЦЭМ!$B$39:$B$758,U$119)+'СЕТ СН'!$I$11+СВЦЭМ!$D$10+'СЕТ СН'!$I$5-'СЕТ СН'!$I$21</f>
        <v>5852.0659615900004</v>
      </c>
      <c r="V128" s="36">
        <f>SUMIFS(СВЦЭМ!$D$39:$D$758,СВЦЭМ!$A$39:$A$758,$A128,СВЦЭМ!$B$39:$B$758,V$119)+'СЕТ СН'!$I$11+СВЦЭМ!$D$10+'СЕТ СН'!$I$5-'СЕТ СН'!$I$21</f>
        <v>5822.7329530200004</v>
      </c>
      <c r="W128" s="36">
        <f>SUMIFS(СВЦЭМ!$D$39:$D$758,СВЦЭМ!$A$39:$A$758,$A128,СВЦЭМ!$B$39:$B$758,W$119)+'СЕТ СН'!$I$11+СВЦЭМ!$D$10+'СЕТ СН'!$I$5-'СЕТ СН'!$I$21</f>
        <v>5832.6677356800001</v>
      </c>
      <c r="X128" s="36">
        <f>SUMIFS(СВЦЭМ!$D$39:$D$758,СВЦЭМ!$A$39:$A$758,$A128,СВЦЭМ!$B$39:$B$758,X$119)+'СЕТ СН'!$I$11+СВЦЭМ!$D$10+'СЕТ СН'!$I$5-'СЕТ СН'!$I$21</f>
        <v>5919.0184964399996</v>
      </c>
      <c r="Y128" s="36">
        <f>SUMIFS(СВЦЭМ!$D$39:$D$758,СВЦЭМ!$A$39:$A$758,$A128,СВЦЭМ!$B$39:$B$758,Y$119)+'СЕТ СН'!$I$11+СВЦЭМ!$D$10+'СЕТ СН'!$I$5-'СЕТ СН'!$I$21</f>
        <v>5918.97133897</v>
      </c>
    </row>
    <row r="129" spans="1:25" ht="15.75" x14ac:dyDescent="0.2">
      <c r="A129" s="35">
        <f t="shared" si="3"/>
        <v>45392</v>
      </c>
      <c r="B129" s="36">
        <f>SUMIFS(СВЦЭМ!$D$39:$D$758,СВЦЭМ!$A$39:$A$758,$A129,СВЦЭМ!$B$39:$B$758,B$119)+'СЕТ СН'!$I$11+СВЦЭМ!$D$10+'СЕТ СН'!$I$5-'СЕТ СН'!$I$21</f>
        <v>6005.1807184700001</v>
      </c>
      <c r="C129" s="36">
        <f>SUMIFS(СВЦЭМ!$D$39:$D$758,СВЦЭМ!$A$39:$A$758,$A129,СВЦЭМ!$B$39:$B$758,C$119)+'СЕТ СН'!$I$11+СВЦЭМ!$D$10+'СЕТ СН'!$I$5-'СЕТ СН'!$I$21</f>
        <v>6088.7403372299996</v>
      </c>
      <c r="D129" s="36">
        <f>SUMIFS(СВЦЭМ!$D$39:$D$758,СВЦЭМ!$A$39:$A$758,$A129,СВЦЭМ!$B$39:$B$758,D$119)+'СЕТ СН'!$I$11+СВЦЭМ!$D$10+'СЕТ СН'!$I$5-'СЕТ СН'!$I$21</f>
        <v>6088.8948192200005</v>
      </c>
      <c r="E129" s="36">
        <f>SUMIFS(СВЦЭМ!$D$39:$D$758,СВЦЭМ!$A$39:$A$758,$A129,СВЦЭМ!$B$39:$B$758,E$119)+'СЕТ СН'!$I$11+СВЦЭМ!$D$10+'СЕТ СН'!$I$5-'СЕТ СН'!$I$21</f>
        <v>6079.55098593</v>
      </c>
      <c r="F129" s="36">
        <f>SUMIFS(СВЦЭМ!$D$39:$D$758,СВЦЭМ!$A$39:$A$758,$A129,СВЦЭМ!$B$39:$B$758,F$119)+'СЕТ СН'!$I$11+СВЦЭМ!$D$10+'СЕТ СН'!$I$5-'СЕТ СН'!$I$21</f>
        <v>6078.6308454600003</v>
      </c>
      <c r="G129" s="36">
        <f>SUMIFS(СВЦЭМ!$D$39:$D$758,СВЦЭМ!$A$39:$A$758,$A129,СВЦЭМ!$B$39:$B$758,G$119)+'СЕТ СН'!$I$11+СВЦЭМ!$D$10+'СЕТ СН'!$I$5-'СЕТ СН'!$I$21</f>
        <v>6034.1662668299996</v>
      </c>
      <c r="H129" s="36">
        <f>SUMIFS(СВЦЭМ!$D$39:$D$758,СВЦЭМ!$A$39:$A$758,$A129,СВЦЭМ!$B$39:$B$758,H$119)+'СЕТ СН'!$I$11+СВЦЭМ!$D$10+'СЕТ СН'!$I$5-'СЕТ СН'!$I$21</f>
        <v>5954.4217125800005</v>
      </c>
      <c r="I129" s="36">
        <f>SUMIFS(СВЦЭМ!$D$39:$D$758,СВЦЭМ!$A$39:$A$758,$A129,СВЦЭМ!$B$39:$B$758,I$119)+'СЕТ СН'!$I$11+СВЦЭМ!$D$10+'СЕТ СН'!$I$5-'СЕТ СН'!$I$21</f>
        <v>5890.62059692</v>
      </c>
      <c r="J129" s="36">
        <f>SUMIFS(СВЦЭМ!$D$39:$D$758,СВЦЭМ!$A$39:$A$758,$A129,СВЦЭМ!$B$39:$B$758,J$119)+'СЕТ СН'!$I$11+СВЦЭМ!$D$10+'СЕТ СН'!$I$5-'СЕТ СН'!$I$21</f>
        <v>5791.3863284300005</v>
      </c>
      <c r="K129" s="36">
        <f>SUMIFS(СВЦЭМ!$D$39:$D$758,СВЦЭМ!$A$39:$A$758,$A129,СВЦЭМ!$B$39:$B$758,K$119)+'СЕТ СН'!$I$11+СВЦЭМ!$D$10+'СЕТ СН'!$I$5-'СЕТ СН'!$I$21</f>
        <v>5786.9787042500002</v>
      </c>
      <c r="L129" s="36">
        <f>SUMIFS(СВЦЭМ!$D$39:$D$758,СВЦЭМ!$A$39:$A$758,$A129,СВЦЭМ!$B$39:$B$758,L$119)+'СЕТ СН'!$I$11+СВЦЭМ!$D$10+'СЕТ СН'!$I$5-'СЕТ СН'!$I$21</f>
        <v>5792.9866202900002</v>
      </c>
      <c r="M129" s="36">
        <f>SUMIFS(СВЦЭМ!$D$39:$D$758,СВЦЭМ!$A$39:$A$758,$A129,СВЦЭМ!$B$39:$B$758,M$119)+'СЕТ СН'!$I$11+СВЦЭМ!$D$10+'СЕТ СН'!$I$5-'СЕТ СН'!$I$21</f>
        <v>5805.4440159200003</v>
      </c>
      <c r="N129" s="36">
        <f>SUMIFS(СВЦЭМ!$D$39:$D$758,СВЦЭМ!$A$39:$A$758,$A129,СВЦЭМ!$B$39:$B$758,N$119)+'СЕТ СН'!$I$11+СВЦЭМ!$D$10+'СЕТ СН'!$I$5-'СЕТ СН'!$I$21</f>
        <v>5800.34729986</v>
      </c>
      <c r="O129" s="36">
        <f>SUMIFS(СВЦЭМ!$D$39:$D$758,СВЦЭМ!$A$39:$A$758,$A129,СВЦЭМ!$B$39:$B$758,O$119)+'СЕТ СН'!$I$11+СВЦЭМ!$D$10+'СЕТ СН'!$I$5-'СЕТ СН'!$I$21</f>
        <v>5807.5354426900003</v>
      </c>
      <c r="P129" s="36">
        <f>SUMIFS(СВЦЭМ!$D$39:$D$758,СВЦЭМ!$A$39:$A$758,$A129,СВЦЭМ!$B$39:$B$758,P$119)+'СЕТ СН'!$I$11+СВЦЭМ!$D$10+'СЕТ СН'!$I$5-'СЕТ СН'!$I$21</f>
        <v>5820.4830315500003</v>
      </c>
      <c r="Q129" s="36">
        <f>SUMIFS(СВЦЭМ!$D$39:$D$758,СВЦЭМ!$A$39:$A$758,$A129,СВЦЭМ!$B$39:$B$758,Q$119)+'СЕТ СН'!$I$11+СВЦЭМ!$D$10+'СЕТ СН'!$I$5-'СЕТ СН'!$I$21</f>
        <v>5836.31373747</v>
      </c>
      <c r="R129" s="36">
        <f>SUMIFS(СВЦЭМ!$D$39:$D$758,СВЦЭМ!$A$39:$A$758,$A129,СВЦЭМ!$B$39:$B$758,R$119)+'СЕТ СН'!$I$11+СВЦЭМ!$D$10+'СЕТ СН'!$I$5-'СЕТ СН'!$I$21</f>
        <v>5845.7955513699999</v>
      </c>
      <c r="S129" s="36">
        <f>SUMIFS(СВЦЭМ!$D$39:$D$758,СВЦЭМ!$A$39:$A$758,$A129,СВЦЭМ!$B$39:$B$758,S$119)+'СЕТ СН'!$I$11+СВЦЭМ!$D$10+'СЕТ СН'!$I$5-'СЕТ СН'!$I$21</f>
        <v>5823.7360349600003</v>
      </c>
      <c r="T129" s="36">
        <f>SUMIFS(СВЦЭМ!$D$39:$D$758,СВЦЭМ!$A$39:$A$758,$A129,СВЦЭМ!$B$39:$B$758,T$119)+'СЕТ СН'!$I$11+СВЦЭМ!$D$10+'СЕТ СН'!$I$5-'СЕТ СН'!$I$21</f>
        <v>5801.17417286</v>
      </c>
      <c r="U129" s="36">
        <f>SUMIFS(СВЦЭМ!$D$39:$D$758,СВЦЭМ!$A$39:$A$758,$A129,СВЦЭМ!$B$39:$B$758,U$119)+'СЕТ СН'!$I$11+СВЦЭМ!$D$10+'СЕТ СН'!$I$5-'СЕТ СН'!$I$21</f>
        <v>5777.3368423299999</v>
      </c>
      <c r="V129" s="36">
        <f>SUMIFS(СВЦЭМ!$D$39:$D$758,СВЦЭМ!$A$39:$A$758,$A129,СВЦЭМ!$B$39:$B$758,V$119)+'СЕТ СН'!$I$11+СВЦЭМ!$D$10+'СЕТ СН'!$I$5-'СЕТ СН'!$I$21</f>
        <v>5760.3174729800003</v>
      </c>
      <c r="W129" s="36">
        <f>SUMIFS(СВЦЭМ!$D$39:$D$758,СВЦЭМ!$A$39:$A$758,$A129,СВЦЭМ!$B$39:$B$758,W$119)+'СЕТ СН'!$I$11+СВЦЭМ!$D$10+'СЕТ СН'!$I$5-'СЕТ СН'!$I$21</f>
        <v>5749.3448788799997</v>
      </c>
      <c r="X129" s="36">
        <f>SUMIFS(СВЦЭМ!$D$39:$D$758,СВЦЭМ!$A$39:$A$758,$A129,СВЦЭМ!$B$39:$B$758,X$119)+'СЕТ СН'!$I$11+СВЦЭМ!$D$10+'СЕТ СН'!$I$5-'СЕТ СН'!$I$21</f>
        <v>5800.3729506600002</v>
      </c>
      <c r="Y129" s="36">
        <f>SUMIFS(СВЦЭМ!$D$39:$D$758,СВЦЭМ!$A$39:$A$758,$A129,СВЦЭМ!$B$39:$B$758,Y$119)+'СЕТ СН'!$I$11+СВЦЭМ!$D$10+'СЕТ СН'!$I$5-'СЕТ СН'!$I$21</f>
        <v>5833.61713177</v>
      </c>
    </row>
    <row r="130" spans="1:25" ht="15.75" x14ac:dyDescent="0.2">
      <c r="A130" s="35">
        <f t="shared" si="3"/>
        <v>45393</v>
      </c>
      <c r="B130" s="36">
        <f>SUMIFS(СВЦЭМ!$D$39:$D$758,СВЦЭМ!$A$39:$A$758,$A130,СВЦЭМ!$B$39:$B$758,B$119)+'СЕТ СН'!$I$11+СВЦЭМ!$D$10+'СЕТ СН'!$I$5-'СЕТ СН'!$I$21</f>
        <v>5884.8243746999997</v>
      </c>
      <c r="C130" s="36">
        <f>SUMIFS(СВЦЭМ!$D$39:$D$758,СВЦЭМ!$A$39:$A$758,$A130,СВЦЭМ!$B$39:$B$758,C$119)+'СЕТ СН'!$I$11+СВЦЭМ!$D$10+'СЕТ СН'!$I$5-'СЕТ СН'!$I$21</f>
        <v>5940.3877714800001</v>
      </c>
      <c r="D130" s="36">
        <f>SUMIFS(СВЦЭМ!$D$39:$D$758,СВЦЭМ!$A$39:$A$758,$A130,СВЦЭМ!$B$39:$B$758,D$119)+'СЕТ СН'!$I$11+СВЦЭМ!$D$10+'СЕТ СН'!$I$5-'СЕТ СН'!$I$21</f>
        <v>5992.7065000900002</v>
      </c>
      <c r="E130" s="36">
        <f>SUMIFS(СВЦЭМ!$D$39:$D$758,СВЦЭМ!$A$39:$A$758,$A130,СВЦЭМ!$B$39:$B$758,E$119)+'СЕТ СН'!$I$11+СВЦЭМ!$D$10+'СЕТ СН'!$I$5-'СЕТ СН'!$I$21</f>
        <v>5998.3413839200002</v>
      </c>
      <c r="F130" s="36">
        <f>SUMIFS(СВЦЭМ!$D$39:$D$758,СВЦЭМ!$A$39:$A$758,$A130,СВЦЭМ!$B$39:$B$758,F$119)+'СЕТ СН'!$I$11+СВЦЭМ!$D$10+'СЕТ СН'!$I$5-'СЕТ СН'!$I$21</f>
        <v>5997.6054453400002</v>
      </c>
      <c r="G130" s="36">
        <f>SUMIFS(СВЦЭМ!$D$39:$D$758,СВЦЭМ!$A$39:$A$758,$A130,СВЦЭМ!$B$39:$B$758,G$119)+'СЕТ СН'!$I$11+СВЦЭМ!$D$10+'СЕТ СН'!$I$5-'СЕТ СН'!$I$21</f>
        <v>5972.8398470100001</v>
      </c>
      <c r="H130" s="36">
        <f>SUMIFS(СВЦЭМ!$D$39:$D$758,СВЦЭМ!$A$39:$A$758,$A130,СВЦЭМ!$B$39:$B$758,H$119)+'СЕТ СН'!$I$11+СВЦЭМ!$D$10+'СЕТ СН'!$I$5-'СЕТ СН'!$I$21</f>
        <v>5910.5409323999993</v>
      </c>
      <c r="I130" s="36">
        <f>SUMIFS(СВЦЭМ!$D$39:$D$758,СВЦЭМ!$A$39:$A$758,$A130,СВЦЭМ!$B$39:$B$758,I$119)+'СЕТ СН'!$I$11+СВЦЭМ!$D$10+'СЕТ СН'!$I$5-'СЕТ СН'!$I$21</f>
        <v>5831.9144238200006</v>
      </c>
      <c r="J130" s="36">
        <f>SUMIFS(СВЦЭМ!$D$39:$D$758,СВЦЭМ!$A$39:$A$758,$A130,СВЦЭМ!$B$39:$B$758,J$119)+'СЕТ СН'!$I$11+СВЦЭМ!$D$10+'СЕТ СН'!$I$5-'СЕТ СН'!$I$21</f>
        <v>5828.9971954100001</v>
      </c>
      <c r="K130" s="36">
        <f>SUMIFS(СВЦЭМ!$D$39:$D$758,СВЦЭМ!$A$39:$A$758,$A130,СВЦЭМ!$B$39:$B$758,K$119)+'СЕТ СН'!$I$11+СВЦЭМ!$D$10+'СЕТ СН'!$I$5-'СЕТ СН'!$I$21</f>
        <v>5830.5161382000006</v>
      </c>
      <c r="L130" s="36">
        <f>SUMIFS(СВЦЭМ!$D$39:$D$758,СВЦЭМ!$A$39:$A$758,$A130,СВЦЭМ!$B$39:$B$758,L$119)+'СЕТ СН'!$I$11+СВЦЭМ!$D$10+'СЕТ СН'!$I$5-'СЕТ СН'!$I$21</f>
        <v>5827.0735602700006</v>
      </c>
      <c r="M130" s="36">
        <f>SUMIFS(СВЦЭМ!$D$39:$D$758,СВЦЭМ!$A$39:$A$758,$A130,СВЦЭМ!$B$39:$B$758,M$119)+'СЕТ СН'!$I$11+СВЦЭМ!$D$10+'СЕТ СН'!$I$5-'СЕТ СН'!$I$21</f>
        <v>5841.8827151200003</v>
      </c>
      <c r="N130" s="36">
        <f>SUMIFS(СВЦЭМ!$D$39:$D$758,СВЦЭМ!$A$39:$A$758,$A130,СВЦЭМ!$B$39:$B$758,N$119)+'СЕТ СН'!$I$11+СВЦЭМ!$D$10+'СЕТ СН'!$I$5-'СЕТ СН'!$I$21</f>
        <v>5837.0634409600007</v>
      </c>
      <c r="O130" s="36">
        <f>SUMIFS(СВЦЭМ!$D$39:$D$758,СВЦЭМ!$A$39:$A$758,$A130,СВЦЭМ!$B$39:$B$758,O$119)+'СЕТ СН'!$I$11+СВЦЭМ!$D$10+'СЕТ СН'!$I$5-'СЕТ СН'!$I$21</f>
        <v>5846.2974731499999</v>
      </c>
      <c r="P130" s="36">
        <f>SUMIFS(СВЦЭМ!$D$39:$D$758,СВЦЭМ!$A$39:$A$758,$A130,СВЦЭМ!$B$39:$B$758,P$119)+'СЕТ СН'!$I$11+СВЦЭМ!$D$10+'СЕТ СН'!$I$5-'СЕТ СН'!$I$21</f>
        <v>5873.33712578</v>
      </c>
      <c r="Q130" s="36">
        <f>SUMIFS(СВЦЭМ!$D$39:$D$758,СВЦЭМ!$A$39:$A$758,$A130,СВЦЭМ!$B$39:$B$758,Q$119)+'СЕТ СН'!$I$11+СВЦЭМ!$D$10+'СЕТ СН'!$I$5-'СЕТ СН'!$I$21</f>
        <v>5886.5985576100002</v>
      </c>
      <c r="R130" s="36">
        <f>SUMIFS(СВЦЭМ!$D$39:$D$758,СВЦЭМ!$A$39:$A$758,$A130,СВЦЭМ!$B$39:$B$758,R$119)+'СЕТ СН'!$I$11+СВЦЭМ!$D$10+'СЕТ СН'!$I$5-'СЕТ СН'!$I$21</f>
        <v>5876.2086148600001</v>
      </c>
      <c r="S130" s="36">
        <f>SUMIFS(СВЦЭМ!$D$39:$D$758,СВЦЭМ!$A$39:$A$758,$A130,СВЦЭМ!$B$39:$B$758,S$119)+'СЕТ СН'!$I$11+СВЦЭМ!$D$10+'СЕТ СН'!$I$5-'СЕТ СН'!$I$21</f>
        <v>5865.10390732</v>
      </c>
      <c r="T130" s="36">
        <f>SUMIFS(СВЦЭМ!$D$39:$D$758,СВЦЭМ!$A$39:$A$758,$A130,СВЦЭМ!$B$39:$B$758,T$119)+'СЕТ СН'!$I$11+СВЦЭМ!$D$10+'СЕТ СН'!$I$5-'СЕТ СН'!$I$21</f>
        <v>5825.5782467899999</v>
      </c>
      <c r="U130" s="36">
        <f>SUMIFS(СВЦЭМ!$D$39:$D$758,СВЦЭМ!$A$39:$A$758,$A130,СВЦЭМ!$B$39:$B$758,U$119)+'СЕТ СН'!$I$11+СВЦЭМ!$D$10+'СЕТ СН'!$I$5-'СЕТ СН'!$I$21</f>
        <v>5806.78024387</v>
      </c>
      <c r="V130" s="36">
        <f>SUMIFS(СВЦЭМ!$D$39:$D$758,СВЦЭМ!$A$39:$A$758,$A130,СВЦЭМ!$B$39:$B$758,V$119)+'СЕТ СН'!$I$11+СВЦЭМ!$D$10+'СЕТ СН'!$I$5-'СЕТ СН'!$I$21</f>
        <v>5802.5467805200005</v>
      </c>
      <c r="W130" s="36">
        <f>SUMIFS(СВЦЭМ!$D$39:$D$758,СВЦЭМ!$A$39:$A$758,$A130,СВЦЭМ!$B$39:$B$758,W$119)+'СЕТ СН'!$I$11+СВЦЭМ!$D$10+'СЕТ СН'!$I$5-'СЕТ СН'!$I$21</f>
        <v>5785.6713204600001</v>
      </c>
      <c r="X130" s="36">
        <f>SUMIFS(СВЦЭМ!$D$39:$D$758,СВЦЭМ!$A$39:$A$758,$A130,СВЦЭМ!$B$39:$B$758,X$119)+'СЕТ СН'!$I$11+СВЦЭМ!$D$10+'СЕТ СН'!$I$5-'СЕТ СН'!$I$21</f>
        <v>5827.6351001399998</v>
      </c>
      <c r="Y130" s="36">
        <f>SUMIFS(СВЦЭМ!$D$39:$D$758,СВЦЭМ!$A$39:$A$758,$A130,СВЦЭМ!$B$39:$B$758,Y$119)+'СЕТ СН'!$I$11+СВЦЭМ!$D$10+'СЕТ СН'!$I$5-'СЕТ СН'!$I$21</f>
        <v>5867.6846502300004</v>
      </c>
    </row>
    <row r="131" spans="1:25" ht="15.75" x14ac:dyDescent="0.2">
      <c r="A131" s="35">
        <f t="shared" si="3"/>
        <v>45394</v>
      </c>
      <c r="B131" s="36">
        <f>SUMIFS(СВЦЭМ!$D$39:$D$758,СВЦЭМ!$A$39:$A$758,$A131,СВЦЭМ!$B$39:$B$758,B$119)+'СЕТ СН'!$I$11+СВЦЭМ!$D$10+'СЕТ СН'!$I$5-'СЕТ СН'!$I$21</f>
        <v>5843.1785811</v>
      </c>
      <c r="C131" s="36">
        <f>SUMIFS(СВЦЭМ!$D$39:$D$758,СВЦЭМ!$A$39:$A$758,$A131,СВЦЭМ!$B$39:$B$758,C$119)+'СЕТ СН'!$I$11+СВЦЭМ!$D$10+'СЕТ СН'!$I$5-'СЕТ СН'!$I$21</f>
        <v>5821.3345113200003</v>
      </c>
      <c r="D131" s="36">
        <f>SUMIFS(СВЦЭМ!$D$39:$D$758,СВЦЭМ!$A$39:$A$758,$A131,СВЦЭМ!$B$39:$B$758,D$119)+'СЕТ СН'!$I$11+СВЦЭМ!$D$10+'СЕТ СН'!$I$5-'СЕТ СН'!$I$21</f>
        <v>5850.3594543100007</v>
      </c>
      <c r="E131" s="36">
        <f>SUMIFS(СВЦЭМ!$D$39:$D$758,СВЦЭМ!$A$39:$A$758,$A131,СВЦЭМ!$B$39:$B$758,E$119)+'СЕТ СН'!$I$11+СВЦЭМ!$D$10+'СЕТ СН'!$I$5-'СЕТ СН'!$I$21</f>
        <v>5887.14015939</v>
      </c>
      <c r="F131" s="36">
        <f>SUMIFS(СВЦЭМ!$D$39:$D$758,СВЦЭМ!$A$39:$A$758,$A131,СВЦЭМ!$B$39:$B$758,F$119)+'СЕТ СН'!$I$11+СВЦЭМ!$D$10+'СЕТ СН'!$I$5-'СЕТ СН'!$I$21</f>
        <v>5882.6424952899997</v>
      </c>
      <c r="G131" s="36">
        <f>SUMIFS(СВЦЭМ!$D$39:$D$758,СВЦЭМ!$A$39:$A$758,$A131,СВЦЭМ!$B$39:$B$758,G$119)+'СЕТ СН'!$I$11+СВЦЭМ!$D$10+'СЕТ СН'!$I$5-'СЕТ СН'!$I$21</f>
        <v>5850.6974364500002</v>
      </c>
      <c r="H131" s="36">
        <f>SUMIFS(СВЦЭМ!$D$39:$D$758,СВЦЭМ!$A$39:$A$758,$A131,СВЦЭМ!$B$39:$B$758,H$119)+'СЕТ СН'!$I$11+СВЦЭМ!$D$10+'СЕТ СН'!$I$5-'СЕТ СН'!$I$21</f>
        <v>5789.9727113999998</v>
      </c>
      <c r="I131" s="36">
        <f>SUMIFS(СВЦЭМ!$D$39:$D$758,СВЦЭМ!$A$39:$A$758,$A131,СВЦЭМ!$B$39:$B$758,I$119)+'СЕТ СН'!$I$11+СВЦЭМ!$D$10+'СЕТ СН'!$I$5-'СЕТ СН'!$I$21</f>
        <v>5727.5090660900005</v>
      </c>
      <c r="J131" s="36">
        <f>SUMIFS(СВЦЭМ!$D$39:$D$758,СВЦЭМ!$A$39:$A$758,$A131,СВЦЭМ!$B$39:$B$758,J$119)+'СЕТ СН'!$I$11+СВЦЭМ!$D$10+'СЕТ СН'!$I$5-'СЕТ СН'!$I$21</f>
        <v>5695.8136411599999</v>
      </c>
      <c r="K131" s="36">
        <f>SUMIFS(СВЦЭМ!$D$39:$D$758,СВЦЭМ!$A$39:$A$758,$A131,СВЦЭМ!$B$39:$B$758,K$119)+'СЕТ СН'!$I$11+СВЦЭМ!$D$10+'СЕТ СН'!$I$5-'СЕТ СН'!$I$21</f>
        <v>5688.2812710600001</v>
      </c>
      <c r="L131" s="36">
        <f>SUMIFS(СВЦЭМ!$D$39:$D$758,СВЦЭМ!$A$39:$A$758,$A131,СВЦЭМ!$B$39:$B$758,L$119)+'СЕТ СН'!$I$11+СВЦЭМ!$D$10+'СЕТ СН'!$I$5-'СЕТ СН'!$I$21</f>
        <v>5689.0306825900007</v>
      </c>
      <c r="M131" s="36">
        <f>SUMIFS(СВЦЭМ!$D$39:$D$758,СВЦЭМ!$A$39:$A$758,$A131,СВЦЭМ!$B$39:$B$758,M$119)+'СЕТ СН'!$I$11+СВЦЭМ!$D$10+'СЕТ СН'!$I$5-'СЕТ СН'!$I$21</f>
        <v>5696.0690759600002</v>
      </c>
      <c r="N131" s="36">
        <f>SUMIFS(СВЦЭМ!$D$39:$D$758,СВЦЭМ!$A$39:$A$758,$A131,СВЦЭМ!$B$39:$B$758,N$119)+'СЕТ СН'!$I$11+СВЦЭМ!$D$10+'СЕТ СН'!$I$5-'СЕТ СН'!$I$21</f>
        <v>5704.4889640399997</v>
      </c>
      <c r="O131" s="36">
        <f>SUMIFS(СВЦЭМ!$D$39:$D$758,СВЦЭМ!$A$39:$A$758,$A131,СВЦЭМ!$B$39:$B$758,O$119)+'СЕТ СН'!$I$11+СВЦЭМ!$D$10+'СЕТ СН'!$I$5-'СЕТ СН'!$I$21</f>
        <v>5711.2620128899998</v>
      </c>
      <c r="P131" s="36">
        <f>SUMIFS(СВЦЭМ!$D$39:$D$758,СВЦЭМ!$A$39:$A$758,$A131,СВЦЭМ!$B$39:$B$758,P$119)+'СЕТ СН'!$I$11+СВЦЭМ!$D$10+'СЕТ СН'!$I$5-'СЕТ СН'!$I$21</f>
        <v>5728.0236992299997</v>
      </c>
      <c r="Q131" s="36">
        <f>SUMIFS(СВЦЭМ!$D$39:$D$758,СВЦЭМ!$A$39:$A$758,$A131,СВЦЭМ!$B$39:$B$758,Q$119)+'СЕТ СН'!$I$11+СВЦЭМ!$D$10+'СЕТ СН'!$I$5-'СЕТ СН'!$I$21</f>
        <v>5744.2491332400004</v>
      </c>
      <c r="R131" s="36">
        <f>SUMIFS(СВЦЭМ!$D$39:$D$758,СВЦЭМ!$A$39:$A$758,$A131,СВЦЭМ!$B$39:$B$758,R$119)+'СЕТ СН'!$I$11+СВЦЭМ!$D$10+'СЕТ СН'!$I$5-'СЕТ СН'!$I$21</f>
        <v>5747.2022349899999</v>
      </c>
      <c r="S131" s="36">
        <f>SUMIFS(СВЦЭМ!$D$39:$D$758,СВЦЭМ!$A$39:$A$758,$A131,СВЦЭМ!$B$39:$B$758,S$119)+'СЕТ СН'!$I$11+СВЦЭМ!$D$10+'СЕТ СН'!$I$5-'СЕТ СН'!$I$21</f>
        <v>5736.7482038899998</v>
      </c>
      <c r="T131" s="36">
        <f>SUMIFS(СВЦЭМ!$D$39:$D$758,СВЦЭМ!$A$39:$A$758,$A131,СВЦЭМ!$B$39:$B$758,T$119)+'СЕТ СН'!$I$11+СВЦЭМ!$D$10+'СЕТ СН'!$I$5-'СЕТ СН'!$I$21</f>
        <v>5702.6215886099999</v>
      </c>
      <c r="U131" s="36">
        <f>SUMIFS(СВЦЭМ!$D$39:$D$758,СВЦЭМ!$A$39:$A$758,$A131,СВЦЭМ!$B$39:$B$758,U$119)+'СЕТ СН'!$I$11+СВЦЭМ!$D$10+'СЕТ СН'!$I$5-'СЕТ СН'!$I$21</f>
        <v>5701.9132435299998</v>
      </c>
      <c r="V131" s="36">
        <f>SUMIFS(СВЦЭМ!$D$39:$D$758,СВЦЭМ!$A$39:$A$758,$A131,СВЦЭМ!$B$39:$B$758,V$119)+'СЕТ СН'!$I$11+СВЦЭМ!$D$10+'СЕТ СН'!$I$5-'СЕТ СН'!$I$21</f>
        <v>5684.2761477500007</v>
      </c>
      <c r="W131" s="36">
        <f>SUMIFS(СВЦЭМ!$D$39:$D$758,СВЦЭМ!$A$39:$A$758,$A131,СВЦЭМ!$B$39:$B$758,W$119)+'СЕТ СН'!$I$11+СВЦЭМ!$D$10+'СЕТ СН'!$I$5-'СЕТ СН'!$I$21</f>
        <v>5679.4740280200003</v>
      </c>
      <c r="X131" s="36">
        <f>SUMIFS(СВЦЭМ!$D$39:$D$758,СВЦЭМ!$A$39:$A$758,$A131,СВЦЭМ!$B$39:$B$758,X$119)+'СЕТ СН'!$I$11+СВЦЭМ!$D$10+'СЕТ СН'!$I$5-'СЕТ СН'!$I$21</f>
        <v>5725.95410034</v>
      </c>
      <c r="Y131" s="36">
        <f>SUMIFS(СВЦЭМ!$D$39:$D$758,СВЦЭМ!$A$39:$A$758,$A131,СВЦЭМ!$B$39:$B$758,Y$119)+'СЕТ СН'!$I$11+СВЦЭМ!$D$10+'СЕТ СН'!$I$5-'СЕТ СН'!$I$21</f>
        <v>5751.8070134400004</v>
      </c>
    </row>
    <row r="132" spans="1:25" ht="15.75" x14ac:dyDescent="0.2">
      <c r="A132" s="35">
        <f t="shared" si="3"/>
        <v>45395</v>
      </c>
      <c r="B132" s="36">
        <f>SUMIFS(СВЦЭМ!$D$39:$D$758,СВЦЭМ!$A$39:$A$758,$A132,СВЦЭМ!$B$39:$B$758,B$119)+'СЕТ СН'!$I$11+СВЦЭМ!$D$10+'СЕТ СН'!$I$5-'СЕТ СН'!$I$21</f>
        <v>5810.8068410599999</v>
      </c>
      <c r="C132" s="36">
        <f>SUMIFS(СВЦЭМ!$D$39:$D$758,СВЦЭМ!$A$39:$A$758,$A132,СВЦЭМ!$B$39:$B$758,C$119)+'СЕТ СН'!$I$11+СВЦЭМ!$D$10+'СЕТ СН'!$I$5-'СЕТ СН'!$I$21</f>
        <v>5817.8741391200001</v>
      </c>
      <c r="D132" s="36">
        <f>SUMIFS(СВЦЭМ!$D$39:$D$758,СВЦЭМ!$A$39:$A$758,$A132,СВЦЭМ!$B$39:$B$758,D$119)+'СЕТ СН'!$I$11+СВЦЭМ!$D$10+'СЕТ СН'!$I$5-'СЕТ СН'!$I$21</f>
        <v>5847.7670458700004</v>
      </c>
      <c r="E132" s="36">
        <f>SUMIFS(СВЦЭМ!$D$39:$D$758,СВЦЭМ!$A$39:$A$758,$A132,СВЦЭМ!$B$39:$B$758,E$119)+'СЕТ СН'!$I$11+СВЦЭМ!$D$10+'СЕТ СН'!$I$5-'СЕТ СН'!$I$21</f>
        <v>5873.9844524400005</v>
      </c>
      <c r="F132" s="36">
        <f>SUMIFS(СВЦЭМ!$D$39:$D$758,СВЦЭМ!$A$39:$A$758,$A132,СВЦЭМ!$B$39:$B$758,F$119)+'СЕТ СН'!$I$11+СВЦЭМ!$D$10+'СЕТ СН'!$I$5-'СЕТ СН'!$I$21</f>
        <v>5876.5364343500005</v>
      </c>
      <c r="G132" s="36">
        <f>SUMIFS(СВЦЭМ!$D$39:$D$758,СВЦЭМ!$A$39:$A$758,$A132,СВЦЭМ!$B$39:$B$758,G$119)+'СЕТ СН'!$I$11+СВЦЭМ!$D$10+'СЕТ СН'!$I$5-'СЕТ СН'!$I$21</f>
        <v>5882.4455231600004</v>
      </c>
      <c r="H132" s="36">
        <f>SUMIFS(СВЦЭМ!$D$39:$D$758,СВЦЭМ!$A$39:$A$758,$A132,СВЦЭМ!$B$39:$B$758,H$119)+'СЕТ СН'!$I$11+СВЦЭМ!$D$10+'СЕТ СН'!$I$5-'СЕТ СН'!$I$21</f>
        <v>5859.7573092700004</v>
      </c>
      <c r="I132" s="36">
        <f>SUMIFS(СВЦЭМ!$D$39:$D$758,СВЦЭМ!$A$39:$A$758,$A132,СВЦЭМ!$B$39:$B$758,I$119)+'СЕТ СН'!$I$11+СВЦЭМ!$D$10+'СЕТ СН'!$I$5-'СЕТ СН'!$I$21</f>
        <v>5840.1596728900004</v>
      </c>
      <c r="J132" s="36">
        <f>SUMIFS(СВЦЭМ!$D$39:$D$758,СВЦЭМ!$A$39:$A$758,$A132,СВЦЭМ!$B$39:$B$758,J$119)+'СЕТ СН'!$I$11+СВЦЭМ!$D$10+'СЕТ СН'!$I$5-'СЕТ СН'!$I$21</f>
        <v>5788.7194697200002</v>
      </c>
      <c r="K132" s="36">
        <f>SUMIFS(СВЦЭМ!$D$39:$D$758,СВЦЭМ!$A$39:$A$758,$A132,СВЦЭМ!$B$39:$B$758,K$119)+'СЕТ СН'!$I$11+СВЦЭМ!$D$10+'СЕТ СН'!$I$5-'СЕТ СН'!$I$21</f>
        <v>5727.4822255300005</v>
      </c>
      <c r="L132" s="36">
        <f>SUMIFS(СВЦЭМ!$D$39:$D$758,СВЦЭМ!$A$39:$A$758,$A132,СВЦЭМ!$B$39:$B$758,L$119)+'СЕТ СН'!$I$11+СВЦЭМ!$D$10+'СЕТ СН'!$I$5-'СЕТ СН'!$I$21</f>
        <v>5700.9968942400001</v>
      </c>
      <c r="M132" s="36">
        <f>SUMIFS(СВЦЭМ!$D$39:$D$758,СВЦЭМ!$A$39:$A$758,$A132,СВЦЭМ!$B$39:$B$758,M$119)+'СЕТ СН'!$I$11+СВЦЭМ!$D$10+'СЕТ СН'!$I$5-'СЕТ СН'!$I$21</f>
        <v>5732.3849151300001</v>
      </c>
      <c r="N132" s="36">
        <f>SUMIFS(СВЦЭМ!$D$39:$D$758,СВЦЭМ!$A$39:$A$758,$A132,СВЦЭМ!$B$39:$B$758,N$119)+'СЕТ СН'!$I$11+СВЦЭМ!$D$10+'СЕТ СН'!$I$5-'СЕТ СН'!$I$21</f>
        <v>5743.8842389300007</v>
      </c>
      <c r="O132" s="36">
        <f>SUMIFS(СВЦЭМ!$D$39:$D$758,СВЦЭМ!$A$39:$A$758,$A132,СВЦЭМ!$B$39:$B$758,O$119)+'СЕТ СН'!$I$11+СВЦЭМ!$D$10+'СЕТ СН'!$I$5-'СЕТ СН'!$I$21</f>
        <v>5757.2495423199998</v>
      </c>
      <c r="P132" s="36">
        <f>SUMIFS(СВЦЭМ!$D$39:$D$758,СВЦЭМ!$A$39:$A$758,$A132,СВЦЭМ!$B$39:$B$758,P$119)+'СЕТ СН'!$I$11+СВЦЭМ!$D$10+'СЕТ СН'!$I$5-'СЕТ СН'!$I$21</f>
        <v>5772.9714889000006</v>
      </c>
      <c r="Q132" s="36">
        <f>SUMIFS(СВЦЭМ!$D$39:$D$758,СВЦЭМ!$A$39:$A$758,$A132,СВЦЭМ!$B$39:$B$758,Q$119)+'СЕТ СН'!$I$11+СВЦЭМ!$D$10+'СЕТ СН'!$I$5-'СЕТ СН'!$I$21</f>
        <v>5779.6889697799998</v>
      </c>
      <c r="R132" s="36">
        <f>SUMIFS(СВЦЭМ!$D$39:$D$758,СВЦЭМ!$A$39:$A$758,$A132,СВЦЭМ!$B$39:$B$758,R$119)+'СЕТ СН'!$I$11+СВЦЭМ!$D$10+'СЕТ СН'!$I$5-'СЕТ СН'!$I$21</f>
        <v>5776.1850515000006</v>
      </c>
      <c r="S132" s="36">
        <f>SUMIFS(СВЦЭМ!$D$39:$D$758,СВЦЭМ!$A$39:$A$758,$A132,СВЦЭМ!$B$39:$B$758,S$119)+'СЕТ СН'!$I$11+СВЦЭМ!$D$10+'СЕТ СН'!$I$5-'СЕТ СН'!$I$21</f>
        <v>5772.2860453000003</v>
      </c>
      <c r="T132" s="36">
        <f>SUMIFS(СВЦЭМ!$D$39:$D$758,СВЦЭМ!$A$39:$A$758,$A132,СВЦЭМ!$B$39:$B$758,T$119)+'СЕТ СН'!$I$11+СВЦЭМ!$D$10+'СЕТ СН'!$I$5-'СЕТ СН'!$I$21</f>
        <v>5741.6717479899999</v>
      </c>
      <c r="U132" s="36">
        <f>SUMIFS(СВЦЭМ!$D$39:$D$758,СВЦЭМ!$A$39:$A$758,$A132,СВЦЭМ!$B$39:$B$758,U$119)+'СЕТ СН'!$I$11+СВЦЭМ!$D$10+'СЕТ СН'!$I$5-'СЕТ СН'!$I$21</f>
        <v>5737.5758184300003</v>
      </c>
      <c r="V132" s="36">
        <f>SUMIFS(СВЦЭМ!$D$39:$D$758,СВЦЭМ!$A$39:$A$758,$A132,СВЦЭМ!$B$39:$B$758,V$119)+'СЕТ СН'!$I$11+СВЦЭМ!$D$10+'СЕТ СН'!$I$5-'СЕТ СН'!$I$21</f>
        <v>5721.5533306699999</v>
      </c>
      <c r="W132" s="36">
        <f>SUMIFS(СВЦЭМ!$D$39:$D$758,СВЦЭМ!$A$39:$A$758,$A132,СВЦЭМ!$B$39:$B$758,W$119)+'СЕТ СН'!$I$11+СВЦЭМ!$D$10+'СЕТ СН'!$I$5-'СЕТ СН'!$I$21</f>
        <v>5699.6855817400001</v>
      </c>
      <c r="X132" s="36">
        <f>SUMIFS(СВЦЭМ!$D$39:$D$758,СВЦЭМ!$A$39:$A$758,$A132,СВЦЭМ!$B$39:$B$758,X$119)+'СЕТ СН'!$I$11+СВЦЭМ!$D$10+'СЕТ СН'!$I$5-'СЕТ СН'!$I$21</f>
        <v>5749.0448460600001</v>
      </c>
      <c r="Y132" s="36">
        <f>SUMIFS(СВЦЭМ!$D$39:$D$758,СВЦЭМ!$A$39:$A$758,$A132,СВЦЭМ!$B$39:$B$758,Y$119)+'СЕТ СН'!$I$11+СВЦЭМ!$D$10+'СЕТ СН'!$I$5-'СЕТ СН'!$I$21</f>
        <v>5770.5546510300001</v>
      </c>
    </row>
    <row r="133" spans="1:25" ht="15.75" x14ac:dyDescent="0.2">
      <c r="A133" s="35">
        <f t="shared" si="3"/>
        <v>45396</v>
      </c>
      <c r="B133" s="36">
        <f>SUMIFS(СВЦЭМ!$D$39:$D$758,СВЦЭМ!$A$39:$A$758,$A133,СВЦЭМ!$B$39:$B$758,B$119)+'СЕТ СН'!$I$11+СВЦЭМ!$D$10+'СЕТ СН'!$I$5-'СЕТ СН'!$I$21</f>
        <v>5703.0161399300005</v>
      </c>
      <c r="C133" s="36">
        <f>SUMIFS(СВЦЭМ!$D$39:$D$758,СВЦЭМ!$A$39:$A$758,$A133,СВЦЭМ!$B$39:$B$758,C$119)+'СЕТ СН'!$I$11+СВЦЭМ!$D$10+'СЕТ СН'!$I$5-'СЕТ СН'!$I$21</f>
        <v>5772.8710918300003</v>
      </c>
      <c r="D133" s="36">
        <f>SUMIFS(СВЦЭМ!$D$39:$D$758,СВЦЭМ!$A$39:$A$758,$A133,СВЦЭМ!$B$39:$B$758,D$119)+'СЕТ СН'!$I$11+СВЦЭМ!$D$10+'СЕТ СН'!$I$5-'СЕТ СН'!$I$21</f>
        <v>5819.2316960500002</v>
      </c>
      <c r="E133" s="36">
        <f>SUMIFS(СВЦЭМ!$D$39:$D$758,СВЦЭМ!$A$39:$A$758,$A133,СВЦЭМ!$B$39:$B$758,E$119)+'СЕТ СН'!$I$11+СВЦЭМ!$D$10+'СЕТ СН'!$I$5-'СЕТ СН'!$I$21</f>
        <v>5830.91023116</v>
      </c>
      <c r="F133" s="36">
        <f>SUMIFS(СВЦЭМ!$D$39:$D$758,СВЦЭМ!$A$39:$A$758,$A133,СВЦЭМ!$B$39:$B$758,F$119)+'СЕТ СН'!$I$11+СВЦЭМ!$D$10+'СЕТ СН'!$I$5-'СЕТ СН'!$I$21</f>
        <v>5843.8091541900003</v>
      </c>
      <c r="G133" s="36">
        <f>SUMIFS(СВЦЭМ!$D$39:$D$758,СВЦЭМ!$A$39:$A$758,$A133,СВЦЭМ!$B$39:$B$758,G$119)+'СЕТ СН'!$I$11+СВЦЭМ!$D$10+'СЕТ СН'!$I$5-'СЕТ СН'!$I$21</f>
        <v>5860.8392250899997</v>
      </c>
      <c r="H133" s="36">
        <f>SUMIFS(СВЦЭМ!$D$39:$D$758,СВЦЭМ!$A$39:$A$758,$A133,СВЦЭМ!$B$39:$B$758,H$119)+'СЕТ СН'!$I$11+СВЦЭМ!$D$10+'СЕТ СН'!$I$5-'СЕТ СН'!$I$21</f>
        <v>5871.5652012999999</v>
      </c>
      <c r="I133" s="36">
        <f>SUMIFS(СВЦЭМ!$D$39:$D$758,СВЦЭМ!$A$39:$A$758,$A133,СВЦЭМ!$B$39:$B$758,I$119)+'СЕТ СН'!$I$11+СВЦЭМ!$D$10+'СЕТ СН'!$I$5-'СЕТ СН'!$I$21</f>
        <v>5850.7965383199999</v>
      </c>
      <c r="J133" s="36">
        <f>SUMIFS(СВЦЭМ!$D$39:$D$758,СВЦЭМ!$A$39:$A$758,$A133,СВЦЭМ!$B$39:$B$758,J$119)+'СЕТ СН'!$I$11+СВЦЭМ!$D$10+'СЕТ СН'!$I$5-'СЕТ СН'!$I$21</f>
        <v>5785.6174480899999</v>
      </c>
      <c r="K133" s="36">
        <f>SUMIFS(СВЦЭМ!$D$39:$D$758,СВЦЭМ!$A$39:$A$758,$A133,СВЦЭМ!$B$39:$B$758,K$119)+'СЕТ СН'!$I$11+СВЦЭМ!$D$10+'СЕТ СН'!$I$5-'СЕТ СН'!$I$21</f>
        <v>5724.3832017900004</v>
      </c>
      <c r="L133" s="36">
        <f>SUMIFS(СВЦЭМ!$D$39:$D$758,СВЦЭМ!$A$39:$A$758,$A133,СВЦЭМ!$B$39:$B$758,L$119)+'СЕТ СН'!$I$11+СВЦЭМ!$D$10+'СЕТ СН'!$I$5-'СЕТ СН'!$I$21</f>
        <v>5686.7151355799997</v>
      </c>
      <c r="M133" s="36">
        <f>SUMIFS(СВЦЭМ!$D$39:$D$758,СВЦЭМ!$A$39:$A$758,$A133,СВЦЭМ!$B$39:$B$758,M$119)+'СЕТ СН'!$I$11+СВЦЭМ!$D$10+'СЕТ СН'!$I$5-'СЕТ СН'!$I$21</f>
        <v>5707.2073781700001</v>
      </c>
      <c r="N133" s="36">
        <f>SUMIFS(СВЦЭМ!$D$39:$D$758,СВЦЭМ!$A$39:$A$758,$A133,СВЦЭМ!$B$39:$B$758,N$119)+'СЕТ СН'!$I$11+СВЦЭМ!$D$10+'СЕТ СН'!$I$5-'СЕТ СН'!$I$21</f>
        <v>5734.7076939600001</v>
      </c>
      <c r="O133" s="36">
        <f>SUMIFS(СВЦЭМ!$D$39:$D$758,СВЦЭМ!$A$39:$A$758,$A133,СВЦЭМ!$B$39:$B$758,O$119)+'СЕТ СН'!$I$11+СВЦЭМ!$D$10+'СЕТ СН'!$I$5-'СЕТ СН'!$I$21</f>
        <v>5752.5330852400002</v>
      </c>
      <c r="P133" s="36">
        <f>SUMIFS(СВЦЭМ!$D$39:$D$758,СВЦЭМ!$A$39:$A$758,$A133,СВЦЭМ!$B$39:$B$758,P$119)+'СЕТ СН'!$I$11+СВЦЭМ!$D$10+'СЕТ СН'!$I$5-'СЕТ СН'!$I$21</f>
        <v>5763.8912244000003</v>
      </c>
      <c r="Q133" s="36">
        <f>SUMIFS(СВЦЭМ!$D$39:$D$758,СВЦЭМ!$A$39:$A$758,$A133,СВЦЭМ!$B$39:$B$758,Q$119)+'СЕТ СН'!$I$11+СВЦЭМ!$D$10+'СЕТ СН'!$I$5-'СЕТ СН'!$I$21</f>
        <v>5787.2458999600003</v>
      </c>
      <c r="R133" s="36">
        <f>SUMIFS(СВЦЭМ!$D$39:$D$758,СВЦЭМ!$A$39:$A$758,$A133,СВЦЭМ!$B$39:$B$758,R$119)+'СЕТ СН'!$I$11+СВЦЭМ!$D$10+'СЕТ СН'!$I$5-'СЕТ СН'!$I$21</f>
        <v>5803.0071500800004</v>
      </c>
      <c r="S133" s="36">
        <f>SUMIFS(СВЦЭМ!$D$39:$D$758,СВЦЭМ!$A$39:$A$758,$A133,СВЦЭМ!$B$39:$B$758,S$119)+'СЕТ СН'!$I$11+СВЦЭМ!$D$10+'СЕТ СН'!$I$5-'СЕТ СН'!$I$21</f>
        <v>5771.0350074100006</v>
      </c>
      <c r="T133" s="36">
        <f>SUMIFS(СВЦЭМ!$D$39:$D$758,СВЦЭМ!$A$39:$A$758,$A133,СВЦЭМ!$B$39:$B$758,T$119)+'СЕТ СН'!$I$11+СВЦЭМ!$D$10+'СЕТ СН'!$I$5-'СЕТ СН'!$I$21</f>
        <v>5736.6107839599999</v>
      </c>
      <c r="U133" s="36">
        <f>SUMIFS(СВЦЭМ!$D$39:$D$758,СВЦЭМ!$A$39:$A$758,$A133,СВЦЭМ!$B$39:$B$758,U$119)+'СЕТ СН'!$I$11+СВЦЭМ!$D$10+'СЕТ СН'!$I$5-'СЕТ СН'!$I$21</f>
        <v>5747.7684322700006</v>
      </c>
      <c r="V133" s="36">
        <f>SUMIFS(СВЦЭМ!$D$39:$D$758,СВЦЭМ!$A$39:$A$758,$A133,СВЦЭМ!$B$39:$B$758,V$119)+'СЕТ СН'!$I$11+СВЦЭМ!$D$10+'СЕТ СН'!$I$5-'СЕТ СН'!$I$21</f>
        <v>5650.6737038000001</v>
      </c>
      <c r="W133" s="36">
        <f>SUMIFS(СВЦЭМ!$D$39:$D$758,СВЦЭМ!$A$39:$A$758,$A133,СВЦЭМ!$B$39:$B$758,W$119)+'СЕТ СН'!$I$11+СВЦЭМ!$D$10+'СЕТ СН'!$I$5-'СЕТ СН'!$I$21</f>
        <v>5636.6933721799996</v>
      </c>
      <c r="X133" s="36">
        <f>SUMIFS(СВЦЭМ!$D$39:$D$758,СВЦЭМ!$A$39:$A$758,$A133,СВЦЭМ!$B$39:$B$758,X$119)+'СЕТ СН'!$I$11+СВЦЭМ!$D$10+'СЕТ СН'!$I$5-'СЕТ СН'!$I$21</f>
        <v>5691.0582430300001</v>
      </c>
      <c r="Y133" s="36">
        <f>SUMIFS(СВЦЭМ!$D$39:$D$758,СВЦЭМ!$A$39:$A$758,$A133,СВЦЭМ!$B$39:$B$758,Y$119)+'СЕТ СН'!$I$11+СВЦЭМ!$D$10+'СЕТ СН'!$I$5-'СЕТ СН'!$I$21</f>
        <v>5727.8035647899997</v>
      </c>
    </row>
    <row r="134" spans="1:25" ht="15.75" x14ac:dyDescent="0.2">
      <c r="A134" s="35">
        <f t="shared" si="3"/>
        <v>45397</v>
      </c>
      <c r="B134" s="36">
        <f>SUMIFS(СВЦЭМ!$D$39:$D$758,СВЦЭМ!$A$39:$A$758,$A134,СВЦЭМ!$B$39:$B$758,B$119)+'СЕТ СН'!$I$11+СВЦЭМ!$D$10+'СЕТ СН'!$I$5-'СЕТ СН'!$I$21</f>
        <v>5760.6507923099998</v>
      </c>
      <c r="C134" s="36">
        <f>SUMIFS(СВЦЭМ!$D$39:$D$758,СВЦЭМ!$A$39:$A$758,$A134,СВЦЭМ!$B$39:$B$758,C$119)+'СЕТ СН'!$I$11+СВЦЭМ!$D$10+'СЕТ СН'!$I$5-'СЕТ СН'!$I$21</f>
        <v>5872.1964948700006</v>
      </c>
      <c r="D134" s="36">
        <f>SUMIFS(СВЦЭМ!$D$39:$D$758,СВЦЭМ!$A$39:$A$758,$A134,СВЦЭМ!$B$39:$B$758,D$119)+'СЕТ СН'!$I$11+СВЦЭМ!$D$10+'СЕТ СН'!$I$5-'СЕТ СН'!$I$21</f>
        <v>5918.5493338399992</v>
      </c>
      <c r="E134" s="36">
        <f>SUMIFS(СВЦЭМ!$D$39:$D$758,СВЦЭМ!$A$39:$A$758,$A134,СВЦЭМ!$B$39:$B$758,E$119)+'СЕТ СН'!$I$11+СВЦЭМ!$D$10+'СЕТ СН'!$I$5-'СЕТ СН'!$I$21</f>
        <v>5927.9874238499997</v>
      </c>
      <c r="F134" s="36">
        <f>SUMIFS(СВЦЭМ!$D$39:$D$758,СВЦЭМ!$A$39:$A$758,$A134,СВЦЭМ!$B$39:$B$758,F$119)+'СЕТ СН'!$I$11+СВЦЭМ!$D$10+'СЕТ СН'!$I$5-'СЕТ СН'!$I$21</f>
        <v>5926.9130376600006</v>
      </c>
      <c r="G134" s="36">
        <f>SUMIFS(СВЦЭМ!$D$39:$D$758,СВЦЭМ!$A$39:$A$758,$A134,СВЦЭМ!$B$39:$B$758,G$119)+'СЕТ СН'!$I$11+СВЦЭМ!$D$10+'СЕТ СН'!$I$5-'СЕТ СН'!$I$21</f>
        <v>5832.0852988000006</v>
      </c>
      <c r="H134" s="36">
        <f>SUMIFS(СВЦЭМ!$D$39:$D$758,СВЦЭМ!$A$39:$A$758,$A134,СВЦЭМ!$B$39:$B$758,H$119)+'СЕТ СН'!$I$11+СВЦЭМ!$D$10+'СЕТ СН'!$I$5-'СЕТ СН'!$I$21</f>
        <v>5757.7193431800006</v>
      </c>
      <c r="I134" s="36">
        <f>SUMIFS(СВЦЭМ!$D$39:$D$758,СВЦЭМ!$A$39:$A$758,$A134,СВЦЭМ!$B$39:$B$758,I$119)+'СЕТ СН'!$I$11+СВЦЭМ!$D$10+'СЕТ СН'!$I$5-'СЕТ СН'!$I$21</f>
        <v>5696.1910496500004</v>
      </c>
      <c r="J134" s="36">
        <f>SUMIFS(СВЦЭМ!$D$39:$D$758,СВЦЭМ!$A$39:$A$758,$A134,СВЦЭМ!$B$39:$B$758,J$119)+'СЕТ СН'!$I$11+СВЦЭМ!$D$10+'СЕТ СН'!$I$5-'СЕТ СН'!$I$21</f>
        <v>5652.5170118200003</v>
      </c>
      <c r="K134" s="36">
        <f>SUMIFS(СВЦЭМ!$D$39:$D$758,СВЦЭМ!$A$39:$A$758,$A134,СВЦЭМ!$B$39:$B$758,K$119)+'СЕТ СН'!$I$11+СВЦЭМ!$D$10+'СЕТ СН'!$I$5-'СЕТ СН'!$I$21</f>
        <v>5647.1980983399999</v>
      </c>
      <c r="L134" s="36">
        <f>SUMIFS(СВЦЭМ!$D$39:$D$758,СВЦЭМ!$A$39:$A$758,$A134,СВЦЭМ!$B$39:$B$758,L$119)+'СЕТ СН'!$I$11+СВЦЭМ!$D$10+'СЕТ СН'!$I$5-'СЕТ СН'!$I$21</f>
        <v>5648.5222798300001</v>
      </c>
      <c r="M134" s="36">
        <f>SUMIFS(СВЦЭМ!$D$39:$D$758,СВЦЭМ!$A$39:$A$758,$A134,СВЦЭМ!$B$39:$B$758,M$119)+'СЕТ СН'!$I$11+СВЦЭМ!$D$10+'СЕТ СН'!$I$5-'СЕТ СН'!$I$21</f>
        <v>5678.2422096299997</v>
      </c>
      <c r="N134" s="36">
        <f>SUMIFS(СВЦЭМ!$D$39:$D$758,СВЦЭМ!$A$39:$A$758,$A134,СВЦЭМ!$B$39:$B$758,N$119)+'СЕТ СН'!$I$11+СВЦЭМ!$D$10+'СЕТ СН'!$I$5-'СЕТ СН'!$I$21</f>
        <v>5683.4824106699998</v>
      </c>
      <c r="O134" s="36">
        <f>SUMIFS(СВЦЭМ!$D$39:$D$758,СВЦЭМ!$A$39:$A$758,$A134,СВЦЭМ!$B$39:$B$758,O$119)+'СЕТ СН'!$I$11+СВЦЭМ!$D$10+'СЕТ СН'!$I$5-'СЕТ СН'!$I$21</f>
        <v>5705.2875595000005</v>
      </c>
      <c r="P134" s="36">
        <f>SUMIFS(СВЦЭМ!$D$39:$D$758,СВЦЭМ!$A$39:$A$758,$A134,СВЦЭМ!$B$39:$B$758,P$119)+'СЕТ СН'!$I$11+СВЦЭМ!$D$10+'СЕТ СН'!$I$5-'СЕТ СН'!$I$21</f>
        <v>5722.8698203500007</v>
      </c>
      <c r="Q134" s="36">
        <f>SUMIFS(СВЦЭМ!$D$39:$D$758,СВЦЭМ!$A$39:$A$758,$A134,СВЦЭМ!$B$39:$B$758,Q$119)+'СЕТ СН'!$I$11+СВЦЭМ!$D$10+'СЕТ СН'!$I$5-'СЕТ СН'!$I$21</f>
        <v>5735.1437532800001</v>
      </c>
      <c r="R134" s="36">
        <f>SUMIFS(СВЦЭМ!$D$39:$D$758,СВЦЭМ!$A$39:$A$758,$A134,СВЦЭМ!$B$39:$B$758,R$119)+'СЕТ СН'!$I$11+СВЦЭМ!$D$10+'СЕТ СН'!$I$5-'СЕТ СН'!$I$21</f>
        <v>5743.0829012200002</v>
      </c>
      <c r="S134" s="36">
        <f>SUMIFS(СВЦЭМ!$D$39:$D$758,СВЦЭМ!$A$39:$A$758,$A134,СВЦЭМ!$B$39:$B$758,S$119)+'СЕТ СН'!$I$11+СВЦЭМ!$D$10+'СЕТ СН'!$I$5-'СЕТ СН'!$I$21</f>
        <v>5741.1013269100004</v>
      </c>
      <c r="T134" s="36">
        <f>SUMIFS(СВЦЭМ!$D$39:$D$758,СВЦЭМ!$A$39:$A$758,$A134,СВЦЭМ!$B$39:$B$758,T$119)+'СЕТ СН'!$I$11+СВЦЭМ!$D$10+'СЕТ СН'!$I$5-'СЕТ СН'!$I$21</f>
        <v>5707.0136664600004</v>
      </c>
      <c r="U134" s="36">
        <f>SUMIFS(СВЦЭМ!$D$39:$D$758,СВЦЭМ!$A$39:$A$758,$A134,СВЦЭМ!$B$39:$B$758,U$119)+'СЕТ СН'!$I$11+СВЦЭМ!$D$10+'СЕТ СН'!$I$5-'СЕТ СН'!$I$21</f>
        <v>5681.8555391200007</v>
      </c>
      <c r="V134" s="36">
        <f>SUMIFS(СВЦЭМ!$D$39:$D$758,СВЦЭМ!$A$39:$A$758,$A134,СВЦЭМ!$B$39:$B$758,V$119)+'СЕТ СН'!$I$11+СВЦЭМ!$D$10+'СЕТ СН'!$I$5-'СЕТ СН'!$I$21</f>
        <v>5658.9397807900004</v>
      </c>
      <c r="W134" s="36">
        <f>SUMIFS(СВЦЭМ!$D$39:$D$758,СВЦЭМ!$A$39:$A$758,$A134,СВЦЭМ!$B$39:$B$758,W$119)+'СЕТ СН'!$I$11+СВЦЭМ!$D$10+'СЕТ СН'!$I$5-'СЕТ СН'!$I$21</f>
        <v>5650.1295783700007</v>
      </c>
      <c r="X134" s="36">
        <f>SUMIFS(СВЦЭМ!$D$39:$D$758,СВЦЭМ!$A$39:$A$758,$A134,СВЦЭМ!$B$39:$B$758,X$119)+'СЕТ СН'!$I$11+СВЦЭМ!$D$10+'СЕТ СН'!$I$5-'СЕТ СН'!$I$21</f>
        <v>5660.5762792400001</v>
      </c>
      <c r="Y134" s="36">
        <f>SUMIFS(СВЦЭМ!$D$39:$D$758,СВЦЭМ!$A$39:$A$758,$A134,СВЦЭМ!$B$39:$B$758,Y$119)+'СЕТ СН'!$I$11+СВЦЭМ!$D$10+'СЕТ СН'!$I$5-'СЕТ СН'!$I$21</f>
        <v>5709.18921581</v>
      </c>
    </row>
    <row r="135" spans="1:25" ht="15.75" x14ac:dyDescent="0.2">
      <c r="A135" s="35">
        <f t="shared" si="3"/>
        <v>45398</v>
      </c>
      <c r="B135" s="36">
        <f>SUMIFS(СВЦЭМ!$D$39:$D$758,СВЦЭМ!$A$39:$A$758,$A135,СВЦЭМ!$B$39:$B$758,B$119)+'СЕТ СН'!$I$11+СВЦЭМ!$D$10+'СЕТ СН'!$I$5-'СЕТ СН'!$I$21</f>
        <v>5826.5012339000004</v>
      </c>
      <c r="C135" s="36">
        <f>SUMIFS(СВЦЭМ!$D$39:$D$758,СВЦЭМ!$A$39:$A$758,$A135,СВЦЭМ!$B$39:$B$758,C$119)+'СЕТ СН'!$I$11+СВЦЭМ!$D$10+'СЕТ СН'!$I$5-'СЕТ СН'!$I$21</f>
        <v>5857.3064365</v>
      </c>
      <c r="D135" s="36">
        <f>SUMIFS(СВЦЭМ!$D$39:$D$758,СВЦЭМ!$A$39:$A$758,$A135,СВЦЭМ!$B$39:$B$758,D$119)+'СЕТ СН'!$I$11+СВЦЭМ!$D$10+'СЕТ СН'!$I$5-'СЕТ СН'!$I$21</f>
        <v>5904.1508677100001</v>
      </c>
      <c r="E135" s="36">
        <f>SUMIFS(СВЦЭМ!$D$39:$D$758,СВЦЭМ!$A$39:$A$758,$A135,СВЦЭМ!$B$39:$B$758,E$119)+'СЕТ СН'!$I$11+СВЦЭМ!$D$10+'СЕТ СН'!$I$5-'СЕТ СН'!$I$21</f>
        <v>5927.7701218000002</v>
      </c>
      <c r="F135" s="36">
        <f>SUMIFS(СВЦЭМ!$D$39:$D$758,СВЦЭМ!$A$39:$A$758,$A135,СВЦЭМ!$B$39:$B$758,F$119)+'СЕТ СН'!$I$11+СВЦЭМ!$D$10+'СЕТ СН'!$I$5-'СЕТ СН'!$I$21</f>
        <v>5929.3442648500004</v>
      </c>
      <c r="G135" s="36">
        <f>SUMIFS(СВЦЭМ!$D$39:$D$758,СВЦЭМ!$A$39:$A$758,$A135,СВЦЭМ!$B$39:$B$758,G$119)+'СЕТ СН'!$I$11+СВЦЭМ!$D$10+'СЕТ СН'!$I$5-'СЕТ СН'!$I$21</f>
        <v>5900.2432805600001</v>
      </c>
      <c r="H135" s="36">
        <f>SUMIFS(СВЦЭМ!$D$39:$D$758,СВЦЭМ!$A$39:$A$758,$A135,СВЦЭМ!$B$39:$B$758,H$119)+'СЕТ СН'!$I$11+СВЦЭМ!$D$10+'СЕТ СН'!$I$5-'СЕТ СН'!$I$21</f>
        <v>5826.7131880200004</v>
      </c>
      <c r="I135" s="36">
        <f>SUMIFS(СВЦЭМ!$D$39:$D$758,СВЦЭМ!$A$39:$A$758,$A135,СВЦЭМ!$B$39:$B$758,I$119)+'СЕТ СН'!$I$11+СВЦЭМ!$D$10+'СЕТ СН'!$I$5-'СЕТ СН'!$I$21</f>
        <v>5766.6531363399999</v>
      </c>
      <c r="J135" s="36">
        <f>SUMIFS(СВЦЭМ!$D$39:$D$758,СВЦЭМ!$A$39:$A$758,$A135,СВЦЭМ!$B$39:$B$758,J$119)+'СЕТ СН'!$I$11+СВЦЭМ!$D$10+'СЕТ СН'!$I$5-'СЕТ СН'!$I$21</f>
        <v>5719.4825126900005</v>
      </c>
      <c r="K135" s="36">
        <f>SUMIFS(СВЦЭМ!$D$39:$D$758,СВЦЭМ!$A$39:$A$758,$A135,СВЦЭМ!$B$39:$B$758,K$119)+'СЕТ СН'!$I$11+СВЦЭМ!$D$10+'СЕТ СН'!$I$5-'СЕТ СН'!$I$21</f>
        <v>5704.8951338400002</v>
      </c>
      <c r="L135" s="36">
        <f>SUMIFS(СВЦЭМ!$D$39:$D$758,СВЦЭМ!$A$39:$A$758,$A135,СВЦЭМ!$B$39:$B$758,L$119)+'СЕТ СН'!$I$11+СВЦЭМ!$D$10+'СЕТ СН'!$I$5-'СЕТ СН'!$I$21</f>
        <v>5701.9120134499999</v>
      </c>
      <c r="M135" s="36">
        <f>SUMIFS(СВЦЭМ!$D$39:$D$758,СВЦЭМ!$A$39:$A$758,$A135,СВЦЭМ!$B$39:$B$758,M$119)+'СЕТ СН'!$I$11+СВЦЭМ!$D$10+'СЕТ СН'!$I$5-'СЕТ СН'!$I$21</f>
        <v>5716.08226079</v>
      </c>
      <c r="N135" s="36">
        <f>SUMIFS(СВЦЭМ!$D$39:$D$758,СВЦЭМ!$A$39:$A$758,$A135,СВЦЭМ!$B$39:$B$758,N$119)+'СЕТ СН'!$I$11+СВЦЭМ!$D$10+'СЕТ СН'!$I$5-'СЕТ СН'!$I$21</f>
        <v>5720.5735432600004</v>
      </c>
      <c r="O135" s="36">
        <f>SUMIFS(СВЦЭМ!$D$39:$D$758,СВЦЭМ!$A$39:$A$758,$A135,СВЦЭМ!$B$39:$B$758,O$119)+'СЕТ СН'!$I$11+СВЦЭМ!$D$10+'СЕТ СН'!$I$5-'СЕТ СН'!$I$21</f>
        <v>5727.0887621500005</v>
      </c>
      <c r="P135" s="36">
        <f>SUMIFS(СВЦЭМ!$D$39:$D$758,СВЦЭМ!$A$39:$A$758,$A135,СВЦЭМ!$B$39:$B$758,P$119)+'СЕТ СН'!$I$11+СВЦЭМ!$D$10+'СЕТ СН'!$I$5-'СЕТ СН'!$I$21</f>
        <v>5745.95492216</v>
      </c>
      <c r="Q135" s="36">
        <f>SUMIFS(СВЦЭМ!$D$39:$D$758,СВЦЭМ!$A$39:$A$758,$A135,СВЦЭМ!$B$39:$B$758,Q$119)+'СЕТ СН'!$I$11+СВЦЭМ!$D$10+'СЕТ СН'!$I$5-'СЕТ СН'!$I$21</f>
        <v>5752.0478900600001</v>
      </c>
      <c r="R135" s="36">
        <f>SUMIFS(СВЦЭМ!$D$39:$D$758,СВЦЭМ!$A$39:$A$758,$A135,СВЦЭМ!$B$39:$B$758,R$119)+'СЕТ СН'!$I$11+СВЦЭМ!$D$10+'СЕТ СН'!$I$5-'СЕТ СН'!$I$21</f>
        <v>5767.1631657100006</v>
      </c>
      <c r="S135" s="36">
        <f>SUMIFS(СВЦЭМ!$D$39:$D$758,СВЦЭМ!$A$39:$A$758,$A135,СВЦЭМ!$B$39:$B$758,S$119)+'СЕТ СН'!$I$11+СВЦЭМ!$D$10+'СЕТ СН'!$I$5-'СЕТ СН'!$I$21</f>
        <v>5748.9684394900005</v>
      </c>
      <c r="T135" s="36">
        <f>SUMIFS(СВЦЭМ!$D$39:$D$758,СВЦЭМ!$A$39:$A$758,$A135,СВЦЭМ!$B$39:$B$758,T$119)+'СЕТ СН'!$I$11+СВЦЭМ!$D$10+'СЕТ СН'!$I$5-'СЕТ СН'!$I$21</f>
        <v>5700.096673</v>
      </c>
      <c r="U135" s="36">
        <f>SUMIFS(СВЦЭМ!$D$39:$D$758,СВЦЭМ!$A$39:$A$758,$A135,СВЦЭМ!$B$39:$B$758,U$119)+'СЕТ СН'!$I$11+СВЦЭМ!$D$10+'СЕТ СН'!$I$5-'СЕТ СН'!$I$21</f>
        <v>5728.6342544300005</v>
      </c>
      <c r="V135" s="36">
        <f>SUMIFS(СВЦЭМ!$D$39:$D$758,СВЦЭМ!$A$39:$A$758,$A135,СВЦЭМ!$B$39:$B$758,V$119)+'СЕТ СН'!$I$11+СВЦЭМ!$D$10+'СЕТ СН'!$I$5-'СЕТ СН'!$I$21</f>
        <v>5695.8429338300002</v>
      </c>
      <c r="W135" s="36">
        <f>SUMIFS(СВЦЭМ!$D$39:$D$758,СВЦЭМ!$A$39:$A$758,$A135,СВЦЭМ!$B$39:$B$758,W$119)+'СЕТ СН'!$I$11+СВЦЭМ!$D$10+'СЕТ СН'!$I$5-'СЕТ СН'!$I$21</f>
        <v>5678.90021918</v>
      </c>
      <c r="X135" s="36">
        <f>SUMIFS(СВЦЭМ!$D$39:$D$758,СВЦЭМ!$A$39:$A$758,$A135,СВЦЭМ!$B$39:$B$758,X$119)+'СЕТ СН'!$I$11+СВЦЭМ!$D$10+'СЕТ СН'!$I$5-'СЕТ СН'!$I$21</f>
        <v>5680.3675800600004</v>
      </c>
      <c r="Y135" s="36">
        <f>SUMIFS(СВЦЭМ!$D$39:$D$758,СВЦЭМ!$A$39:$A$758,$A135,СВЦЭМ!$B$39:$B$758,Y$119)+'СЕТ СН'!$I$11+СВЦЭМ!$D$10+'СЕТ СН'!$I$5-'СЕТ СН'!$I$21</f>
        <v>5689.7965127300004</v>
      </c>
    </row>
    <row r="136" spans="1:25" ht="15.75" x14ac:dyDescent="0.2">
      <c r="A136" s="35">
        <f t="shared" si="3"/>
        <v>45399</v>
      </c>
      <c r="B136" s="36">
        <f>SUMIFS(СВЦЭМ!$D$39:$D$758,СВЦЭМ!$A$39:$A$758,$A136,СВЦЭМ!$B$39:$B$758,B$119)+'СЕТ СН'!$I$11+СВЦЭМ!$D$10+'СЕТ СН'!$I$5-'СЕТ СН'!$I$21</f>
        <v>5750.0347963700005</v>
      </c>
      <c r="C136" s="36">
        <f>SUMIFS(СВЦЭМ!$D$39:$D$758,СВЦЭМ!$A$39:$A$758,$A136,СВЦЭМ!$B$39:$B$758,C$119)+'СЕТ СН'!$I$11+СВЦЭМ!$D$10+'СЕТ СН'!$I$5-'СЕТ СН'!$I$21</f>
        <v>5799.3676159000006</v>
      </c>
      <c r="D136" s="36">
        <f>SUMIFS(СВЦЭМ!$D$39:$D$758,СВЦЭМ!$A$39:$A$758,$A136,СВЦЭМ!$B$39:$B$758,D$119)+'СЕТ СН'!$I$11+СВЦЭМ!$D$10+'СЕТ СН'!$I$5-'СЕТ СН'!$I$21</f>
        <v>5818.3010338700005</v>
      </c>
      <c r="E136" s="36">
        <f>SUMIFS(СВЦЭМ!$D$39:$D$758,СВЦЭМ!$A$39:$A$758,$A136,СВЦЭМ!$B$39:$B$758,E$119)+'СЕТ СН'!$I$11+СВЦЭМ!$D$10+'СЕТ СН'!$I$5-'СЕТ СН'!$I$21</f>
        <v>5834.4143000100003</v>
      </c>
      <c r="F136" s="36">
        <f>SUMIFS(СВЦЭМ!$D$39:$D$758,СВЦЭМ!$A$39:$A$758,$A136,СВЦЭМ!$B$39:$B$758,F$119)+'СЕТ СН'!$I$11+СВЦЭМ!$D$10+'СЕТ СН'!$I$5-'СЕТ СН'!$I$21</f>
        <v>5828.8172406900003</v>
      </c>
      <c r="G136" s="36">
        <f>SUMIFS(СВЦЭМ!$D$39:$D$758,СВЦЭМ!$A$39:$A$758,$A136,СВЦЭМ!$B$39:$B$758,G$119)+'СЕТ СН'!$I$11+СВЦЭМ!$D$10+'СЕТ СН'!$I$5-'СЕТ СН'!$I$21</f>
        <v>5804.4444248600003</v>
      </c>
      <c r="H136" s="36">
        <f>SUMIFS(СВЦЭМ!$D$39:$D$758,СВЦЭМ!$A$39:$A$758,$A136,СВЦЭМ!$B$39:$B$758,H$119)+'СЕТ СН'!$I$11+СВЦЭМ!$D$10+'СЕТ СН'!$I$5-'СЕТ СН'!$I$21</f>
        <v>5737.30933396</v>
      </c>
      <c r="I136" s="36">
        <f>SUMIFS(СВЦЭМ!$D$39:$D$758,СВЦЭМ!$A$39:$A$758,$A136,СВЦЭМ!$B$39:$B$758,I$119)+'СЕТ СН'!$I$11+СВЦЭМ!$D$10+'СЕТ СН'!$I$5-'СЕТ СН'!$I$21</f>
        <v>5673.8249410200006</v>
      </c>
      <c r="J136" s="36">
        <f>SUMIFS(СВЦЭМ!$D$39:$D$758,СВЦЭМ!$A$39:$A$758,$A136,СВЦЭМ!$B$39:$B$758,J$119)+'СЕТ СН'!$I$11+СВЦЭМ!$D$10+'СЕТ СН'!$I$5-'СЕТ СН'!$I$21</f>
        <v>5613.4754471699998</v>
      </c>
      <c r="K136" s="36">
        <f>SUMIFS(СВЦЭМ!$D$39:$D$758,СВЦЭМ!$A$39:$A$758,$A136,СВЦЭМ!$B$39:$B$758,K$119)+'СЕТ СН'!$I$11+СВЦЭМ!$D$10+'СЕТ СН'!$I$5-'СЕТ СН'!$I$21</f>
        <v>5584.92454215</v>
      </c>
      <c r="L136" s="36">
        <f>SUMIFS(СВЦЭМ!$D$39:$D$758,СВЦЭМ!$A$39:$A$758,$A136,СВЦЭМ!$B$39:$B$758,L$119)+'СЕТ СН'!$I$11+СВЦЭМ!$D$10+'СЕТ СН'!$I$5-'СЕТ СН'!$I$21</f>
        <v>5595.8499443600003</v>
      </c>
      <c r="M136" s="36">
        <f>SUMIFS(СВЦЭМ!$D$39:$D$758,СВЦЭМ!$A$39:$A$758,$A136,СВЦЭМ!$B$39:$B$758,M$119)+'СЕТ СН'!$I$11+СВЦЭМ!$D$10+'СЕТ СН'!$I$5-'СЕТ СН'!$I$21</f>
        <v>5609.5297405500005</v>
      </c>
      <c r="N136" s="36">
        <f>SUMIFS(СВЦЭМ!$D$39:$D$758,СВЦЭМ!$A$39:$A$758,$A136,СВЦЭМ!$B$39:$B$758,N$119)+'СЕТ СН'!$I$11+СВЦЭМ!$D$10+'СЕТ СН'!$I$5-'СЕТ СН'!$I$21</f>
        <v>5613.7463284799996</v>
      </c>
      <c r="O136" s="36">
        <f>SUMIFS(СВЦЭМ!$D$39:$D$758,СВЦЭМ!$A$39:$A$758,$A136,СВЦЭМ!$B$39:$B$758,O$119)+'СЕТ СН'!$I$11+СВЦЭМ!$D$10+'СЕТ СН'!$I$5-'СЕТ СН'!$I$21</f>
        <v>5638.3755152700005</v>
      </c>
      <c r="P136" s="36">
        <f>SUMIFS(СВЦЭМ!$D$39:$D$758,СВЦЭМ!$A$39:$A$758,$A136,СВЦЭМ!$B$39:$B$758,P$119)+'СЕТ СН'!$I$11+СВЦЭМ!$D$10+'СЕТ СН'!$I$5-'СЕТ СН'!$I$21</f>
        <v>5637.9518772299998</v>
      </c>
      <c r="Q136" s="36">
        <f>SUMIFS(СВЦЭМ!$D$39:$D$758,СВЦЭМ!$A$39:$A$758,$A136,СВЦЭМ!$B$39:$B$758,Q$119)+'СЕТ СН'!$I$11+СВЦЭМ!$D$10+'СЕТ СН'!$I$5-'СЕТ СН'!$I$21</f>
        <v>5650.9100845800003</v>
      </c>
      <c r="R136" s="36">
        <f>SUMIFS(СВЦЭМ!$D$39:$D$758,СВЦЭМ!$A$39:$A$758,$A136,СВЦЭМ!$B$39:$B$758,R$119)+'СЕТ СН'!$I$11+СВЦЭМ!$D$10+'СЕТ СН'!$I$5-'СЕТ СН'!$I$21</f>
        <v>5663.1980542500005</v>
      </c>
      <c r="S136" s="36">
        <f>SUMIFS(СВЦЭМ!$D$39:$D$758,СВЦЭМ!$A$39:$A$758,$A136,СВЦЭМ!$B$39:$B$758,S$119)+'СЕТ СН'!$I$11+СВЦЭМ!$D$10+'СЕТ СН'!$I$5-'СЕТ СН'!$I$21</f>
        <v>5652.3568440400004</v>
      </c>
      <c r="T136" s="36">
        <f>SUMIFS(СВЦЭМ!$D$39:$D$758,СВЦЭМ!$A$39:$A$758,$A136,СВЦЭМ!$B$39:$B$758,T$119)+'СЕТ СН'!$I$11+СВЦЭМ!$D$10+'СЕТ СН'!$I$5-'СЕТ СН'!$I$21</f>
        <v>5630.8705649000003</v>
      </c>
      <c r="U136" s="36">
        <f>SUMIFS(СВЦЭМ!$D$39:$D$758,СВЦЭМ!$A$39:$A$758,$A136,СВЦЭМ!$B$39:$B$758,U$119)+'СЕТ СН'!$I$11+СВЦЭМ!$D$10+'СЕТ СН'!$I$5-'СЕТ СН'!$I$21</f>
        <v>5611.9498076700002</v>
      </c>
      <c r="V136" s="36">
        <f>SUMIFS(СВЦЭМ!$D$39:$D$758,СВЦЭМ!$A$39:$A$758,$A136,СВЦЭМ!$B$39:$B$758,V$119)+'СЕТ СН'!$I$11+СВЦЭМ!$D$10+'СЕТ СН'!$I$5-'СЕТ СН'!$I$21</f>
        <v>5579.0125689400002</v>
      </c>
      <c r="W136" s="36">
        <f>SUMIFS(СВЦЭМ!$D$39:$D$758,СВЦЭМ!$A$39:$A$758,$A136,СВЦЭМ!$B$39:$B$758,W$119)+'СЕТ СН'!$I$11+СВЦЭМ!$D$10+'СЕТ СН'!$I$5-'СЕТ СН'!$I$21</f>
        <v>5566.0390392200006</v>
      </c>
      <c r="X136" s="36">
        <f>SUMIFS(СВЦЭМ!$D$39:$D$758,СВЦЭМ!$A$39:$A$758,$A136,СВЦЭМ!$B$39:$B$758,X$119)+'СЕТ СН'!$I$11+СВЦЭМ!$D$10+'СЕТ СН'!$I$5-'СЕТ СН'!$I$21</f>
        <v>5614.1049151400002</v>
      </c>
      <c r="Y136" s="36">
        <f>SUMIFS(СВЦЭМ!$D$39:$D$758,СВЦЭМ!$A$39:$A$758,$A136,СВЦЭМ!$B$39:$B$758,Y$119)+'СЕТ СН'!$I$11+СВЦЭМ!$D$10+'СЕТ СН'!$I$5-'СЕТ СН'!$I$21</f>
        <v>5642.4676725400004</v>
      </c>
    </row>
    <row r="137" spans="1:25" ht="15.75" x14ac:dyDescent="0.2">
      <c r="A137" s="35">
        <f t="shared" si="3"/>
        <v>45400</v>
      </c>
      <c r="B137" s="36">
        <f>SUMIFS(СВЦЭМ!$D$39:$D$758,СВЦЭМ!$A$39:$A$758,$A137,СВЦЭМ!$B$39:$B$758,B$119)+'СЕТ СН'!$I$11+СВЦЭМ!$D$10+'СЕТ СН'!$I$5-'СЕТ СН'!$I$21</f>
        <v>5769.1400734199997</v>
      </c>
      <c r="C137" s="36">
        <f>SUMIFS(СВЦЭМ!$D$39:$D$758,СВЦЭМ!$A$39:$A$758,$A137,СВЦЭМ!$B$39:$B$758,C$119)+'СЕТ СН'!$I$11+СВЦЭМ!$D$10+'СЕТ СН'!$I$5-'СЕТ СН'!$I$21</f>
        <v>5751.5935733300003</v>
      </c>
      <c r="D137" s="36">
        <f>SUMIFS(СВЦЭМ!$D$39:$D$758,СВЦЭМ!$A$39:$A$758,$A137,СВЦЭМ!$B$39:$B$758,D$119)+'СЕТ СН'!$I$11+СВЦЭМ!$D$10+'СЕТ СН'!$I$5-'СЕТ СН'!$I$21</f>
        <v>5777.3694821700001</v>
      </c>
      <c r="E137" s="36">
        <f>SUMIFS(СВЦЭМ!$D$39:$D$758,СВЦЭМ!$A$39:$A$758,$A137,СВЦЭМ!$B$39:$B$758,E$119)+'СЕТ СН'!$I$11+СВЦЭМ!$D$10+'СЕТ СН'!$I$5-'СЕТ СН'!$I$21</f>
        <v>5782.2175097899999</v>
      </c>
      <c r="F137" s="36">
        <f>SUMIFS(СВЦЭМ!$D$39:$D$758,СВЦЭМ!$A$39:$A$758,$A137,СВЦЭМ!$B$39:$B$758,F$119)+'СЕТ СН'!$I$11+СВЦЭМ!$D$10+'СЕТ СН'!$I$5-'СЕТ СН'!$I$21</f>
        <v>5779.8665791200001</v>
      </c>
      <c r="G137" s="36">
        <f>SUMIFS(СВЦЭМ!$D$39:$D$758,СВЦЭМ!$A$39:$A$758,$A137,СВЦЭМ!$B$39:$B$758,G$119)+'СЕТ СН'!$I$11+СВЦЭМ!$D$10+'СЕТ СН'!$I$5-'СЕТ СН'!$I$21</f>
        <v>5765.7022870600003</v>
      </c>
      <c r="H137" s="36">
        <f>SUMIFS(СВЦЭМ!$D$39:$D$758,СВЦЭМ!$A$39:$A$758,$A137,СВЦЭМ!$B$39:$B$758,H$119)+'СЕТ СН'!$I$11+СВЦЭМ!$D$10+'СЕТ СН'!$I$5-'СЕТ СН'!$I$21</f>
        <v>5711.9431324699999</v>
      </c>
      <c r="I137" s="36">
        <f>SUMIFS(СВЦЭМ!$D$39:$D$758,СВЦЭМ!$A$39:$A$758,$A137,СВЦЭМ!$B$39:$B$758,I$119)+'СЕТ СН'!$I$11+СВЦЭМ!$D$10+'СЕТ СН'!$I$5-'СЕТ СН'!$I$21</f>
        <v>5636.44210733</v>
      </c>
      <c r="J137" s="36">
        <f>SUMIFS(СВЦЭМ!$D$39:$D$758,СВЦЭМ!$A$39:$A$758,$A137,СВЦЭМ!$B$39:$B$758,J$119)+'СЕТ СН'!$I$11+СВЦЭМ!$D$10+'СЕТ СН'!$I$5-'СЕТ СН'!$I$21</f>
        <v>5594.2578488100007</v>
      </c>
      <c r="K137" s="36">
        <f>SUMIFS(СВЦЭМ!$D$39:$D$758,СВЦЭМ!$A$39:$A$758,$A137,СВЦЭМ!$B$39:$B$758,K$119)+'СЕТ СН'!$I$11+СВЦЭМ!$D$10+'СЕТ СН'!$I$5-'СЕТ СН'!$I$21</f>
        <v>5554.3168693400003</v>
      </c>
      <c r="L137" s="36">
        <f>SUMIFS(СВЦЭМ!$D$39:$D$758,СВЦЭМ!$A$39:$A$758,$A137,СВЦЭМ!$B$39:$B$758,L$119)+'СЕТ СН'!$I$11+СВЦЭМ!$D$10+'СЕТ СН'!$I$5-'СЕТ СН'!$I$21</f>
        <v>5545.4622806000007</v>
      </c>
      <c r="M137" s="36">
        <f>SUMIFS(СВЦЭМ!$D$39:$D$758,СВЦЭМ!$A$39:$A$758,$A137,СВЦЭМ!$B$39:$B$758,M$119)+'СЕТ СН'!$I$11+СВЦЭМ!$D$10+'СЕТ СН'!$I$5-'СЕТ СН'!$I$21</f>
        <v>5626.2383786700002</v>
      </c>
      <c r="N137" s="36">
        <f>SUMIFS(СВЦЭМ!$D$39:$D$758,СВЦЭМ!$A$39:$A$758,$A137,СВЦЭМ!$B$39:$B$758,N$119)+'СЕТ СН'!$I$11+СВЦЭМ!$D$10+'СЕТ СН'!$I$5-'СЕТ СН'!$I$21</f>
        <v>5636.0604840100004</v>
      </c>
      <c r="O137" s="36">
        <f>SUMIFS(СВЦЭМ!$D$39:$D$758,СВЦЭМ!$A$39:$A$758,$A137,СВЦЭМ!$B$39:$B$758,O$119)+'СЕТ СН'!$I$11+СВЦЭМ!$D$10+'СЕТ СН'!$I$5-'СЕТ СН'!$I$21</f>
        <v>5654.4413055499999</v>
      </c>
      <c r="P137" s="36">
        <f>SUMIFS(СВЦЭМ!$D$39:$D$758,СВЦЭМ!$A$39:$A$758,$A137,СВЦЭМ!$B$39:$B$758,P$119)+'СЕТ СН'!$I$11+СВЦЭМ!$D$10+'СЕТ СН'!$I$5-'СЕТ СН'!$I$21</f>
        <v>5673.2695766800007</v>
      </c>
      <c r="Q137" s="36">
        <f>SUMIFS(СВЦЭМ!$D$39:$D$758,СВЦЭМ!$A$39:$A$758,$A137,СВЦЭМ!$B$39:$B$758,Q$119)+'СЕТ СН'!$I$11+СВЦЭМ!$D$10+'СЕТ СН'!$I$5-'СЕТ СН'!$I$21</f>
        <v>5690.4183275699997</v>
      </c>
      <c r="R137" s="36">
        <f>SUMIFS(СВЦЭМ!$D$39:$D$758,СВЦЭМ!$A$39:$A$758,$A137,СВЦЭМ!$B$39:$B$758,R$119)+'СЕТ СН'!$I$11+СВЦЭМ!$D$10+'СЕТ СН'!$I$5-'СЕТ СН'!$I$21</f>
        <v>5690.7762735100005</v>
      </c>
      <c r="S137" s="36">
        <f>SUMIFS(СВЦЭМ!$D$39:$D$758,СВЦЭМ!$A$39:$A$758,$A137,СВЦЭМ!$B$39:$B$758,S$119)+'СЕТ СН'!$I$11+СВЦЭМ!$D$10+'СЕТ СН'!$I$5-'СЕТ СН'!$I$21</f>
        <v>5679.8219608600002</v>
      </c>
      <c r="T137" s="36">
        <f>SUMIFS(СВЦЭМ!$D$39:$D$758,СВЦЭМ!$A$39:$A$758,$A137,СВЦЭМ!$B$39:$B$758,T$119)+'СЕТ СН'!$I$11+СВЦЭМ!$D$10+'СЕТ СН'!$I$5-'СЕТ СН'!$I$21</f>
        <v>5644.2990232600005</v>
      </c>
      <c r="U137" s="36">
        <f>SUMIFS(СВЦЭМ!$D$39:$D$758,СВЦЭМ!$A$39:$A$758,$A137,СВЦЭМ!$B$39:$B$758,U$119)+'СЕТ СН'!$I$11+СВЦЭМ!$D$10+'СЕТ СН'!$I$5-'СЕТ СН'!$I$21</f>
        <v>5646.9496627500002</v>
      </c>
      <c r="V137" s="36">
        <f>SUMIFS(СВЦЭМ!$D$39:$D$758,СВЦЭМ!$A$39:$A$758,$A137,СВЦЭМ!$B$39:$B$758,V$119)+'СЕТ СН'!$I$11+СВЦЭМ!$D$10+'СЕТ СН'!$I$5-'СЕТ СН'!$I$21</f>
        <v>5608.75957629</v>
      </c>
      <c r="W137" s="36">
        <f>SUMIFS(СВЦЭМ!$D$39:$D$758,СВЦЭМ!$A$39:$A$758,$A137,СВЦЭМ!$B$39:$B$758,W$119)+'СЕТ СН'!$I$11+СВЦЭМ!$D$10+'СЕТ СН'!$I$5-'СЕТ СН'!$I$21</f>
        <v>5579.1505903800007</v>
      </c>
      <c r="X137" s="36">
        <f>SUMIFS(СВЦЭМ!$D$39:$D$758,СВЦЭМ!$A$39:$A$758,$A137,СВЦЭМ!$B$39:$B$758,X$119)+'СЕТ СН'!$I$11+СВЦЭМ!$D$10+'СЕТ СН'!$I$5-'СЕТ СН'!$I$21</f>
        <v>5633.2392646099997</v>
      </c>
      <c r="Y137" s="36">
        <f>SUMIFS(СВЦЭМ!$D$39:$D$758,СВЦЭМ!$A$39:$A$758,$A137,СВЦЭМ!$B$39:$B$758,Y$119)+'СЕТ СН'!$I$11+СВЦЭМ!$D$10+'СЕТ СН'!$I$5-'СЕТ СН'!$I$21</f>
        <v>5703.4924240600003</v>
      </c>
    </row>
    <row r="138" spans="1:25" ht="15.75" x14ac:dyDescent="0.2">
      <c r="A138" s="35">
        <f t="shared" si="3"/>
        <v>45401</v>
      </c>
      <c r="B138" s="36">
        <f>SUMIFS(СВЦЭМ!$D$39:$D$758,СВЦЭМ!$A$39:$A$758,$A138,СВЦЭМ!$B$39:$B$758,B$119)+'СЕТ СН'!$I$11+СВЦЭМ!$D$10+'СЕТ СН'!$I$5-'СЕТ СН'!$I$21</f>
        <v>5733.0048805300003</v>
      </c>
      <c r="C138" s="36">
        <f>SUMIFS(СВЦЭМ!$D$39:$D$758,СВЦЭМ!$A$39:$A$758,$A138,СВЦЭМ!$B$39:$B$758,C$119)+'СЕТ СН'!$I$11+СВЦЭМ!$D$10+'СЕТ СН'!$I$5-'СЕТ СН'!$I$21</f>
        <v>5776.1981218800001</v>
      </c>
      <c r="D138" s="36">
        <f>SUMIFS(СВЦЭМ!$D$39:$D$758,СВЦЭМ!$A$39:$A$758,$A138,СВЦЭМ!$B$39:$B$758,D$119)+'СЕТ СН'!$I$11+СВЦЭМ!$D$10+'СЕТ СН'!$I$5-'СЕТ СН'!$I$21</f>
        <v>5794.1486198100001</v>
      </c>
      <c r="E138" s="36">
        <f>SUMIFS(СВЦЭМ!$D$39:$D$758,СВЦЭМ!$A$39:$A$758,$A138,СВЦЭМ!$B$39:$B$758,E$119)+'СЕТ СН'!$I$11+СВЦЭМ!$D$10+'СЕТ СН'!$I$5-'СЕТ СН'!$I$21</f>
        <v>5804.77590031</v>
      </c>
      <c r="F138" s="36">
        <f>SUMIFS(СВЦЭМ!$D$39:$D$758,СВЦЭМ!$A$39:$A$758,$A138,СВЦЭМ!$B$39:$B$758,F$119)+'СЕТ СН'!$I$11+СВЦЭМ!$D$10+'СЕТ СН'!$I$5-'СЕТ СН'!$I$21</f>
        <v>5777.0532448499998</v>
      </c>
      <c r="G138" s="36">
        <f>SUMIFS(СВЦЭМ!$D$39:$D$758,СВЦЭМ!$A$39:$A$758,$A138,СВЦЭМ!$B$39:$B$758,G$119)+'СЕТ СН'!$I$11+СВЦЭМ!$D$10+'СЕТ СН'!$I$5-'СЕТ СН'!$I$21</f>
        <v>5770.4604494000005</v>
      </c>
      <c r="H138" s="36">
        <f>SUMIFS(СВЦЭМ!$D$39:$D$758,СВЦЭМ!$A$39:$A$758,$A138,СВЦЭМ!$B$39:$B$758,H$119)+'СЕТ СН'!$I$11+СВЦЭМ!$D$10+'СЕТ СН'!$I$5-'СЕТ СН'!$I$21</f>
        <v>5687.8792715500003</v>
      </c>
      <c r="I138" s="36">
        <f>SUMIFS(СВЦЭМ!$D$39:$D$758,СВЦЭМ!$A$39:$A$758,$A138,СВЦЭМ!$B$39:$B$758,I$119)+'СЕТ СН'!$I$11+СВЦЭМ!$D$10+'СЕТ СН'!$I$5-'СЕТ СН'!$I$21</f>
        <v>5663.4301688300002</v>
      </c>
      <c r="J138" s="36">
        <f>SUMIFS(СВЦЭМ!$D$39:$D$758,СВЦЭМ!$A$39:$A$758,$A138,СВЦЭМ!$B$39:$B$758,J$119)+'СЕТ СН'!$I$11+СВЦЭМ!$D$10+'СЕТ СН'!$I$5-'СЕТ СН'!$I$21</f>
        <v>5610.5493769000004</v>
      </c>
      <c r="K138" s="36">
        <f>SUMIFS(СВЦЭМ!$D$39:$D$758,СВЦЭМ!$A$39:$A$758,$A138,СВЦЭМ!$B$39:$B$758,K$119)+'СЕТ СН'!$I$11+СВЦЭМ!$D$10+'СЕТ СН'!$I$5-'СЕТ СН'!$I$21</f>
        <v>5616.8287454500005</v>
      </c>
      <c r="L138" s="36">
        <f>SUMIFS(СВЦЭМ!$D$39:$D$758,СВЦЭМ!$A$39:$A$758,$A138,СВЦЭМ!$B$39:$B$758,L$119)+'СЕТ СН'!$I$11+СВЦЭМ!$D$10+'СЕТ СН'!$I$5-'СЕТ СН'!$I$21</f>
        <v>5604.5451602000003</v>
      </c>
      <c r="M138" s="36">
        <f>SUMIFS(СВЦЭМ!$D$39:$D$758,СВЦЭМ!$A$39:$A$758,$A138,СВЦЭМ!$B$39:$B$758,M$119)+'СЕТ СН'!$I$11+СВЦЭМ!$D$10+'СЕТ СН'!$I$5-'СЕТ СН'!$I$21</f>
        <v>5604.17148499</v>
      </c>
      <c r="N138" s="36">
        <f>SUMIFS(СВЦЭМ!$D$39:$D$758,СВЦЭМ!$A$39:$A$758,$A138,СВЦЭМ!$B$39:$B$758,N$119)+'СЕТ СН'!$I$11+СВЦЭМ!$D$10+'СЕТ СН'!$I$5-'СЕТ СН'!$I$21</f>
        <v>5612.9822490500001</v>
      </c>
      <c r="O138" s="36">
        <f>SUMIFS(СВЦЭМ!$D$39:$D$758,СВЦЭМ!$A$39:$A$758,$A138,СВЦЭМ!$B$39:$B$758,O$119)+'СЕТ СН'!$I$11+СВЦЭМ!$D$10+'СЕТ СН'!$I$5-'СЕТ СН'!$I$21</f>
        <v>5628.6534196299999</v>
      </c>
      <c r="P138" s="36">
        <f>SUMIFS(СВЦЭМ!$D$39:$D$758,СВЦЭМ!$A$39:$A$758,$A138,СВЦЭМ!$B$39:$B$758,P$119)+'СЕТ СН'!$I$11+СВЦЭМ!$D$10+'СЕТ СН'!$I$5-'СЕТ СН'!$I$21</f>
        <v>5642.8525360100002</v>
      </c>
      <c r="Q138" s="36">
        <f>SUMIFS(СВЦЭМ!$D$39:$D$758,СВЦЭМ!$A$39:$A$758,$A138,СВЦЭМ!$B$39:$B$758,Q$119)+'СЕТ СН'!$I$11+СВЦЭМ!$D$10+'СЕТ СН'!$I$5-'СЕТ СН'!$I$21</f>
        <v>5650.9501000600003</v>
      </c>
      <c r="R138" s="36">
        <f>SUMIFS(СВЦЭМ!$D$39:$D$758,СВЦЭМ!$A$39:$A$758,$A138,СВЦЭМ!$B$39:$B$758,R$119)+'СЕТ СН'!$I$11+СВЦЭМ!$D$10+'СЕТ СН'!$I$5-'СЕТ СН'!$I$21</f>
        <v>5653.2163413899998</v>
      </c>
      <c r="S138" s="36">
        <f>SUMIFS(СВЦЭМ!$D$39:$D$758,СВЦЭМ!$A$39:$A$758,$A138,СВЦЭМ!$B$39:$B$758,S$119)+'СЕТ СН'!$I$11+СВЦЭМ!$D$10+'СЕТ СН'!$I$5-'СЕТ СН'!$I$21</f>
        <v>5697.1560603100006</v>
      </c>
      <c r="T138" s="36">
        <f>SUMIFS(СВЦЭМ!$D$39:$D$758,СВЦЭМ!$A$39:$A$758,$A138,СВЦЭМ!$B$39:$B$758,T$119)+'СЕТ СН'!$I$11+СВЦЭМ!$D$10+'СЕТ СН'!$I$5-'СЕТ СН'!$I$21</f>
        <v>5673.8880289999997</v>
      </c>
      <c r="U138" s="36">
        <f>SUMIFS(СВЦЭМ!$D$39:$D$758,СВЦЭМ!$A$39:$A$758,$A138,СВЦЭМ!$B$39:$B$758,U$119)+'СЕТ СН'!$I$11+СВЦЭМ!$D$10+'СЕТ СН'!$I$5-'СЕТ СН'!$I$21</f>
        <v>5584.2984023999998</v>
      </c>
      <c r="V138" s="36">
        <f>SUMIFS(СВЦЭМ!$D$39:$D$758,СВЦЭМ!$A$39:$A$758,$A138,СВЦЭМ!$B$39:$B$758,V$119)+'СЕТ СН'!$I$11+СВЦЭМ!$D$10+'СЕТ СН'!$I$5-'СЕТ СН'!$I$21</f>
        <v>5592.1124734900004</v>
      </c>
      <c r="W138" s="36">
        <f>SUMIFS(СВЦЭМ!$D$39:$D$758,СВЦЭМ!$A$39:$A$758,$A138,СВЦЭМ!$B$39:$B$758,W$119)+'СЕТ СН'!$I$11+СВЦЭМ!$D$10+'СЕТ СН'!$I$5-'СЕТ СН'!$I$21</f>
        <v>5577.1670456000002</v>
      </c>
      <c r="X138" s="36">
        <f>SUMIFS(СВЦЭМ!$D$39:$D$758,СВЦЭМ!$A$39:$A$758,$A138,СВЦЭМ!$B$39:$B$758,X$119)+'СЕТ СН'!$I$11+СВЦЭМ!$D$10+'СЕТ СН'!$I$5-'СЕТ СН'!$I$21</f>
        <v>5663.2077061800001</v>
      </c>
      <c r="Y138" s="36">
        <f>SUMIFS(СВЦЭМ!$D$39:$D$758,СВЦЭМ!$A$39:$A$758,$A138,СВЦЭМ!$B$39:$B$758,Y$119)+'СЕТ СН'!$I$11+СВЦЭМ!$D$10+'СЕТ СН'!$I$5-'СЕТ СН'!$I$21</f>
        <v>5686.7954521199999</v>
      </c>
    </row>
    <row r="139" spans="1:25" ht="15.75" x14ac:dyDescent="0.2">
      <c r="A139" s="35">
        <f t="shared" si="3"/>
        <v>45402</v>
      </c>
      <c r="B139" s="36">
        <f>SUMIFS(СВЦЭМ!$D$39:$D$758,СВЦЭМ!$A$39:$A$758,$A139,СВЦЭМ!$B$39:$B$758,B$119)+'СЕТ СН'!$I$11+СВЦЭМ!$D$10+'СЕТ СН'!$I$5-'СЕТ СН'!$I$21</f>
        <v>5637.7373483900001</v>
      </c>
      <c r="C139" s="36">
        <f>SUMIFS(СВЦЭМ!$D$39:$D$758,СВЦЭМ!$A$39:$A$758,$A139,СВЦЭМ!$B$39:$B$758,C$119)+'СЕТ СН'!$I$11+СВЦЭМ!$D$10+'СЕТ СН'!$I$5-'СЕТ СН'!$I$21</f>
        <v>5770.5986305900005</v>
      </c>
      <c r="D139" s="36">
        <f>SUMIFS(СВЦЭМ!$D$39:$D$758,СВЦЭМ!$A$39:$A$758,$A139,СВЦЭМ!$B$39:$B$758,D$119)+'СЕТ СН'!$I$11+СВЦЭМ!$D$10+'СЕТ СН'!$I$5-'СЕТ СН'!$I$21</f>
        <v>5890.9905582400006</v>
      </c>
      <c r="E139" s="36">
        <f>SUMIFS(СВЦЭМ!$D$39:$D$758,СВЦЭМ!$A$39:$A$758,$A139,СВЦЭМ!$B$39:$B$758,E$119)+'СЕТ СН'!$I$11+СВЦЭМ!$D$10+'СЕТ СН'!$I$5-'СЕТ СН'!$I$21</f>
        <v>5916.1127902799999</v>
      </c>
      <c r="F139" s="36">
        <f>SUMIFS(СВЦЭМ!$D$39:$D$758,СВЦЭМ!$A$39:$A$758,$A139,СВЦЭМ!$B$39:$B$758,F$119)+'СЕТ СН'!$I$11+СВЦЭМ!$D$10+'СЕТ СН'!$I$5-'СЕТ СН'!$I$21</f>
        <v>5914.7148586999992</v>
      </c>
      <c r="G139" s="36">
        <f>SUMIFS(СВЦЭМ!$D$39:$D$758,СВЦЭМ!$A$39:$A$758,$A139,СВЦЭМ!$B$39:$B$758,G$119)+'СЕТ СН'!$I$11+СВЦЭМ!$D$10+'СЕТ СН'!$I$5-'СЕТ СН'!$I$21</f>
        <v>5908.96005573</v>
      </c>
      <c r="H139" s="36">
        <f>SUMIFS(СВЦЭМ!$D$39:$D$758,СВЦЭМ!$A$39:$A$758,$A139,СВЦЭМ!$B$39:$B$758,H$119)+'СЕТ СН'!$I$11+СВЦЭМ!$D$10+'СЕТ СН'!$I$5-'СЕТ СН'!$I$21</f>
        <v>5872.4422388599996</v>
      </c>
      <c r="I139" s="36">
        <f>SUMIFS(СВЦЭМ!$D$39:$D$758,СВЦЭМ!$A$39:$A$758,$A139,СВЦЭМ!$B$39:$B$758,I$119)+'СЕТ СН'!$I$11+СВЦЭМ!$D$10+'СЕТ СН'!$I$5-'СЕТ СН'!$I$21</f>
        <v>5830.6884190399996</v>
      </c>
      <c r="J139" s="36">
        <f>SUMIFS(СВЦЭМ!$D$39:$D$758,СВЦЭМ!$A$39:$A$758,$A139,СВЦЭМ!$B$39:$B$758,J$119)+'СЕТ СН'!$I$11+СВЦЭМ!$D$10+'СЕТ СН'!$I$5-'СЕТ СН'!$I$21</f>
        <v>5720.1688211999999</v>
      </c>
      <c r="K139" s="36">
        <f>SUMIFS(СВЦЭМ!$D$39:$D$758,СВЦЭМ!$A$39:$A$758,$A139,СВЦЭМ!$B$39:$B$758,K$119)+'СЕТ СН'!$I$11+СВЦЭМ!$D$10+'СЕТ СН'!$I$5-'СЕТ СН'!$I$21</f>
        <v>5684.0285063600004</v>
      </c>
      <c r="L139" s="36">
        <f>SUMIFS(СВЦЭМ!$D$39:$D$758,СВЦЭМ!$A$39:$A$758,$A139,СВЦЭМ!$B$39:$B$758,L$119)+'СЕТ СН'!$I$11+СВЦЭМ!$D$10+'СЕТ СН'!$I$5-'СЕТ СН'!$I$21</f>
        <v>5677.1715332500007</v>
      </c>
      <c r="M139" s="36">
        <f>SUMIFS(СВЦЭМ!$D$39:$D$758,СВЦЭМ!$A$39:$A$758,$A139,СВЦЭМ!$B$39:$B$758,M$119)+'СЕТ СН'!$I$11+СВЦЭМ!$D$10+'СЕТ СН'!$I$5-'СЕТ СН'!$I$21</f>
        <v>5663.4883526000003</v>
      </c>
      <c r="N139" s="36">
        <f>SUMIFS(СВЦЭМ!$D$39:$D$758,СВЦЭМ!$A$39:$A$758,$A139,СВЦЭМ!$B$39:$B$758,N$119)+'СЕТ СН'!$I$11+СВЦЭМ!$D$10+'СЕТ СН'!$I$5-'СЕТ СН'!$I$21</f>
        <v>5643.1261834300003</v>
      </c>
      <c r="O139" s="36">
        <f>SUMIFS(СВЦЭМ!$D$39:$D$758,СВЦЭМ!$A$39:$A$758,$A139,СВЦЭМ!$B$39:$B$758,O$119)+'СЕТ СН'!$I$11+СВЦЭМ!$D$10+'СЕТ СН'!$I$5-'СЕТ СН'!$I$21</f>
        <v>5628.65830998</v>
      </c>
      <c r="P139" s="36">
        <f>SUMIFS(СВЦЭМ!$D$39:$D$758,СВЦЭМ!$A$39:$A$758,$A139,СВЦЭМ!$B$39:$B$758,P$119)+'СЕТ СН'!$I$11+СВЦЭМ!$D$10+'СЕТ СН'!$I$5-'СЕТ СН'!$I$21</f>
        <v>5630.9469504200006</v>
      </c>
      <c r="Q139" s="36">
        <f>SUMIFS(СВЦЭМ!$D$39:$D$758,СВЦЭМ!$A$39:$A$758,$A139,СВЦЭМ!$B$39:$B$758,Q$119)+'СЕТ СН'!$I$11+СВЦЭМ!$D$10+'СЕТ СН'!$I$5-'СЕТ СН'!$I$21</f>
        <v>5643.4601418000002</v>
      </c>
      <c r="R139" s="36">
        <f>SUMIFS(СВЦЭМ!$D$39:$D$758,СВЦЭМ!$A$39:$A$758,$A139,СВЦЭМ!$B$39:$B$758,R$119)+'СЕТ СН'!$I$11+СВЦЭМ!$D$10+'СЕТ СН'!$I$5-'СЕТ СН'!$I$21</f>
        <v>5723.8565210200004</v>
      </c>
      <c r="S139" s="36">
        <f>SUMIFS(СВЦЭМ!$D$39:$D$758,СВЦЭМ!$A$39:$A$758,$A139,СВЦЭМ!$B$39:$B$758,S$119)+'СЕТ СН'!$I$11+СВЦЭМ!$D$10+'СЕТ СН'!$I$5-'СЕТ СН'!$I$21</f>
        <v>5698.3811657100005</v>
      </c>
      <c r="T139" s="36">
        <f>SUMIFS(СВЦЭМ!$D$39:$D$758,СВЦЭМ!$A$39:$A$758,$A139,СВЦЭМ!$B$39:$B$758,T$119)+'СЕТ СН'!$I$11+СВЦЭМ!$D$10+'СЕТ СН'!$I$5-'СЕТ СН'!$I$21</f>
        <v>5672.44509982</v>
      </c>
      <c r="U139" s="36">
        <f>SUMIFS(СВЦЭМ!$D$39:$D$758,СВЦЭМ!$A$39:$A$758,$A139,СВЦЭМ!$B$39:$B$758,U$119)+'СЕТ СН'!$I$11+СВЦЭМ!$D$10+'СЕТ СН'!$I$5-'СЕТ СН'!$I$21</f>
        <v>5669.5537240900003</v>
      </c>
      <c r="V139" s="36">
        <f>SUMIFS(СВЦЭМ!$D$39:$D$758,СВЦЭМ!$A$39:$A$758,$A139,СВЦЭМ!$B$39:$B$758,V$119)+'СЕТ СН'!$I$11+СВЦЭМ!$D$10+'СЕТ СН'!$I$5-'СЕТ СН'!$I$21</f>
        <v>5643.4137184900001</v>
      </c>
      <c r="W139" s="36">
        <f>SUMIFS(СВЦЭМ!$D$39:$D$758,СВЦЭМ!$A$39:$A$758,$A139,СВЦЭМ!$B$39:$B$758,W$119)+'СЕТ СН'!$I$11+СВЦЭМ!$D$10+'СЕТ СН'!$I$5-'СЕТ СН'!$I$21</f>
        <v>5626.0376443900004</v>
      </c>
      <c r="X139" s="36">
        <f>SUMIFS(СВЦЭМ!$D$39:$D$758,СВЦЭМ!$A$39:$A$758,$A139,СВЦЭМ!$B$39:$B$758,X$119)+'СЕТ СН'!$I$11+СВЦЭМ!$D$10+'СЕТ СН'!$I$5-'СЕТ СН'!$I$21</f>
        <v>5665.5577804900004</v>
      </c>
      <c r="Y139" s="36">
        <f>SUMIFS(СВЦЭМ!$D$39:$D$758,СВЦЭМ!$A$39:$A$758,$A139,СВЦЭМ!$B$39:$B$758,Y$119)+'СЕТ СН'!$I$11+СВЦЭМ!$D$10+'СЕТ СН'!$I$5-'СЕТ СН'!$I$21</f>
        <v>5705.91101721</v>
      </c>
    </row>
    <row r="140" spans="1:25" ht="15.75" x14ac:dyDescent="0.2">
      <c r="A140" s="35">
        <f t="shared" si="3"/>
        <v>45403</v>
      </c>
      <c r="B140" s="36">
        <f>SUMIFS(СВЦЭМ!$D$39:$D$758,СВЦЭМ!$A$39:$A$758,$A140,СВЦЭМ!$B$39:$B$758,B$119)+'СЕТ СН'!$I$11+СВЦЭМ!$D$10+'СЕТ СН'!$I$5-'СЕТ СН'!$I$21</f>
        <v>5788.7026994400003</v>
      </c>
      <c r="C140" s="36">
        <f>SUMIFS(СВЦЭМ!$D$39:$D$758,СВЦЭМ!$A$39:$A$758,$A140,СВЦЭМ!$B$39:$B$758,C$119)+'СЕТ СН'!$I$11+СВЦЭМ!$D$10+'СЕТ СН'!$I$5-'СЕТ СН'!$I$21</f>
        <v>5850.6346560500006</v>
      </c>
      <c r="D140" s="36">
        <f>SUMIFS(СВЦЭМ!$D$39:$D$758,СВЦЭМ!$A$39:$A$758,$A140,СВЦЭМ!$B$39:$B$758,D$119)+'СЕТ СН'!$I$11+СВЦЭМ!$D$10+'СЕТ СН'!$I$5-'СЕТ СН'!$I$21</f>
        <v>5872.3969852800001</v>
      </c>
      <c r="E140" s="36">
        <f>SUMIFS(СВЦЭМ!$D$39:$D$758,СВЦЭМ!$A$39:$A$758,$A140,СВЦЭМ!$B$39:$B$758,E$119)+'СЕТ СН'!$I$11+СВЦЭМ!$D$10+'СЕТ СН'!$I$5-'СЕТ СН'!$I$21</f>
        <v>5883.0087740199997</v>
      </c>
      <c r="F140" s="36">
        <f>SUMIFS(СВЦЭМ!$D$39:$D$758,СВЦЭМ!$A$39:$A$758,$A140,СВЦЭМ!$B$39:$B$758,F$119)+'СЕТ СН'!$I$11+СВЦЭМ!$D$10+'СЕТ СН'!$I$5-'СЕТ СН'!$I$21</f>
        <v>5885.3830427900002</v>
      </c>
      <c r="G140" s="36">
        <f>SUMIFS(СВЦЭМ!$D$39:$D$758,СВЦЭМ!$A$39:$A$758,$A140,СВЦЭМ!$B$39:$B$758,G$119)+'СЕТ СН'!$I$11+СВЦЭМ!$D$10+'СЕТ СН'!$I$5-'СЕТ СН'!$I$21</f>
        <v>5863.9459598600006</v>
      </c>
      <c r="H140" s="36">
        <f>SUMIFS(СВЦЭМ!$D$39:$D$758,СВЦЭМ!$A$39:$A$758,$A140,СВЦЭМ!$B$39:$B$758,H$119)+'СЕТ СН'!$I$11+СВЦЭМ!$D$10+'СЕТ СН'!$I$5-'СЕТ СН'!$I$21</f>
        <v>5853.8957861400004</v>
      </c>
      <c r="I140" s="36">
        <f>SUMIFS(СВЦЭМ!$D$39:$D$758,СВЦЭМ!$A$39:$A$758,$A140,СВЦЭМ!$B$39:$B$758,I$119)+'СЕТ СН'!$I$11+СВЦЭМ!$D$10+'СЕТ СН'!$I$5-'СЕТ СН'!$I$21</f>
        <v>5828.2850816500004</v>
      </c>
      <c r="J140" s="36">
        <f>SUMIFS(СВЦЭМ!$D$39:$D$758,СВЦЭМ!$A$39:$A$758,$A140,СВЦЭМ!$B$39:$B$758,J$119)+'СЕТ СН'!$I$11+СВЦЭМ!$D$10+'СЕТ СН'!$I$5-'СЕТ СН'!$I$21</f>
        <v>5680.4510794899998</v>
      </c>
      <c r="K140" s="36">
        <f>SUMIFS(СВЦЭМ!$D$39:$D$758,СВЦЭМ!$A$39:$A$758,$A140,СВЦЭМ!$B$39:$B$758,K$119)+'СЕТ СН'!$I$11+СВЦЭМ!$D$10+'СЕТ СН'!$I$5-'СЕТ СН'!$I$21</f>
        <v>5608.8525749800001</v>
      </c>
      <c r="L140" s="36">
        <f>SUMIFS(СВЦЭМ!$D$39:$D$758,СВЦЭМ!$A$39:$A$758,$A140,СВЦЭМ!$B$39:$B$758,L$119)+'СЕТ СН'!$I$11+СВЦЭМ!$D$10+'СЕТ СН'!$I$5-'СЕТ СН'!$I$21</f>
        <v>5598.08054214</v>
      </c>
      <c r="M140" s="36">
        <f>SUMIFS(СВЦЭМ!$D$39:$D$758,СВЦЭМ!$A$39:$A$758,$A140,СВЦЭМ!$B$39:$B$758,M$119)+'СЕТ СН'!$I$11+СВЦЭМ!$D$10+'СЕТ СН'!$I$5-'СЕТ СН'!$I$21</f>
        <v>5600.3417408000005</v>
      </c>
      <c r="N140" s="36">
        <f>SUMIFS(СВЦЭМ!$D$39:$D$758,СВЦЭМ!$A$39:$A$758,$A140,СВЦЭМ!$B$39:$B$758,N$119)+'СЕТ СН'!$I$11+СВЦЭМ!$D$10+'СЕТ СН'!$I$5-'СЕТ СН'!$I$21</f>
        <v>5633.4740463899998</v>
      </c>
      <c r="O140" s="36">
        <f>SUMIFS(СВЦЭМ!$D$39:$D$758,СВЦЭМ!$A$39:$A$758,$A140,СВЦЭМ!$B$39:$B$758,O$119)+'СЕТ СН'!$I$11+СВЦЭМ!$D$10+'СЕТ СН'!$I$5-'СЕТ СН'!$I$21</f>
        <v>5662.19708489</v>
      </c>
      <c r="P140" s="36">
        <f>SUMIFS(СВЦЭМ!$D$39:$D$758,СВЦЭМ!$A$39:$A$758,$A140,СВЦЭМ!$B$39:$B$758,P$119)+'СЕТ СН'!$I$11+СВЦЭМ!$D$10+'СЕТ СН'!$I$5-'СЕТ СН'!$I$21</f>
        <v>5701.0604395</v>
      </c>
      <c r="Q140" s="36">
        <f>SUMIFS(СВЦЭМ!$D$39:$D$758,СВЦЭМ!$A$39:$A$758,$A140,СВЦЭМ!$B$39:$B$758,Q$119)+'СЕТ СН'!$I$11+СВЦЭМ!$D$10+'СЕТ СН'!$I$5-'СЕТ СН'!$I$21</f>
        <v>5732.00867027</v>
      </c>
      <c r="R140" s="36">
        <f>SUMIFS(СВЦЭМ!$D$39:$D$758,СВЦЭМ!$A$39:$A$758,$A140,СВЦЭМ!$B$39:$B$758,R$119)+'СЕТ СН'!$I$11+СВЦЭМ!$D$10+'СЕТ СН'!$I$5-'СЕТ СН'!$I$21</f>
        <v>5761.7879216199999</v>
      </c>
      <c r="S140" s="36">
        <f>SUMIFS(СВЦЭМ!$D$39:$D$758,СВЦЭМ!$A$39:$A$758,$A140,СВЦЭМ!$B$39:$B$758,S$119)+'СЕТ СН'!$I$11+СВЦЭМ!$D$10+'СЕТ СН'!$I$5-'СЕТ СН'!$I$21</f>
        <v>5741.8279825400004</v>
      </c>
      <c r="T140" s="36">
        <f>SUMIFS(СВЦЭМ!$D$39:$D$758,СВЦЭМ!$A$39:$A$758,$A140,СВЦЭМ!$B$39:$B$758,T$119)+'СЕТ СН'!$I$11+СВЦЭМ!$D$10+'СЕТ СН'!$I$5-'СЕТ СН'!$I$21</f>
        <v>5700.7484299600001</v>
      </c>
      <c r="U140" s="36">
        <f>SUMIFS(СВЦЭМ!$D$39:$D$758,СВЦЭМ!$A$39:$A$758,$A140,СВЦЭМ!$B$39:$B$758,U$119)+'СЕТ СН'!$I$11+СВЦЭМ!$D$10+'СЕТ СН'!$I$5-'СЕТ СН'!$I$21</f>
        <v>5684.9831107999998</v>
      </c>
      <c r="V140" s="36">
        <f>SUMIFS(СВЦЭМ!$D$39:$D$758,СВЦЭМ!$A$39:$A$758,$A140,СВЦЭМ!$B$39:$B$758,V$119)+'СЕТ СН'!$I$11+СВЦЭМ!$D$10+'СЕТ СН'!$I$5-'СЕТ СН'!$I$21</f>
        <v>5641.9275191100005</v>
      </c>
      <c r="W140" s="36">
        <f>SUMIFS(СВЦЭМ!$D$39:$D$758,СВЦЭМ!$A$39:$A$758,$A140,СВЦЭМ!$B$39:$B$758,W$119)+'СЕТ СН'!$I$11+СВЦЭМ!$D$10+'СЕТ СН'!$I$5-'СЕТ СН'!$I$21</f>
        <v>5640.2433777900005</v>
      </c>
      <c r="X140" s="36">
        <f>SUMIFS(СВЦЭМ!$D$39:$D$758,СВЦЭМ!$A$39:$A$758,$A140,СВЦЭМ!$B$39:$B$758,X$119)+'СЕТ СН'!$I$11+СВЦЭМ!$D$10+'СЕТ СН'!$I$5-'СЕТ СН'!$I$21</f>
        <v>5708.67158019</v>
      </c>
      <c r="Y140" s="36">
        <f>SUMIFS(СВЦЭМ!$D$39:$D$758,СВЦЭМ!$A$39:$A$758,$A140,СВЦЭМ!$B$39:$B$758,Y$119)+'СЕТ СН'!$I$11+СВЦЭМ!$D$10+'СЕТ СН'!$I$5-'СЕТ СН'!$I$21</f>
        <v>5785.3996981700002</v>
      </c>
    </row>
    <row r="141" spans="1:25" ht="15.75" x14ac:dyDescent="0.2">
      <c r="A141" s="35">
        <f t="shared" si="3"/>
        <v>45404</v>
      </c>
      <c r="B141" s="36">
        <f>SUMIFS(СВЦЭМ!$D$39:$D$758,СВЦЭМ!$A$39:$A$758,$A141,СВЦЭМ!$B$39:$B$758,B$119)+'СЕТ СН'!$I$11+СВЦЭМ!$D$10+'СЕТ СН'!$I$5-'СЕТ СН'!$I$21</f>
        <v>5872.9341530900001</v>
      </c>
      <c r="C141" s="36">
        <f>SUMIFS(СВЦЭМ!$D$39:$D$758,СВЦЭМ!$A$39:$A$758,$A141,СВЦЭМ!$B$39:$B$758,C$119)+'СЕТ СН'!$I$11+СВЦЭМ!$D$10+'СЕТ СН'!$I$5-'СЕТ СН'!$I$21</f>
        <v>5893.6600130799998</v>
      </c>
      <c r="D141" s="36">
        <f>SUMIFS(СВЦЭМ!$D$39:$D$758,СВЦЭМ!$A$39:$A$758,$A141,СВЦЭМ!$B$39:$B$758,D$119)+'СЕТ СН'!$I$11+СВЦЭМ!$D$10+'СЕТ СН'!$I$5-'СЕТ СН'!$I$21</f>
        <v>5892.0547980299998</v>
      </c>
      <c r="E141" s="36">
        <f>SUMIFS(СВЦЭМ!$D$39:$D$758,СВЦЭМ!$A$39:$A$758,$A141,СВЦЭМ!$B$39:$B$758,E$119)+'СЕТ СН'!$I$11+СВЦЭМ!$D$10+'СЕТ СН'!$I$5-'СЕТ СН'!$I$21</f>
        <v>5913.7752470800006</v>
      </c>
      <c r="F141" s="36">
        <f>SUMIFS(СВЦЭМ!$D$39:$D$758,СВЦЭМ!$A$39:$A$758,$A141,СВЦЭМ!$B$39:$B$758,F$119)+'СЕТ СН'!$I$11+СВЦЭМ!$D$10+'СЕТ СН'!$I$5-'СЕТ СН'!$I$21</f>
        <v>5880.2245338600005</v>
      </c>
      <c r="G141" s="36">
        <f>SUMIFS(СВЦЭМ!$D$39:$D$758,СВЦЭМ!$A$39:$A$758,$A141,СВЦЭМ!$B$39:$B$758,G$119)+'СЕТ СН'!$I$11+СВЦЭМ!$D$10+'СЕТ СН'!$I$5-'СЕТ СН'!$I$21</f>
        <v>5854.0629617900004</v>
      </c>
      <c r="H141" s="36">
        <f>SUMIFS(СВЦЭМ!$D$39:$D$758,СВЦЭМ!$A$39:$A$758,$A141,СВЦЭМ!$B$39:$B$758,H$119)+'СЕТ СН'!$I$11+СВЦЭМ!$D$10+'СЕТ СН'!$I$5-'СЕТ СН'!$I$21</f>
        <v>5775.4529141800003</v>
      </c>
      <c r="I141" s="36">
        <f>SUMIFS(СВЦЭМ!$D$39:$D$758,СВЦЭМ!$A$39:$A$758,$A141,СВЦЭМ!$B$39:$B$758,I$119)+'СЕТ СН'!$I$11+СВЦЭМ!$D$10+'СЕТ СН'!$I$5-'СЕТ СН'!$I$21</f>
        <v>5701.4118205600007</v>
      </c>
      <c r="J141" s="36">
        <f>SUMIFS(СВЦЭМ!$D$39:$D$758,СВЦЭМ!$A$39:$A$758,$A141,СВЦЭМ!$B$39:$B$758,J$119)+'СЕТ СН'!$I$11+СВЦЭМ!$D$10+'СЕТ СН'!$I$5-'СЕТ СН'!$I$21</f>
        <v>5710.4591938900003</v>
      </c>
      <c r="K141" s="36">
        <f>SUMIFS(СВЦЭМ!$D$39:$D$758,СВЦЭМ!$A$39:$A$758,$A141,СВЦЭМ!$B$39:$B$758,K$119)+'СЕТ СН'!$I$11+СВЦЭМ!$D$10+'СЕТ СН'!$I$5-'СЕТ СН'!$I$21</f>
        <v>5674.3201143300003</v>
      </c>
      <c r="L141" s="36">
        <f>SUMIFS(СВЦЭМ!$D$39:$D$758,СВЦЭМ!$A$39:$A$758,$A141,СВЦЭМ!$B$39:$B$758,L$119)+'СЕТ СН'!$I$11+СВЦЭМ!$D$10+'СЕТ СН'!$I$5-'СЕТ СН'!$I$21</f>
        <v>5658.5837246299998</v>
      </c>
      <c r="M141" s="36">
        <f>SUMIFS(СВЦЭМ!$D$39:$D$758,СВЦЭМ!$A$39:$A$758,$A141,СВЦЭМ!$B$39:$B$758,M$119)+'СЕТ СН'!$I$11+СВЦЭМ!$D$10+'СЕТ СН'!$I$5-'СЕТ СН'!$I$21</f>
        <v>5681.72129933</v>
      </c>
      <c r="N141" s="36">
        <f>SUMIFS(СВЦЭМ!$D$39:$D$758,СВЦЭМ!$A$39:$A$758,$A141,СВЦЭМ!$B$39:$B$758,N$119)+'СЕТ СН'!$I$11+СВЦЭМ!$D$10+'СЕТ СН'!$I$5-'СЕТ СН'!$I$21</f>
        <v>5681.8302572100001</v>
      </c>
      <c r="O141" s="36">
        <f>SUMIFS(СВЦЭМ!$D$39:$D$758,СВЦЭМ!$A$39:$A$758,$A141,СВЦЭМ!$B$39:$B$758,O$119)+'СЕТ СН'!$I$11+СВЦЭМ!$D$10+'СЕТ СН'!$I$5-'СЕТ СН'!$I$21</f>
        <v>5719.5040688200006</v>
      </c>
      <c r="P141" s="36">
        <f>SUMIFS(СВЦЭМ!$D$39:$D$758,СВЦЭМ!$A$39:$A$758,$A141,СВЦЭМ!$B$39:$B$758,P$119)+'СЕТ СН'!$I$11+СВЦЭМ!$D$10+'СЕТ СН'!$I$5-'СЕТ СН'!$I$21</f>
        <v>5737.0395453900001</v>
      </c>
      <c r="Q141" s="36">
        <f>SUMIFS(СВЦЭМ!$D$39:$D$758,СВЦЭМ!$A$39:$A$758,$A141,СВЦЭМ!$B$39:$B$758,Q$119)+'СЕТ СН'!$I$11+СВЦЭМ!$D$10+'СЕТ СН'!$I$5-'СЕТ СН'!$I$21</f>
        <v>5741.2086850800006</v>
      </c>
      <c r="R141" s="36">
        <f>SUMIFS(СВЦЭМ!$D$39:$D$758,СВЦЭМ!$A$39:$A$758,$A141,СВЦЭМ!$B$39:$B$758,R$119)+'СЕТ СН'!$I$11+СВЦЭМ!$D$10+'СЕТ СН'!$I$5-'СЕТ СН'!$I$21</f>
        <v>5721.2023332300005</v>
      </c>
      <c r="S141" s="36">
        <f>SUMIFS(СВЦЭМ!$D$39:$D$758,СВЦЭМ!$A$39:$A$758,$A141,СВЦЭМ!$B$39:$B$758,S$119)+'СЕТ СН'!$I$11+СВЦЭМ!$D$10+'СЕТ СН'!$I$5-'СЕТ СН'!$I$21</f>
        <v>5727.4444922000002</v>
      </c>
      <c r="T141" s="36">
        <f>SUMIFS(СВЦЭМ!$D$39:$D$758,СВЦЭМ!$A$39:$A$758,$A141,СВЦЭМ!$B$39:$B$758,T$119)+'СЕТ СН'!$I$11+СВЦЭМ!$D$10+'СЕТ СН'!$I$5-'СЕТ СН'!$I$21</f>
        <v>5686.8896729600001</v>
      </c>
      <c r="U141" s="36">
        <f>SUMIFS(СВЦЭМ!$D$39:$D$758,СВЦЭМ!$A$39:$A$758,$A141,СВЦЭМ!$B$39:$B$758,U$119)+'СЕТ СН'!$I$11+СВЦЭМ!$D$10+'СЕТ СН'!$I$5-'СЕТ СН'!$I$21</f>
        <v>5648.2557894700003</v>
      </c>
      <c r="V141" s="36">
        <f>SUMIFS(СВЦЭМ!$D$39:$D$758,СВЦЭМ!$A$39:$A$758,$A141,СВЦЭМ!$B$39:$B$758,V$119)+'СЕТ СН'!$I$11+СВЦЭМ!$D$10+'СЕТ СН'!$I$5-'СЕТ СН'!$I$21</f>
        <v>5624.5171580000006</v>
      </c>
      <c r="W141" s="36">
        <f>SUMIFS(СВЦЭМ!$D$39:$D$758,СВЦЭМ!$A$39:$A$758,$A141,СВЦЭМ!$B$39:$B$758,W$119)+'СЕТ СН'!$I$11+СВЦЭМ!$D$10+'СЕТ СН'!$I$5-'СЕТ СН'!$I$21</f>
        <v>5643.4436173399999</v>
      </c>
      <c r="X141" s="36">
        <f>SUMIFS(СВЦЭМ!$D$39:$D$758,СВЦЭМ!$A$39:$A$758,$A141,СВЦЭМ!$B$39:$B$758,X$119)+'СЕТ СН'!$I$11+СВЦЭМ!$D$10+'СЕТ СН'!$I$5-'СЕТ СН'!$I$21</f>
        <v>5720.53717762</v>
      </c>
      <c r="Y141" s="36">
        <f>SUMIFS(СВЦЭМ!$D$39:$D$758,СВЦЭМ!$A$39:$A$758,$A141,СВЦЭМ!$B$39:$B$758,Y$119)+'СЕТ СН'!$I$11+СВЦЭМ!$D$10+'СЕТ СН'!$I$5-'СЕТ СН'!$I$21</f>
        <v>5757.3768837900006</v>
      </c>
    </row>
    <row r="142" spans="1:25" ht="15.75" x14ac:dyDescent="0.2">
      <c r="A142" s="35">
        <f t="shared" si="3"/>
        <v>45405</v>
      </c>
      <c r="B142" s="36">
        <f>SUMIFS(СВЦЭМ!$D$39:$D$758,СВЦЭМ!$A$39:$A$758,$A142,СВЦЭМ!$B$39:$B$758,B$119)+'СЕТ СН'!$I$11+СВЦЭМ!$D$10+'СЕТ СН'!$I$5-'СЕТ СН'!$I$21</f>
        <v>5766.0602393700001</v>
      </c>
      <c r="C142" s="36">
        <f>SUMIFS(СВЦЭМ!$D$39:$D$758,СВЦЭМ!$A$39:$A$758,$A142,СВЦЭМ!$B$39:$B$758,C$119)+'СЕТ СН'!$I$11+СВЦЭМ!$D$10+'СЕТ СН'!$I$5-'СЕТ СН'!$I$21</f>
        <v>5837.8255726699999</v>
      </c>
      <c r="D142" s="36">
        <f>SUMIFS(СВЦЭМ!$D$39:$D$758,СВЦЭМ!$A$39:$A$758,$A142,СВЦЭМ!$B$39:$B$758,D$119)+'СЕТ СН'!$I$11+СВЦЭМ!$D$10+'СЕТ СН'!$I$5-'СЕТ СН'!$I$21</f>
        <v>5867.0927280699998</v>
      </c>
      <c r="E142" s="36">
        <f>SUMIFS(СВЦЭМ!$D$39:$D$758,СВЦЭМ!$A$39:$A$758,$A142,СВЦЭМ!$B$39:$B$758,E$119)+'СЕТ СН'!$I$11+СВЦЭМ!$D$10+'СЕТ СН'!$I$5-'СЕТ СН'!$I$21</f>
        <v>5889.87798389</v>
      </c>
      <c r="F142" s="36">
        <f>SUMIFS(СВЦЭМ!$D$39:$D$758,СВЦЭМ!$A$39:$A$758,$A142,СВЦЭМ!$B$39:$B$758,F$119)+'СЕТ СН'!$I$11+СВЦЭМ!$D$10+'СЕТ СН'!$I$5-'СЕТ СН'!$I$21</f>
        <v>5898.9105977399995</v>
      </c>
      <c r="G142" s="36">
        <f>SUMIFS(СВЦЭМ!$D$39:$D$758,СВЦЭМ!$A$39:$A$758,$A142,СВЦЭМ!$B$39:$B$758,G$119)+'СЕТ СН'!$I$11+СВЦЭМ!$D$10+'СЕТ СН'!$I$5-'СЕТ СН'!$I$21</f>
        <v>5874.0847896400001</v>
      </c>
      <c r="H142" s="36">
        <f>SUMIFS(СВЦЭМ!$D$39:$D$758,СВЦЭМ!$A$39:$A$758,$A142,СВЦЭМ!$B$39:$B$758,H$119)+'СЕТ СН'!$I$11+СВЦЭМ!$D$10+'СЕТ СН'!$I$5-'СЕТ СН'!$I$21</f>
        <v>5789.2970764900001</v>
      </c>
      <c r="I142" s="36">
        <f>SUMIFS(СВЦЭМ!$D$39:$D$758,СВЦЭМ!$A$39:$A$758,$A142,СВЦЭМ!$B$39:$B$758,I$119)+'СЕТ СН'!$I$11+СВЦЭМ!$D$10+'СЕТ СН'!$I$5-'СЕТ СН'!$I$21</f>
        <v>5688.2175944999999</v>
      </c>
      <c r="J142" s="36">
        <f>SUMIFS(СВЦЭМ!$D$39:$D$758,СВЦЭМ!$A$39:$A$758,$A142,СВЦЭМ!$B$39:$B$758,J$119)+'СЕТ СН'!$I$11+СВЦЭМ!$D$10+'СЕТ СН'!$I$5-'СЕТ СН'!$I$21</f>
        <v>5615.2479280400003</v>
      </c>
      <c r="K142" s="36">
        <f>SUMIFS(СВЦЭМ!$D$39:$D$758,СВЦЭМ!$A$39:$A$758,$A142,СВЦЭМ!$B$39:$B$758,K$119)+'СЕТ СН'!$I$11+СВЦЭМ!$D$10+'СЕТ СН'!$I$5-'СЕТ СН'!$I$21</f>
        <v>5599.84865902</v>
      </c>
      <c r="L142" s="36">
        <f>SUMIFS(СВЦЭМ!$D$39:$D$758,СВЦЭМ!$A$39:$A$758,$A142,СВЦЭМ!$B$39:$B$758,L$119)+'СЕТ СН'!$I$11+СВЦЭМ!$D$10+'СЕТ СН'!$I$5-'СЕТ СН'!$I$21</f>
        <v>5586.0992916699997</v>
      </c>
      <c r="M142" s="36">
        <f>SUMIFS(СВЦЭМ!$D$39:$D$758,СВЦЭМ!$A$39:$A$758,$A142,СВЦЭМ!$B$39:$B$758,M$119)+'СЕТ СН'!$I$11+СВЦЭМ!$D$10+'СЕТ СН'!$I$5-'СЕТ СН'!$I$21</f>
        <v>5577.1746262800007</v>
      </c>
      <c r="N142" s="36">
        <f>SUMIFS(СВЦЭМ!$D$39:$D$758,СВЦЭМ!$A$39:$A$758,$A142,СВЦЭМ!$B$39:$B$758,N$119)+'СЕТ СН'!$I$11+СВЦЭМ!$D$10+'СЕТ СН'!$I$5-'СЕТ СН'!$I$21</f>
        <v>5570.5859522600003</v>
      </c>
      <c r="O142" s="36">
        <f>SUMIFS(СВЦЭМ!$D$39:$D$758,СВЦЭМ!$A$39:$A$758,$A142,СВЦЭМ!$B$39:$B$758,O$119)+'СЕТ СН'!$I$11+СВЦЭМ!$D$10+'СЕТ СН'!$I$5-'СЕТ СН'!$I$21</f>
        <v>5585.3069717600001</v>
      </c>
      <c r="P142" s="36">
        <f>SUMIFS(СВЦЭМ!$D$39:$D$758,СВЦЭМ!$A$39:$A$758,$A142,СВЦЭМ!$B$39:$B$758,P$119)+'СЕТ СН'!$I$11+СВЦЭМ!$D$10+'СЕТ СН'!$I$5-'СЕТ СН'!$I$21</f>
        <v>5601.24778229</v>
      </c>
      <c r="Q142" s="36">
        <f>SUMIFS(СВЦЭМ!$D$39:$D$758,СВЦЭМ!$A$39:$A$758,$A142,СВЦЭМ!$B$39:$B$758,Q$119)+'СЕТ СН'!$I$11+СВЦЭМ!$D$10+'СЕТ СН'!$I$5-'СЕТ СН'!$I$21</f>
        <v>5626.9041696499999</v>
      </c>
      <c r="R142" s="36">
        <f>SUMIFS(СВЦЭМ!$D$39:$D$758,СВЦЭМ!$A$39:$A$758,$A142,СВЦЭМ!$B$39:$B$758,R$119)+'СЕТ СН'!$I$11+СВЦЭМ!$D$10+'СЕТ СН'!$I$5-'СЕТ СН'!$I$21</f>
        <v>5640.6569693800002</v>
      </c>
      <c r="S142" s="36">
        <f>SUMIFS(СВЦЭМ!$D$39:$D$758,СВЦЭМ!$A$39:$A$758,$A142,СВЦЭМ!$B$39:$B$758,S$119)+'СЕТ СН'!$I$11+СВЦЭМ!$D$10+'СЕТ СН'!$I$5-'СЕТ СН'!$I$21</f>
        <v>5645.2265389700005</v>
      </c>
      <c r="T142" s="36">
        <f>SUMIFS(СВЦЭМ!$D$39:$D$758,СВЦЭМ!$A$39:$A$758,$A142,СВЦЭМ!$B$39:$B$758,T$119)+'СЕТ СН'!$I$11+СВЦЭМ!$D$10+'СЕТ СН'!$I$5-'СЕТ СН'!$I$21</f>
        <v>5609.7987843400006</v>
      </c>
      <c r="U142" s="36">
        <f>SUMIFS(СВЦЭМ!$D$39:$D$758,СВЦЭМ!$A$39:$A$758,$A142,СВЦЭМ!$B$39:$B$758,U$119)+'СЕТ СН'!$I$11+СВЦЭМ!$D$10+'СЕТ СН'!$I$5-'СЕТ СН'!$I$21</f>
        <v>5643.7495566800008</v>
      </c>
      <c r="V142" s="36">
        <f>SUMIFS(СВЦЭМ!$D$39:$D$758,СВЦЭМ!$A$39:$A$758,$A142,СВЦЭМ!$B$39:$B$758,V$119)+'СЕТ СН'!$I$11+СВЦЭМ!$D$10+'СЕТ СН'!$I$5-'СЕТ СН'!$I$21</f>
        <v>5605.3265197600003</v>
      </c>
      <c r="W142" s="36">
        <f>SUMIFS(СВЦЭМ!$D$39:$D$758,СВЦЭМ!$A$39:$A$758,$A142,СВЦЭМ!$B$39:$B$758,W$119)+'СЕТ СН'!$I$11+СВЦЭМ!$D$10+'СЕТ СН'!$I$5-'СЕТ СН'!$I$21</f>
        <v>5582.5566468400002</v>
      </c>
      <c r="X142" s="36">
        <f>SUMIFS(СВЦЭМ!$D$39:$D$758,СВЦЭМ!$A$39:$A$758,$A142,СВЦЭМ!$B$39:$B$758,X$119)+'СЕТ СН'!$I$11+СВЦЭМ!$D$10+'СЕТ СН'!$I$5-'СЕТ СН'!$I$21</f>
        <v>5629.8945244300003</v>
      </c>
      <c r="Y142" s="36">
        <f>SUMIFS(СВЦЭМ!$D$39:$D$758,СВЦЭМ!$A$39:$A$758,$A142,СВЦЭМ!$B$39:$B$758,Y$119)+'СЕТ СН'!$I$11+СВЦЭМ!$D$10+'СЕТ СН'!$I$5-'СЕТ СН'!$I$21</f>
        <v>5674.9203667199999</v>
      </c>
    </row>
    <row r="143" spans="1:25" ht="15.75" x14ac:dyDescent="0.2">
      <c r="A143" s="35">
        <f t="shared" si="3"/>
        <v>45406</v>
      </c>
      <c r="B143" s="36">
        <f>SUMIFS(СВЦЭМ!$D$39:$D$758,СВЦЭМ!$A$39:$A$758,$A143,СВЦЭМ!$B$39:$B$758,B$119)+'СЕТ СН'!$I$11+СВЦЭМ!$D$10+'СЕТ СН'!$I$5-'СЕТ СН'!$I$21</f>
        <v>5745.6874046400008</v>
      </c>
      <c r="C143" s="36">
        <f>SUMIFS(СВЦЭМ!$D$39:$D$758,СВЦЭМ!$A$39:$A$758,$A143,СВЦЭМ!$B$39:$B$758,C$119)+'СЕТ СН'!$I$11+СВЦЭМ!$D$10+'СЕТ СН'!$I$5-'СЕТ СН'!$I$21</f>
        <v>5793.3612773800005</v>
      </c>
      <c r="D143" s="36">
        <f>SUMIFS(СВЦЭМ!$D$39:$D$758,СВЦЭМ!$A$39:$A$758,$A143,СВЦЭМ!$B$39:$B$758,D$119)+'СЕТ СН'!$I$11+СВЦЭМ!$D$10+'СЕТ СН'!$I$5-'СЕТ СН'!$I$21</f>
        <v>5810.7516726700005</v>
      </c>
      <c r="E143" s="36">
        <f>SUMIFS(СВЦЭМ!$D$39:$D$758,СВЦЭМ!$A$39:$A$758,$A143,СВЦЭМ!$B$39:$B$758,E$119)+'СЕТ СН'!$I$11+СВЦЭМ!$D$10+'СЕТ СН'!$I$5-'СЕТ СН'!$I$21</f>
        <v>5821.3738104000004</v>
      </c>
      <c r="F143" s="36">
        <f>SUMIFS(СВЦЭМ!$D$39:$D$758,СВЦЭМ!$A$39:$A$758,$A143,СВЦЭМ!$B$39:$B$758,F$119)+'СЕТ СН'!$I$11+СВЦЭМ!$D$10+'СЕТ СН'!$I$5-'СЕТ СН'!$I$21</f>
        <v>5792.9941688199997</v>
      </c>
      <c r="G143" s="36">
        <f>SUMIFS(СВЦЭМ!$D$39:$D$758,СВЦЭМ!$A$39:$A$758,$A143,СВЦЭМ!$B$39:$B$758,G$119)+'СЕТ СН'!$I$11+СВЦЭМ!$D$10+'СЕТ СН'!$I$5-'СЕТ СН'!$I$21</f>
        <v>5758.6905064700004</v>
      </c>
      <c r="H143" s="36">
        <f>SUMIFS(СВЦЭМ!$D$39:$D$758,СВЦЭМ!$A$39:$A$758,$A143,СВЦЭМ!$B$39:$B$758,H$119)+'СЕТ СН'!$I$11+СВЦЭМ!$D$10+'СЕТ СН'!$I$5-'СЕТ СН'!$I$21</f>
        <v>5697.4560700500006</v>
      </c>
      <c r="I143" s="36">
        <f>SUMIFS(СВЦЭМ!$D$39:$D$758,СВЦЭМ!$A$39:$A$758,$A143,СВЦЭМ!$B$39:$B$758,I$119)+'СЕТ СН'!$I$11+СВЦЭМ!$D$10+'СЕТ СН'!$I$5-'СЕТ СН'!$I$21</f>
        <v>5654.1808865399998</v>
      </c>
      <c r="J143" s="36">
        <f>SUMIFS(СВЦЭМ!$D$39:$D$758,СВЦЭМ!$A$39:$A$758,$A143,СВЦЭМ!$B$39:$B$758,J$119)+'СЕТ СН'!$I$11+СВЦЭМ!$D$10+'СЕТ СН'!$I$5-'СЕТ СН'!$I$21</f>
        <v>5591.4219381700004</v>
      </c>
      <c r="K143" s="36">
        <f>SUMIFS(СВЦЭМ!$D$39:$D$758,СВЦЭМ!$A$39:$A$758,$A143,СВЦЭМ!$B$39:$B$758,K$119)+'СЕТ СН'!$I$11+СВЦЭМ!$D$10+'СЕТ СН'!$I$5-'СЕТ СН'!$I$21</f>
        <v>5592.5788654999997</v>
      </c>
      <c r="L143" s="36">
        <f>SUMIFS(СВЦЭМ!$D$39:$D$758,СВЦЭМ!$A$39:$A$758,$A143,СВЦЭМ!$B$39:$B$758,L$119)+'СЕТ СН'!$I$11+СВЦЭМ!$D$10+'СЕТ СН'!$I$5-'СЕТ СН'!$I$21</f>
        <v>5594.7928496000004</v>
      </c>
      <c r="M143" s="36">
        <f>SUMIFS(СВЦЭМ!$D$39:$D$758,СВЦЭМ!$A$39:$A$758,$A143,СВЦЭМ!$B$39:$B$758,M$119)+'СЕТ СН'!$I$11+СВЦЭМ!$D$10+'СЕТ СН'!$I$5-'СЕТ СН'!$I$21</f>
        <v>5598.7167623200003</v>
      </c>
      <c r="N143" s="36">
        <f>SUMIFS(СВЦЭМ!$D$39:$D$758,СВЦЭМ!$A$39:$A$758,$A143,СВЦЭМ!$B$39:$B$758,N$119)+'СЕТ СН'!$I$11+СВЦЭМ!$D$10+'СЕТ СН'!$I$5-'СЕТ СН'!$I$21</f>
        <v>5595.4859711300005</v>
      </c>
      <c r="O143" s="36">
        <f>SUMIFS(СВЦЭМ!$D$39:$D$758,СВЦЭМ!$A$39:$A$758,$A143,СВЦЭМ!$B$39:$B$758,O$119)+'СЕТ СН'!$I$11+СВЦЭМ!$D$10+'СЕТ СН'!$I$5-'СЕТ СН'!$I$21</f>
        <v>5611.9816856699999</v>
      </c>
      <c r="P143" s="36">
        <f>SUMIFS(СВЦЭМ!$D$39:$D$758,СВЦЭМ!$A$39:$A$758,$A143,СВЦЭМ!$B$39:$B$758,P$119)+'СЕТ СН'!$I$11+СВЦЭМ!$D$10+'СЕТ СН'!$I$5-'СЕТ СН'!$I$21</f>
        <v>5626.5279591799999</v>
      </c>
      <c r="Q143" s="36">
        <f>SUMIFS(СВЦЭМ!$D$39:$D$758,СВЦЭМ!$A$39:$A$758,$A143,СВЦЭМ!$B$39:$B$758,Q$119)+'СЕТ СН'!$I$11+СВЦЭМ!$D$10+'СЕТ СН'!$I$5-'СЕТ СН'!$I$21</f>
        <v>5652.1781014600001</v>
      </c>
      <c r="R143" s="36">
        <f>SUMIFS(СВЦЭМ!$D$39:$D$758,СВЦЭМ!$A$39:$A$758,$A143,СВЦЭМ!$B$39:$B$758,R$119)+'СЕТ СН'!$I$11+СВЦЭМ!$D$10+'СЕТ СН'!$I$5-'СЕТ СН'!$I$21</f>
        <v>5640.2515117399998</v>
      </c>
      <c r="S143" s="36">
        <f>SUMIFS(СВЦЭМ!$D$39:$D$758,СВЦЭМ!$A$39:$A$758,$A143,СВЦЭМ!$B$39:$B$758,S$119)+'СЕТ СН'!$I$11+СВЦЭМ!$D$10+'СЕТ СН'!$I$5-'СЕТ СН'!$I$21</f>
        <v>5606.0763812499999</v>
      </c>
      <c r="T143" s="36">
        <f>SUMIFS(СВЦЭМ!$D$39:$D$758,СВЦЭМ!$A$39:$A$758,$A143,СВЦЭМ!$B$39:$B$758,T$119)+'СЕТ СН'!$I$11+СВЦЭМ!$D$10+'СЕТ СН'!$I$5-'СЕТ СН'!$I$21</f>
        <v>5584.8282202400005</v>
      </c>
      <c r="U143" s="36">
        <f>SUMIFS(СВЦЭМ!$D$39:$D$758,СВЦЭМ!$A$39:$A$758,$A143,СВЦЭМ!$B$39:$B$758,U$119)+'СЕТ СН'!$I$11+СВЦЭМ!$D$10+'СЕТ СН'!$I$5-'СЕТ СН'!$I$21</f>
        <v>5544.78588365</v>
      </c>
      <c r="V143" s="36">
        <f>SUMIFS(СВЦЭМ!$D$39:$D$758,СВЦЭМ!$A$39:$A$758,$A143,СВЦЭМ!$B$39:$B$758,V$119)+'СЕТ СН'!$I$11+СВЦЭМ!$D$10+'СЕТ СН'!$I$5-'СЕТ СН'!$I$21</f>
        <v>5521.4106543300004</v>
      </c>
      <c r="W143" s="36">
        <f>SUMIFS(СВЦЭМ!$D$39:$D$758,СВЦЭМ!$A$39:$A$758,$A143,СВЦЭМ!$B$39:$B$758,W$119)+'СЕТ СН'!$I$11+СВЦЭМ!$D$10+'СЕТ СН'!$I$5-'СЕТ СН'!$I$21</f>
        <v>5539.4297757900003</v>
      </c>
      <c r="X143" s="36">
        <f>SUMIFS(СВЦЭМ!$D$39:$D$758,СВЦЭМ!$A$39:$A$758,$A143,СВЦЭМ!$B$39:$B$758,X$119)+'СЕТ СН'!$I$11+СВЦЭМ!$D$10+'СЕТ СН'!$I$5-'СЕТ СН'!$I$21</f>
        <v>5607.2239748900001</v>
      </c>
      <c r="Y143" s="36">
        <f>SUMIFS(СВЦЭМ!$D$39:$D$758,СВЦЭМ!$A$39:$A$758,$A143,СВЦЭМ!$B$39:$B$758,Y$119)+'СЕТ СН'!$I$11+СВЦЭМ!$D$10+'СЕТ СН'!$I$5-'СЕТ СН'!$I$21</f>
        <v>5644.9043581599999</v>
      </c>
    </row>
    <row r="144" spans="1:25" ht="15.75" x14ac:dyDescent="0.2">
      <c r="A144" s="35">
        <f t="shared" si="3"/>
        <v>45407</v>
      </c>
      <c r="B144" s="36">
        <f>SUMIFS(СВЦЭМ!$D$39:$D$758,СВЦЭМ!$A$39:$A$758,$A144,СВЦЭМ!$B$39:$B$758,B$119)+'СЕТ СН'!$I$11+СВЦЭМ!$D$10+'СЕТ СН'!$I$5-'СЕТ СН'!$I$21</f>
        <v>5700.8607685500001</v>
      </c>
      <c r="C144" s="36">
        <f>SUMIFS(СВЦЭМ!$D$39:$D$758,СВЦЭМ!$A$39:$A$758,$A144,СВЦЭМ!$B$39:$B$758,C$119)+'СЕТ СН'!$I$11+СВЦЭМ!$D$10+'СЕТ СН'!$I$5-'СЕТ СН'!$I$21</f>
        <v>5767.4386553900003</v>
      </c>
      <c r="D144" s="36">
        <f>SUMIFS(СВЦЭМ!$D$39:$D$758,СВЦЭМ!$A$39:$A$758,$A144,СВЦЭМ!$B$39:$B$758,D$119)+'СЕТ СН'!$I$11+СВЦЭМ!$D$10+'СЕТ СН'!$I$5-'СЕТ СН'!$I$21</f>
        <v>5838.52542584</v>
      </c>
      <c r="E144" s="36">
        <f>SUMIFS(СВЦЭМ!$D$39:$D$758,СВЦЭМ!$A$39:$A$758,$A144,СВЦЭМ!$B$39:$B$758,E$119)+'СЕТ СН'!$I$11+СВЦЭМ!$D$10+'СЕТ СН'!$I$5-'СЕТ СН'!$I$21</f>
        <v>5846.1404501400002</v>
      </c>
      <c r="F144" s="36">
        <f>SUMIFS(СВЦЭМ!$D$39:$D$758,СВЦЭМ!$A$39:$A$758,$A144,СВЦЭМ!$B$39:$B$758,F$119)+'СЕТ СН'!$I$11+СВЦЭМ!$D$10+'СЕТ СН'!$I$5-'СЕТ СН'!$I$21</f>
        <v>5842.5402368900004</v>
      </c>
      <c r="G144" s="36">
        <f>SUMIFS(СВЦЭМ!$D$39:$D$758,СВЦЭМ!$A$39:$A$758,$A144,СВЦЭМ!$B$39:$B$758,G$119)+'СЕТ СН'!$I$11+СВЦЭМ!$D$10+'СЕТ СН'!$I$5-'СЕТ СН'!$I$21</f>
        <v>5842.77912689</v>
      </c>
      <c r="H144" s="36">
        <f>SUMIFS(СВЦЭМ!$D$39:$D$758,СВЦЭМ!$A$39:$A$758,$A144,СВЦЭМ!$B$39:$B$758,H$119)+'СЕТ СН'!$I$11+СВЦЭМ!$D$10+'СЕТ СН'!$I$5-'СЕТ СН'!$I$21</f>
        <v>5711.5030560800005</v>
      </c>
      <c r="I144" s="36">
        <f>SUMIFS(СВЦЭМ!$D$39:$D$758,СВЦЭМ!$A$39:$A$758,$A144,СВЦЭМ!$B$39:$B$758,I$119)+'СЕТ СН'!$I$11+СВЦЭМ!$D$10+'СЕТ СН'!$I$5-'СЕТ СН'!$I$21</f>
        <v>5691.9319892500007</v>
      </c>
      <c r="J144" s="36">
        <f>SUMIFS(СВЦЭМ!$D$39:$D$758,СВЦЭМ!$A$39:$A$758,$A144,СВЦЭМ!$B$39:$B$758,J$119)+'СЕТ СН'!$I$11+СВЦЭМ!$D$10+'СЕТ СН'!$I$5-'СЕТ СН'!$I$21</f>
        <v>5661.5545716800007</v>
      </c>
      <c r="K144" s="36">
        <f>SUMIFS(СВЦЭМ!$D$39:$D$758,СВЦЭМ!$A$39:$A$758,$A144,СВЦЭМ!$B$39:$B$758,K$119)+'СЕТ СН'!$I$11+СВЦЭМ!$D$10+'СЕТ СН'!$I$5-'СЕТ СН'!$I$21</f>
        <v>5665.6549540699998</v>
      </c>
      <c r="L144" s="36">
        <f>SUMIFS(СВЦЭМ!$D$39:$D$758,СВЦЭМ!$A$39:$A$758,$A144,СВЦЭМ!$B$39:$B$758,L$119)+'СЕТ СН'!$I$11+СВЦЭМ!$D$10+'СЕТ СН'!$I$5-'СЕТ СН'!$I$21</f>
        <v>5672.0381174100003</v>
      </c>
      <c r="M144" s="36">
        <f>SUMIFS(СВЦЭМ!$D$39:$D$758,СВЦЭМ!$A$39:$A$758,$A144,СВЦЭМ!$B$39:$B$758,M$119)+'СЕТ СН'!$I$11+СВЦЭМ!$D$10+'СЕТ СН'!$I$5-'СЕТ СН'!$I$21</f>
        <v>5668.9261053600003</v>
      </c>
      <c r="N144" s="36">
        <f>SUMIFS(СВЦЭМ!$D$39:$D$758,СВЦЭМ!$A$39:$A$758,$A144,СВЦЭМ!$B$39:$B$758,N$119)+'СЕТ СН'!$I$11+СВЦЭМ!$D$10+'СЕТ СН'!$I$5-'СЕТ СН'!$I$21</f>
        <v>5658.3998449500004</v>
      </c>
      <c r="O144" s="36">
        <f>SUMIFS(СВЦЭМ!$D$39:$D$758,СВЦЭМ!$A$39:$A$758,$A144,СВЦЭМ!$B$39:$B$758,O$119)+'СЕТ СН'!$I$11+СВЦЭМ!$D$10+'СЕТ СН'!$I$5-'СЕТ СН'!$I$21</f>
        <v>5701.1856253900005</v>
      </c>
      <c r="P144" s="36">
        <f>SUMIFS(СВЦЭМ!$D$39:$D$758,СВЦЭМ!$A$39:$A$758,$A144,СВЦЭМ!$B$39:$B$758,P$119)+'СЕТ СН'!$I$11+СВЦЭМ!$D$10+'СЕТ СН'!$I$5-'СЕТ СН'!$I$21</f>
        <v>5712.3386982100001</v>
      </c>
      <c r="Q144" s="36">
        <f>SUMIFS(СВЦЭМ!$D$39:$D$758,СВЦЭМ!$A$39:$A$758,$A144,СВЦЭМ!$B$39:$B$758,Q$119)+'СЕТ СН'!$I$11+СВЦЭМ!$D$10+'СЕТ СН'!$I$5-'СЕТ СН'!$I$21</f>
        <v>5728.8637014200003</v>
      </c>
      <c r="R144" s="36">
        <f>SUMIFS(СВЦЭМ!$D$39:$D$758,СВЦЭМ!$A$39:$A$758,$A144,СВЦЭМ!$B$39:$B$758,R$119)+'СЕТ СН'!$I$11+СВЦЭМ!$D$10+'СЕТ СН'!$I$5-'СЕТ СН'!$I$21</f>
        <v>5726.6701121799997</v>
      </c>
      <c r="S144" s="36">
        <f>SUMIFS(СВЦЭМ!$D$39:$D$758,СВЦЭМ!$A$39:$A$758,$A144,СВЦЭМ!$B$39:$B$758,S$119)+'СЕТ СН'!$I$11+СВЦЭМ!$D$10+'СЕТ СН'!$I$5-'СЕТ СН'!$I$21</f>
        <v>5712.83662508</v>
      </c>
      <c r="T144" s="36">
        <f>SUMIFS(СВЦЭМ!$D$39:$D$758,СВЦЭМ!$A$39:$A$758,$A144,СВЦЭМ!$B$39:$B$758,T$119)+'СЕТ СН'!$I$11+СВЦЭМ!$D$10+'СЕТ СН'!$I$5-'СЕТ СН'!$I$21</f>
        <v>5652.1866822800002</v>
      </c>
      <c r="U144" s="36">
        <f>SUMIFS(СВЦЭМ!$D$39:$D$758,СВЦЭМ!$A$39:$A$758,$A144,СВЦЭМ!$B$39:$B$758,U$119)+'СЕТ СН'!$I$11+СВЦЭМ!$D$10+'СЕТ СН'!$I$5-'СЕТ СН'!$I$21</f>
        <v>5611.4594365000003</v>
      </c>
      <c r="V144" s="36">
        <f>SUMIFS(СВЦЭМ!$D$39:$D$758,СВЦЭМ!$A$39:$A$758,$A144,СВЦЭМ!$B$39:$B$758,V$119)+'СЕТ СН'!$I$11+СВЦЭМ!$D$10+'СЕТ СН'!$I$5-'СЕТ СН'!$I$21</f>
        <v>5595.2662611699998</v>
      </c>
      <c r="W144" s="36">
        <f>SUMIFS(СВЦЭМ!$D$39:$D$758,СВЦЭМ!$A$39:$A$758,$A144,СВЦЭМ!$B$39:$B$758,W$119)+'СЕТ СН'!$I$11+СВЦЭМ!$D$10+'СЕТ СН'!$I$5-'СЕТ СН'!$I$21</f>
        <v>5620.1269737399998</v>
      </c>
      <c r="X144" s="36">
        <f>SUMIFS(СВЦЭМ!$D$39:$D$758,СВЦЭМ!$A$39:$A$758,$A144,СВЦЭМ!$B$39:$B$758,X$119)+'СЕТ СН'!$I$11+СВЦЭМ!$D$10+'СЕТ СН'!$I$5-'СЕТ СН'!$I$21</f>
        <v>5674.8476495800005</v>
      </c>
      <c r="Y144" s="36">
        <f>SUMIFS(СВЦЭМ!$D$39:$D$758,СВЦЭМ!$A$39:$A$758,$A144,СВЦЭМ!$B$39:$B$758,Y$119)+'СЕТ СН'!$I$11+СВЦЭМ!$D$10+'СЕТ СН'!$I$5-'СЕТ СН'!$I$21</f>
        <v>5711.6611620399999</v>
      </c>
    </row>
    <row r="145" spans="1:27" ht="15.75" x14ac:dyDescent="0.2">
      <c r="A145" s="35">
        <f t="shared" si="3"/>
        <v>45408</v>
      </c>
      <c r="B145" s="36">
        <f>SUMIFS(СВЦЭМ!$D$39:$D$758,СВЦЭМ!$A$39:$A$758,$A145,СВЦЭМ!$B$39:$B$758,B$119)+'СЕТ СН'!$I$11+СВЦЭМ!$D$10+'СЕТ СН'!$I$5-'СЕТ СН'!$I$21</f>
        <v>5730.2492080000002</v>
      </c>
      <c r="C145" s="36">
        <f>SUMIFS(СВЦЭМ!$D$39:$D$758,СВЦЭМ!$A$39:$A$758,$A145,СВЦЭМ!$B$39:$B$758,C$119)+'СЕТ СН'!$I$11+СВЦЭМ!$D$10+'СЕТ СН'!$I$5-'СЕТ СН'!$I$21</f>
        <v>5790.4465442700002</v>
      </c>
      <c r="D145" s="36">
        <f>SUMIFS(СВЦЭМ!$D$39:$D$758,СВЦЭМ!$A$39:$A$758,$A145,СВЦЭМ!$B$39:$B$758,D$119)+'СЕТ СН'!$I$11+СВЦЭМ!$D$10+'СЕТ СН'!$I$5-'СЕТ СН'!$I$21</f>
        <v>5849.6532656899999</v>
      </c>
      <c r="E145" s="36">
        <f>SUMIFS(СВЦЭМ!$D$39:$D$758,СВЦЭМ!$A$39:$A$758,$A145,СВЦЭМ!$B$39:$B$758,E$119)+'СЕТ СН'!$I$11+СВЦЭМ!$D$10+'СЕТ СН'!$I$5-'СЕТ СН'!$I$21</f>
        <v>5868.5654475900001</v>
      </c>
      <c r="F145" s="36">
        <f>SUMIFS(СВЦЭМ!$D$39:$D$758,СВЦЭМ!$A$39:$A$758,$A145,СВЦЭМ!$B$39:$B$758,F$119)+'СЕТ СН'!$I$11+СВЦЭМ!$D$10+'СЕТ СН'!$I$5-'СЕТ СН'!$I$21</f>
        <v>5863.3618415700003</v>
      </c>
      <c r="G145" s="36">
        <f>SUMIFS(СВЦЭМ!$D$39:$D$758,СВЦЭМ!$A$39:$A$758,$A145,СВЦЭМ!$B$39:$B$758,G$119)+'СЕТ СН'!$I$11+СВЦЭМ!$D$10+'СЕТ СН'!$I$5-'СЕТ СН'!$I$21</f>
        <v>5840.9066097000004</v>
      </c>
      <c r="H145" s="36">
        <f>SUMIFS(СВЦЭМ!$D$39:$D$758,СВЦЭМ!$A$39:$A$758,$A145,СВЦЭМ!$B$39:$B$758,H$119)+'СЕТ СН'!$I$11+СВЦЭМ!$D$10+'СЕТ СН'!$I$5-'СЕТ СН'!$I$21</f>
        <v>5774.2982638100002</v>
      </c>
      <c r="I145" s="36">
        <f>SUMIFS(СВЦЭМ!$D$39:$D$758,СВЦЭМ!$A$39:$A$758,$A145,СВЦЭМ!$B$39:$B$758,I$119)+'СЕТ СН'!$I$11+СВЦЭМ!$D$10+'СЕТ СН'!$I$5-'СЕТ СН'!$I$21</f>
        <v>5706.7292803</v>
      </c>
      <c r="J145" s="36">
        <f>SUMIFS(СВЦЭМ!$D$39:$D$758,СВЦЭМ!$A$39:$A$758,$A145,СВЦЭМ!$B$39:$B$758,J$119)+'СЕТ СН'!$I$11+СВЦЭМ!$D$10+'СЕТ СН'!$I$5-'СЕТ СН'!$I$21</f>
        <v>5663.3474726700006</v>
      </c>
      <c r="K145" s="36">
        <f>SUMIFS(СВЦЭМ!$D$39:$D$758,СВЦЭМ!$A$39:$A$758,$A145,СВЦЭМ!$B$39:$B$758,K$119)+'СЕТ СН'!$I$11+СВЦЭМ!$D$10+'СЕТ СН'!$I$5-'СЕТ СН'!$I$21</f>
        <v>5654.2294759599999</v>
      </c>
      <c r="L145" s="36">
        <f>SUMIFS(СВЦЭМ!$D$39:$D$758,СВЦЭМ!$A$39:$A$758,$A145,СВЦЭМ!$B$39:$B$758,L$119)+'СЕТ СН'!$I$11+СВЦЭМ!$D$10+'СЕТ СН'!$I$5-'СЕТ СН'!$I$21</f>
        <v>5635.7182822300001</v>
      </c>
      <c r="M145" s="36">
        <f>SUMIFS(СВЦЭМ!$D$39:$D$758,СВЦЭМ!$A$39:$A$758,$A145,СВЦЭМ!$B$39:$B$758,M$119)+'СЕТ СН'!$I$11+СВЦЭМ!$D$10+'СЕТ СН'!$I$5-'СЕТ СН'!$I$21</f>
        <v>5642.5551976300003</v>
      </c>
      <c r="N145" s="36">
        <f>SUMIFS(СВЦЭМ!$D$39:$D$758,СВЦЭМ!$A$39:$A$758,$A145,СВЦЭМ!$B$39:$B$758,N$119)+'СЕТ СН'!$I$11+СВЦЭМ!$D$10+'СЕТ СН'!$I$5-'СЕТ СН'!$I$21</f>
        <v>5644.5535905800007</v>
      </c>
      <c r="O145" s="36">
        <f>SUMIFS(СВЦЭМ!$D$39:$D$758,СВЦЭМ!$A$39:$A$758,$A145,СВЦЭМ!$B$39:$B$758,O$119)+'СЕТ СН'!$I$11+СВЦЭМ!$D$10+'СЕТ СН'!$I$5-'СЕТ СН'!$I$21</f>
        <v>5649.8291885799999</v>
      </c>
      <c r="P145" s="36">
        <f>SUMIFS(СВЦЭМ!$D$39:$D$758,СВЦЭМ!$A$39:$A$758,$A145,СВЦЭМ!$B$39:$B$758,P$119)+'СЕТ СН'!$I$11+СВЦЭМ!$D$10+'СЕТ СН'!$I$5-'СЕТ СН'!$I$21</f>
        <v>5620.2033874799999</v>
      </c>
      <c r="Q145" s="36">
        <f>SUMIFS(СВЦЭМ!$D$39:$D$758,СВЦЭМ!$A$39:$A$758,$A145,СВЦЭМ!$B$39:$B$758,Q$119)+'СЕТ СН'!$I$11+СВЦЭМ!$D$10+'СЕТ СН'!$I$5-'СЕТ СН'!$I$21</f>
        <v>5638.1962917000001</v>
      </c>
      <c r="R145" s="36">
        <f>SUMIFS(СВЦЭМ!$D$39:$D$758,СВЦЭМ!$A$39:$A$758,$A145,СВЦЭМ!$B$39:$B$758,R$119)+'СЕТ СН'!$I$11+СВЦЭМ!$D$10+'СЕТ СН'!$I$5-'СЕТ СН'!$I$21</f>
        <v>5672.0270276500005</v>
      </c>
      <c r="S145" s="36">
        <f>SUMIFS(СВЦЭМ!$D$39:$D$758,СВЦЭМ!$A$39:$A$758,$A145,СВЦЭМ!$B$39:$B$758,S$119)+'СЕТ СН'!$I$11+СВЦЭМ!$D$10+'СЕТ СН'!$I$5-'СЕТ СН'!$I$21</f>
        <v>5676.94840286</v>
      </c>
      <c r="T145" s="36">
        <f>SUMIFS(СВЦЭМ!$D$39:$D$758,СВЦЭМ!$A$39:$A$758,$A145,СВЦЭМ!$B$39:$B$758,T$119)+'СЕТ СН'!$I$11+СВЦЭМ!$D$10+'СЕТ СН'!$I$5-'СЕТ СН'!$I$21</f>
        <v>5647.5545931800007</v>
      </c>
      <c r="U145" s="36">
        <f>SUMIFS(СВЦЭМ!$D$39:$D$758,СВЦЭМ!$A$39:$A$758,$A145,СВЦЭМ!$B$39:$B$758,U$119)+'СЕТ СН'!$I$11+СВЦЭМ!$D$10+'СЕТ СН'!$I$5-'СЕТ СН'!$I$21</f>
        <v>5636.3685111100003</v>
      </c>
      <c r="V145" s="36">
        <f>SUMIFS(СВЦЭМ!$D$39:$D$758,СВЦЭМ!$A$39:$A$758,$A145,СВЦЭМ!$B$39:$B$758,V$119)+'СЕТ СН'!$I$11+СВЦЭМ!$D$10+'СЕТ СН'!$I$5-'СЕТ СН'!$I$21</f>
        <v>5612.66481303</v>
      </c>
      <c r="W145" s="36">
        <f>SUMIFS(СВЦЭМ!$D$39:$D$758,СВЦЭМ!$A$39:$A$758,$A145,СВЦЭМ!$B$39:$B$758,W$119)+'СЕТ СН'!$I$11+СВЦЭМ!$D$10+'СЕТ СН'!$I$5-'СЕТ СН'!$I$21</f>
        <v>5602.4151659700001</v>
      </c>
      <c r="X145" s="36">
        <f>SUMIFS(СВЦЭМ!$D$39:$D$758,СВЦЭМ!$A$39:$A$758,$A145,СВЦЭМ!$B$39:$B$758,X$119)+'СЕТ СН'!$I$11+СВЦЭМ!$D$10+'СЕТ СН'!$I$5-'СЕТ СН'!$I$21</f>
        <v>5610.6520819400002</v>
      </c>
      <c r="Y145" s="36">
        <f>SUMIFS(СВЦЭМ!$D$39:$D$758,СВЦЭМ!$A$39:$A$758,$A145,СВЦЭМ!$B$39:$B$758,Y$119)+'СЕТ СН'!$I$11+СВЦЭМ!$D$10+'СЕТ СН'!$I$5-'СЕТ СН'!$I$21</f>
        <v>5669.35479691</v>
      </c>
    </row>
    <row r="146" spans="1:27" ht="15.75" x14ac:dyDescent="0.2">
      <c r="A146" s="35">
        <f t="shared" si="3"/>
        <v>45409</v>
      </c>
      <c r="B146" s="36">
        <f>SUMIFS(СВЦЭМ!$D$39:$D$758,СВЦЭМ!$A$39:$A$758,$A146,СВЦЭМ!$B$39:$B$758,B$119)+'СЕТ СН'!$I$11+СВЦЭМ!$D$10+'СЕТ СН'!$I$5-'СЕТ СН'!$I$21</f>
        <v>5767.69286913</v>
      </c>
      <c r="C146" s="36">
        <f>SUMIFS(СВЦЭМ!$D$39:$D$758,СВЦЭМ!$A$39:$A$758,$A146,СВЦЭМ!$B$39:$B$758,C$119)+'СЕТ СН'!$I$11+СВЦЭМ!$D$10+'СЕТ СН'!$I$5-'СЕТ СН'!$I$21</f>
        <v>5872.1300382200006</v>
      </c>
      <c r="D146" s="36">
        <f>SUMIFS(СВЦЭМ!$D$39:$D$758,СВЦЭМ!$A$39:$A$758,$A146,СВЦЭМ!$B$39:$B$758,D$119)+'СЕТ СН'!$I$11+СВЦЭМ!$D$10+'СЕТ СН'!$I$5-'СЕТ СН'!$I$21</f>
        <v>5876.1778567800002</v>
      </c>
      <c r="E146" s="36">
        <f>SUMIFS(СВЦЭМ!$D$39:$D$758,СВЦЭМ!$A$39:$A$758,$A146,СВЦЭМ!$B$39:$B$758,E$119)+'СЕТ СН'!$I$11+СВЦЭМ!$D$10+'СЕТ СН'!$I$5-'СЕТ СН'!$I$21</f>
        <v>5874.3364854800002</v>
      </c>
      <c r="F146" s="36">
        <f>SUMIFS(СВЦЭМ!$D$39:$D$758,СВЦЭМ!$A$39:$A$758,$A146,СВЦЭМ!$B$39:$B$758,F$119)+'СЕТ СН'!$I$11+СВЦЭМ!$D$10+'СЕТ СН'!$I$5-'СЕТ СН'!$I$21</f>
        <v>5875.3453756300005</v>
      </c>
      <c r="G146" s="36">
        <f>SUMIFS(СВЦЭМ!$D$39:$D$758,СВЦЭМ!$A$39:$A$758,$A146,СВЦЭМ!$B$39:$B$758,G$119)+'СЕТ СН'!$I$11+СВЦЭМ!$D$10+'СЕТ СН'!$I$5-'СЕТ СН'!$I$21</f>
        <v>5885.3572202400001</v>
      </c>
      <c r="H146" s="36">
        <f>SUMIFS(СВЦЭМ!$D$39:$D$758,СВЦЭМ!$A$39:$A$758,$A146,СВЦЭМ!$B$39:$B$758,H$119)+'СЕТ СН'!$I$11+СВЦЭМ!$D$10+'СЕТ СН'!$I$5-'СЕТ СН'!$I$21</f>
        <v>5804.7058044100004</v>
      </c>
      <c r="I146" s="36">
        <f>SUMIFS(СВЦЭМ!$D$39:$D$758,СВЦЭМ!$A$39:$A$758,$A146,СВЦЭМ!$B$39:$B$758,I$119)+'СЕТ СН'!$I$11+СВЦЭМ!$D$10+'СЕТ СН'!$I$5-'СЕТ СН'!$I$21</f>
        <v>5792.0664986299998</v>
      </c>
      <c r="J146" s="36">
        <f>SUMIFS(СВЦЭМ!$D$39:$D$758,СВЦЭМ!$A$39:$A$758,$A146,СВЦЭМ!$B$39:$B$758,J$119)+'СЕТ СН'!$I$11+СВЦЭМ!$D$10+'СЕТ СН'!$I$5-'СЕТ СН'!$I$21</f>
        <v>5713.0102574100001</v>
      </c>
      <c r="K146" s="36">
        <f>SUMIFS(СВЦЭМ!$D$39:$D$758,СВЦЭМ!$A$39:$A$758,$A146,СВЦЭМ!$B$39:$B$758,K$119)+'СЕТ СН'!$I$11+СВЦЭМ!$D$10+'СЕТ СН'!$I$5-'СЕТ СН'!$I$21</f>
        <v>5713.4836046700002</v>
      </c>
      <c r="L146" s="36">
        <f>SUMIFS(СВЦЭМ!$D$39:$D$758,СВЦЭМ!$A$39:$A$758,$A146,СВЦЭМ!$B$39:$B$758,L$119)+'СЕТ СН'!$I$11+СВЦЭМ!$D$10+'СЕТ СН'!$I$5-'СЕТ СН'!$I$21</f>
        <v>5663.3128351100004</v>
      </c>
      <c r="M146" s="36">
        <f>SUMIFS(СВЦЭМ!$D$39:$D$758,СВЦЭМ!$A$39:$A$758,$A146,СВЦЭМ!$B$39:$B$758,M$119)+'СЕТ СН'!$I$11+СВЦЭМ!$D$10+'СЕТ СН'!$I$5-'СЕТ СН'!$I$21</f>
        <v>5691.6365907700001</v>
      </c>
      <c r="N146" s="36">
        <f>SUMIFS(СВЦЭМ!$D$39:$D$758,СВЦЭМ!$A$39:$A$758,$A146,СВЦЭМ!$B$39:$B$758,N$119)+'СЕТ СН'!$I$11+СВЦЭМ!$D$10+'СЕТ СН'!$I$5-'СЕТ СН'!$I$21</f>
        <v>5678.6679059300004</v>
      </c>
      <c r="O146" s="36">
        <f>SUMIFS(СВЦЭМ!$D$39:$D$758,СВЦЭМ!$A$39:$A$758,$A146,СВЦЭМ!$B$39:$B$758,O$119)+'СЕТ СН'!$I$11+СВЦЭМ!$D$10+'СЕТ СН'!$I$5-'СЕТ СН'!$I$21</f>
        <v>5698.5793456600004</v>
      </c>
      <c r="P146" s="36">
        <f>SUMIFS(СВЦЭМ!$D$39:$D$758,СВЦЭМ!$A$39:$A$758,$A146,СВЦЭМ!$B$39:$B$758,P$119)+'СЕТ СН'!$I$11+СВЦЭМ!$D$10+'СЕТ СН'!$I$5-'СЕТ СН'!$I$21</f>
        <v>5716.6628172999999</v>
      </c>
      <c r="Q146" s="36">
        <f>SUMIFS(СВЦЭМ!$D$39:$D$758,СВЦЭМ!$A$39:$A$758,$A146,СВЦЭМ!$B$39:$B$758,Q$119)+'СЕТ СН'!$I$11+СВЦЭМ!$D$10+'СЕТ СН'!$I$5-'СЕТ СН'!$I$21</f>
        <v>5723.0183170800001</v>
      </c>
      <c r="R146" s="36">
        <f>SUMIFS(СВЦЭМ!$D$39:$D$758,СВЦЭМ!$A$39:$A$758,$A146,СВЦЭМ!$B$39:$B$758,R$119)+'СЕТ СН'!$I$11+СВЦЭМ!$D$10+'СЕТ СН'!$I$5-'СЕТ СН'!$I$21</f>
        <v>5729.3212295200001</v>
      </c>
      <c r="S146" s="36">
        <f>SUMIFS(СВЦЭМ!$D$39:$D$758,СВЦЭМ!$A$39:$A$758,$A146,СВЦЭМ!$B$39:$B$758,S$119)+'СЕТ СН'!$I$11+СВЦЭМ!$D$10+'СЕТ СН'!$I$5-'СЕТ СН'!$I$21</f>
        <v>5696.9790158400001</v>
      </c>
      <c r="T146" s="36">
        <f>SUMIFS(СВЦЭМ!$D$39:$D$758,СВЦЭМ!$A$39:$A$758,$A146,СВЦЭМ!$B$39:$B$758,T$119)+'СЕТ СН'!$I$11+СВЦЭМ!$D$10+'СЕТ СН'!$I$5-'СЕТ СН'!$I$21</f>
        <v>5716.6628449199998</v>
      </c>
      <c r="U146" s="36">
        <f>SUMIFS(СВЦЭМ!$D$39:$D$758,СВЦЭМ!$A$39:$A$758,$A146,СВЦЭМ!$B$39:$B$758,U$119)+'СЕТ СН'!$I$11+СВЦЭМ!$D$10+'СЕТ СН'!$I$5-'СЕТ СН'!$I$21</f>
        <v>5637.3838462800004</v>
      </c>
      <c r="V146" s="36">
        <f>SUMIFS(СВЦЭМ!$D$39:$D$758,СВЦЭМ!$A$39:$A$758,$A146,СВЦЭМ!$B$39:$B$758,V$119)+'СЕТ СН'!$I$11+СВЦЭМ!$D$10+'СЕТ СН'!$I$5-'СЕТ СН'!$I$21</f>
        <v>5680.9091053000002</v>
      </c>
      <c r="W146" s="36">
        <f>SUMIFS(СВЦЭМ!$D$39:$D$758,СВЦЭМ!$A$39:$A$758,$A146,СВЦЭМ!$B$39:$B$758,W$119)+'СЕТ СН'!$I$11+СВЦЭМ!$D$10+'СЕТ СН'!$I$5-'СЕТ СН'!$I$21</f>
        <v>5676.1843991200003</v>
      </c>
      <c r="X146" s="36">
        <f>SUMIFS(СВЦЭМ!$D$39:$D$758,СВЦЭМ!$A$39:$A$758,$A146,СВЦЭМ!$B$39:$B$758,X$119)+'СЕТ СН'!$I$11+СВЦЭМ!$D$10+'СЕТ СН'!$I$5-'СЕТ СН'!$I$21</f>
        <v>5769.0661007100007</v>
      </c>
      <c r="Y146" s="36">
        <f>SUMIFS(СВЦЭМ!$D$39:$D$758,СВЦЭМ!$A$39:$A$758,$A146,СВЦЭМ!$B$39:$B$758,Y$119)+'СЕТ СН'!$I$11+СВЦЭМ!$D$10+'СЕТ СН'!$I$5-'СЕТ СН'!$I$21</f>
        <v>5858.78194532</v>
      </c>
    </row>
    <row r="147" spans="1:27" ht="15.75" x14ac:dyDescent="0.2">
      <c r="A147" s="35">
        <f t="shared" si="3"/>
        <v>45410</v>
      </c>
      <c r="B147" s="36">
        <f>SUMIFS(СВЦЭМ!$D$39:$D$758,СВЦЭМ!$A$39:$A$758,$A147,СВЦЭМ!$B$39:$B$758,B$119)+'СЕТ СН'!$I$11+СВЦЭМ!$D$10+'СЕТ СН'!$I$5-'СЕТ СН'!$I$21</f>
        <v>5905.6876850299996</v>
      </c>
      <c r="C147" s="36">
        <f>SUMIFS(СВЦЭМ!$D$39:$D$758,СВЦЭМ!$A$39:$A$758,$A147,СВЦЭМ!$B$39:$B$758,C$119)+'СЕТ СН'!$I$11+СВЦЭМ!$D$10+'СЕТ СН'!$I$5-'СЕТ СН'!$I$21</f>
        <v>5708.6264957500007</v>
      </c>
      <c r="D147" s="36">
        <f>SUMIFS(СВЦЭМ!$D$39:$D$758,СВЦЭМ!$A$39:$A$758,$A147,СВЦЭМ!$B$39:$B$758,D$119)+'СЕТ СН'!$I$11+СВЦЭМ!$D$10+'СЕТ СН'!$I$5-'СЕТ СН'!$I$21</f>
        <v>5740.6986657800007</v>
      </c>
      <c r="E147" s="36">
        <f>SUMIFS(СВЦЭМ!$D$39:$D$758,СВЦЭМ!$A$39:$A$758,$A147,СВЦЭМ!$B$39:$B$758,E$119)+'СЕТ СН'!$I$11+СВЦЭМ!$D$10+'СЕТ СН'!$I$5-'СЕТ СН'!$I$21</f>
        <v>5754.7332282300003</v>
      </c>
      <c r="F147" s="36">
        <f>SUMIFS(СВЦЭМ!$D$39:$D$758,СВЦЭМ!$A$39:$A$758,$A147,СВЦЭМ!$B$39:$B$758,F$119)+'СЕТ СН'!$I$11+СВЦЭМ!$D$10+'СЕТ СН'!$I$5-'СЕТ СН'!$I$21</f>
        <v>5776.6583524600001</v>
      </c>
      <c r="G147" s="36">
        <f>SUMIFS(СВЦЭМ!$D$39:$D$758,СВЦЭМ!$A$39:$A$758,$A147,СВЦЭМ!$B$39:$B$758,G$119)+'СЕТ СН'!$I$11+СВЦЭМ!$D$10+'СЕТ СН'!$I$5-'СЕТ СН'!$I$21</f>
        <v>5763.3207050000001</v>
      </c>
      <c r="H147" s="36">
        <f>SUMIFS(СВЦЭМ!$D$39:$D$758,СВЦЭМ!$A$39:$A$758,$A147,СВЦЭМ!$B$39:$B$758,H$119)+'СЕТ СН'!$I$11+СВЦЭМ!$D$10+'СЕТ СН'!$I$5-'СЕТ СН'!$I$21</f>
        <v>5867.4987882799996</v>
      </c>
      <c r="I147" s="36">
        <f>SUMIFS(СВЦЭМ!$D$39:$D$758,СВЦЭМ!$A$39:$A$758,$A147,СВЦЭМ!$B$39:$B$758,I$119)+'СЕТ СН'!$I$11+СВЦЭМ!$D$10+'СЕТ СН'!$I$5-'СЕТ СН'!$I$21</f>
        <v>5802.4867595800006</v>
      </c>
      <c r="J147" s="36">
        <f>SUMIFS(СВЦЭМ!$D$39:$D$758,СВЦЭМ!$A$39:$A$758,$A147,СВЦЭМ!$B$39:$B$758,J$119)+'СЕТ СН'!$I$11+СВЦЭМ!$D$10+'СЕТ СН'!$I$5-'СЕТ СН'!$I$21</f>
        <v>5671.34827511</v>
      </c>
      <c r="K147" s="36">
        <f>SUMIFS(СВЦЭМ!$D$39:$D$758,СВЦЭМ!$A$39:$A$758,$A147,СВЦЭМ!$B$39:$B$758,K$119)+'СЕТ СН'!$I$11+СВЦЭМ!$D$10+'СЕТ СН'!$I$5-'СЕТ СН'!$I$21</f>
        <v>5617.3503674500007</v>
      </c>
      <c r="L147" s="36">
        <f>SUMIFS(СВЦЭМ!$D$39:$D$758,СВЦЭМ!$A$39:$A$758,$A147,СВЦЭМ!$B$39:$B$758,L$119)+'СЕТ СН'!$I$11+СВЦЭМ!$D$10+'СЕТ СН'!$I$5-'СЕТ СН'!$I$21</f>
        <v>5604.4700855700003</v>
      </c>
      <c r="M147" s="36">
        <f>SUMIFS(СВЦЭМ!$D$39:$D$758,СВЦЭМ!$A$39:$A$758,$A147,СВЦЭМ!$B$39:$B$758,M$119)+'СЕТ СН'!$I$11+СВЦЭМ!$D$10+'СЕТ СН'!$I$5-'СЕТ СН'!$I$21</f>
        <v>5642.3535308400005</v>
      </c>
      <c r="N147" s="36">
        <f>SUMIFS(СВЦЭМ!$D$39:$D$758,СВЦЭМ!$A$39:$A$758,$A147,СВЦЭМ!$B$39:$B$758,N$119)+'СЕТ СН'!$I$11+СВЦЭМ!$D$10+'СЕТ СН'!$I$5-'СЕТ СН'!$I$21</f>
        <v>5646.4681921400006</v>
      </c>
      <c r="O147" s="36">
        <f>SUMIFS(СВЦЭМ!$D$39:$D$758,СВЦЭМ!$A$39:$A$758,$A147,СВЦЭМ!$B$39:$B$758,O$119)+'СЕТ СН'!$I$11+СВЦЭМ!$D$10+'СЕТ СН'!$I$5-'СЕТ СН'!$I$21</f>
        <v>5672.5041140100002</v>
      </c>
      <c r="P147" s="36">
        <f>SUMIFS(СВЦЭМ!$D$39:$D$758,СВЦЭМ!$A$39:$A$758,$A147,СВЦЭМ!$B$39:$B$758,P$119)+'СЕТ СН'!$I$11+СВЦЭМ!$D$10+'СЕТ СН'!$I$5-'СЕТ СН'!$I$21</f>
        <v>5687.5505712699996</v>
      </c>
      <c r="Q147" s="36">
        <f>SUMIFS(СВЦЭМ!$D$39:$D$758,СВЦЭМ!$A$39:$A$758,$A147,СВЦЭМ!$B$39:$B$758,Q$119)+'СЕТ СН'!$I$11+СВЦЭМ!$D$10+'СЕТ СН'!$I$5-'СЕТ СН'!$I$21</f>
        <v>5701.5156787599999</v>
      </c>
      <c r="R147" s="36">
        <f>SUMIFS(СВЦЭМ!$D$39:$D$758,СВЦЭМ!$A$39:$A$758,$A147,СВЦЭМ!$B$39:$B$758,R$119)+'СЕТ СН'!$I$11+СВЦЭМ!$D$10+'СЕТ СН'!$I$5-'СЕТ СН'!$I$21</f>
        <v>5734.8011529000005</v>
      </c>
      <c r="S147" s="36">
        <f>SUMIFS(СВЦЭМ!$D$39:$D$758,СВЦЭМ!$A$39:$A$758,$A147,СВЦЭМ!$B$39:$B$758,S$119)+'СЕТ СН'!$I$11+СВЦЭМ!$D$10+'СЕТ СН'!$I$5-'СЕТ СН'!$I$21</f>
        <v>5717.6511827200002</v>
      </c>
      <c r="T147" s="36">
        <f>SUMIFS(СВЦЭМ!$D$39:$D$758,СВЦЭМ!$A$39:$A$758,$A147,СВЦЭМ!$B$39:$B$758,T$119)+'СЕТ СН'!$I$11+СВЦЭМ!$D$10+'СЕТ СН'!$I$5-'СЕТ СН'!$I$21</f>
        <v>5685.4063280099999</v>
      </c>
      <c r="U147" s="36">
        <f>SUMIFS(СВЦЭМ!$D$39:$D$758,СВЦЭМ!$A$39:$A$758,$A147,СВЦЭМ!$B$39:$B$758,U$119)+'СЕТ СН'!$I$11+СВЦЭМ!$D$10+'СЕТ СН'!$I$5-'СЕТ СН'!$I$21</f>
        <v>5679.6958936299998</v>
      </c>
      <c r="V147" s="36">
        <f>SUMIFS(СВЦЭМ!$D$39:$D$758,СВЦЭМ!$A$39:$A$758,$A147,СВЦЭМ!$B$39:$B$758,V$119)+'СЕТ СН'!$I$11+СВЦЭМ!$D$10+'СЕТ СН'!$I$5-'СЕТ СН'!$I$21</f>
        <v>5634.8334199800001</v>
      </c>
      <c r="W147" s="36">
        <f>SUMIFS(СВЦЭМ!$D$39:$D$758,СВЦЭМ!$A$39:$A$758,$A147,СВЦЭМ!$B$39:$B$758,W$119)+'СЕТ СН'!$I$11+СВЦЭМ!$D$10+'СЕТ СН'!$I$5-'СЕТ СН'!$I$21</f>
        <v>5613.6681776400001</v>
      </c>
      <c r="X147" s="36">
        <f>SUMIFS(СВЦЭМ!$D$39:$D$758,СВЦЭМ!$A$39:$A$758,$A147,СВЦЭМ!$B$39:$B$758,X$119)+'СЕТ СН'!$I$11+СВЦЭМ!$D$10+'СЕТ СН'!$I$5-'СЕТ СН'!$I$21</f>
        <v>5642.8341967400002</v>
      </c>
      <c r="Y147" s="36">
        <f>SUMIFS(СВЦЭМ!$D$39:$D$758,СВЦЭМ!$A$39:$A$758,$A147,СВЦЭМ!$B$39:$B$758,Y$119)+'СЕТ СН'!$I$11+СВЦЭМ!$D$10+'СЕТ СН'!$I$5-'СЕТ СН'!$I$21</f>
        <v>5716.5012291399999</v>
      </c>
    </row>
    <row r="148" spans="1:27" ht="15.75" x14ac:dyDescent="0.2">
      <c r="A148" s="35">
        <f t="shared" si="3"/>
        <v>45411</v>
      </c>
      <c r="B148" s="36">
        <f>SUMIFS(СВЦЭМ!$D$39:$D$758,СВЦЭМ!$A$39:$A$758,$A148,СВЦЭМ!$B$39:$B$758,B$119)+'СЕТ СН'!$I$11+СВЦЭМ!$D$10+'СЕТ СН'!$I$5-'СЕТ СН'!$I$21</f>
        <v>5592.6830893900005</v>
      </c>
      <c r="C148" s="36">
        <f>SUMIFS(СВЦЭМ!$D$39:$D$758,СВЦЭМ!$A$39:$A$758,$A148,СВЦЭМ!$B$39:$B$758,C$119)+'СЕТ СН'!$I$11+СВЦЭМ!$D$10+'СЕТ СН'!$I$5-'СЕТ СН'!$I$21</f>
        <v>5678.3945624999997</v>
      </c>
      <c r="D148" s="36">
        <f>SUMIFS(СВЦЭМ!$D$39:$D$758,СВЦЭМ!$A$39:$A$758,$A148,СВЦЭМ!$B$39:$B$758,D$119)+'СЕТ СН'!$I$11+СВЦЭМ!$D$10+'СЕТ СН'!$I$5-'СЕТ СН'!$I$21</f>
        <v>5743.6436415400003</v>
      </c>
      <c r="E148" s="36">
        <f>SUMIFS(СВЦЭМ!$D$39:$D$758,СВЦЭМ!$A$39:$A$758,$A148,СВЦЭМ!$B$39:$B$758,E$119)+'СЕТ СН'!$I$11+СВЦЭМ!$D$10+'СЕТ СН'!$I$5-'СЕТ СН'!$I$21</f>
        <v>5757.52292812</v>
      </c>
      <c r="F148" s="36">
        <f>SUMIFS(СВЦЭМ!$D$39:$D$758,СВЦЭМ!$A$39:$A$758,$A148,СВЦЭМ!$B$39:$B$758,F$119)+'СЕТ СН'!$I$11+СВЦЭМ!$D$10+'СЕТ СН'!$I$5-'СЕТ СН'!$I$21</f>
        <v>5763.1377066700006</v>
      </c>
      <c r="G148" s="36">
        <f>SUMIFS(СВЦЭМ!$D$39:$D$758,СВЦЭМ!$A$39:$A$758,$A148,СВЦЭМ!$B$39:$B$758,G$119)+'СЕТ СН'!$I$11+СВЦЭМ!$D$10+'СЕТ СН'!$I$5-'СЕТ СН'!$I$21</f>
        <v>5743.2851159800002</v>
      </c>
      <c r="H148" s="36">
        <f>SUMIFS(СВЦЭМ!$D$39:$D$758,СВЦЭМ!$A$39:$A$758,$A148,СВЦЭМ!$B$39:$B$758,H$119)+'СЕТ СН'!$I$11+СВЦЭМ!$D$10+'СЕТ СН'!$I$5-'СЕТ СН'!$I$21</f>
        <v>5731.8215681500005</v>
      </c>
      <c r="I148" s="36">
        <f>SUMIFS(СВЦЭМ!$D$39:$D$758,СВЦЭМ!$A$39:$A$758,$A148,СВЦЭМ!$B$39:$B$758,I$119)+'СЕТ СН'!$I$11+СВЦЭМ!$D$10+'СЕТ СН'!$I$5-'СЕТ СН'!$I$21</f>
        <v>5688.0964909100003</v>
      </c>
      <c r="J148" s="36">
        <f>SUMIFS(СВЦЭМ!$D$39:$D$758,СВЦЭМ!$A$39:$A$758,$A148,СВЦЭМ!$B$39:$B$758,J$119)+'СЕТ СН'!$I$11+СВЦЭМ!$D$10+'СЕТ СН'!$I$5-'СЕТ СН'!$I$21</f>
        <v>5593.2699990700003</v>
      </c>
      <c r="K148" s="36">
        <f>SUMIFS(СВЦЭМ!$D$39:$D$758,СВЦЭМ!$A$39:$A$758,$A148,СВЦЭМ!$B$39:$B$758,K$119)+'СЕТ СН'!$I$11+СВЦЭМ!$D$10+'СЕТ СН'!$I$5-'СЕТ СН'!$I$21</f>
        <v>5532.84221024</v>
      </c>
      <c r="L148" s="36">
        <f>SUMIFS(СВЦЭМ!$D$39:$D$758,СВЦЭМ!$A$39:$A$758,$A148,СВЦЭМ!$B$39:$B$758,L$119)+'СЕТ СН'!$I$11+СВЦЭМ!$D$10+'СЕТ СН'!$I$5-'СЕТ СН'!$I$21</f>
        <v>5487.3109693200004</v>
      </c>
      <c r="M148" s="36">
        <f>SUMIFS(СВЦЭМ!$D$39:$D$758,СВЦЭМ!$A$39:$A$758,$A148,СВЦЭМ!$B$39:$B$758,M$119)+'СЕТ СН'!$I$11+СВЦЭМ!$D$10+'СЕТ СН'!$I$5-'СЕТ СН'!$I$21</f>
        <v>5483.6306675300002</v>
      </c>
      <c r="N148" s="36">
        <f>SUMIFS(СВЦЭМ!$D$39:$D$758,СВЦЭМ!$A$39:$A$758,$A148,СВЦЭМ!$B$39:$B$758,N$119)+'СЕТ СН'!$I$11+СВЦЭМ!$D$10+'СЕТ СН'!$I$5-'СЕТ СН'!$I$21</f>
        <v>5514.9453879700004</v>
      </c>
      <c r="O148" s="36">
        <f>SUMIFS(СВЦЭМ!$D$39:$D$758,СВЦЭМ!$A$39:$A$758,$A148,СВЦЭМ!$B$39:$B$758,O$119)+'СЕТ СН'!$I$11+СВЦЭМ!$D$10+'СЕТ СН'!$I$5-'СЕТ СН'!$I$21</f>
        <v>5522.3219783700006</v>
      </c>
      <c r="P148" s="36">
        <f>SUMIFS(СВЦЭМ!$D$39:$D$758,СВЦЭМ!$A$39:$A$758,$A148,СВЦЭМ!$B$39:$B$758,P$119)+'СЕТ СН'!$I$11+СВЦЭМ!$D$10+'СЕТ СН'!$I$5-'СЕТ СН'!$I$21</f>
        <v>5531.3594439600001</v>
      </c>
      <c r="Q148" s="36">
        <f>SUMIFS(СВЦЭМ!$D$39:$D$758,СВЦЭМ!$A$39:$A$758,$A148,СВЦЭМ!$B$39:$B$758,Q$119)+'СЕТ СН'!$I$11+СВЦЭМ!$D$10+'СЕТ СН'!$I$5-'СЕТ СН'!$I$21</f>
        <v>5558.0536881900007</v>
      </c>
      <c r="R148" s="36">
        <f>SUMIFS(СВЦЭМ!$D$39:$D$758,СВЦЭМ!$A$39:$A$758,$A148,СВЦЭМ!$B$39:$B$758,R$119)+'СЕТ СН'!$I$11+СВЦЭМ!$D$10+'СЕТ СН'!$I$5-'СЕТ СН'!$I$21</f>
        <v>5582.5223959300001</v>
      </c>
      <c r="S148" s="36">
        <f>SUMIFS(СВЦЭМ!$D$39:$D$758,СВЦЭМ!$A$39:$A$758,$A148,СВЦЭМ!$B$39:$B$758,S$119)+'СЕТ СН'!$I$11+СВЦЭМ!$D$10+'СЕТ СН'!$I$5-'СЕТ СН'!$I$21</f>
        <v>5572.7958823099998</v>
      </c>
      <c r="T148" s="36">
        <f>SUMIFS(СВЦЭМ!$D$39:$D$758,СВЦЭМ!$A$39:$A$758,$A148,СВЦЭМ!$B$39:$B$758,T$119)+'СЕТ СН'!$I$11+СВЦЭМ!$D$10+'СЕТ СН'!$I$5-'СЕТ СН'!$I$21</f>
        <v>5554.1792646100002</v>
      </c>
      <c r="U148" s="36">
        <f>SUMIFS(СВЦЭМ!$D$39:$D$758,СВЦЭМ!$A$39:$A$758,$A148,СВЦЭМ!$B$39:$B$758,U$119)+'СЕТ СН'!$I$11+СВЦЭМ!$D$10+'СЕТ СН'!$I$5-'СЕТ СН'!$I$21</f>
        <v>5570.0748032400006</v>
      </c>
      <c r="V148" s="36">
        <f>SUMIFS(СВЦЭМ!$D$39:$D$758,СВЦЭМ!$A$39:$A$758,$A148,СВЦЭМ!$B$39:$B$758,V$119)+'СЕТ СН'!$I$11+СВЦЭМ!$D$10+'СЕТ СН'!$I$5-'СЕТ СН'!$I$21</f>
        <v>5517.6065823700001</v>
      </c>
      <c r="W148" s="36">
        <f>SUMIFS(СВЦЭМ!$D$39:$D$758,СВЦЭМ!$A$39:$A$758,$A148,СВЦЭМ!$B$39:$B$758,W$119)+'СЕТ СН'!$I$11+СВЦЭМ!$D$10+'СЕТ СН'!$I$5-'СЕТ СН'!$I$21</f>
        <v>5503.7342780100007</v>
      </c>
      <c r="X148" s="36">
        <f>SUMIFS(СВЦЭМ!$D$39:$D$758,СВЦЭМ!$A$39:$A$758,$A148,СВЦЭМ!$B$39:$B$758,X$119)+'СЕТ СН'!$I$11+СВЦЭМ!$D$10+'СЕТ СН'!$I$5-'СЕТ СН'!$I$21</f>
        <v>5533.8455014600004</v>
      </c>
      <c r="Y148" s="36">
        <f>SUMIFS(СВЦЭМ!$D$39:$D$758,СВЦЭМ!$A$39:$A$758,$A148,СВЦЭМ!$B$39:$B$758,Y$119)+'СЕТ СН'!$I$11+СВЦЭМ!$D$10+'СЕТ СН'!$I$5-'СЕТ СН'!$I$21</f>
        <v>5612.3503711600006</v>
      </c>
    </row>
    <row r="149" spans="1:27" ht="15.75" x14ac:dyDescent="0.2">
      <c r="A149" s="35">
        <f t="shared" si="3"/>
        <v>45412</v>
      </c>
      <c r="B149" s="36">
        <f>SUMIFS(СВЦЭМ!$D$39:$D$758,СВЦЭМ!$A$39:$A$758,$A149,СВЦЭМ!$B$39:$B$758,B$119)+'СЕТ СН'!$I$11+СВЦЭМ!$D$10+'СЕТ СН'!$I$5-'СЕТ СН'!$I$21</f>
        <v>5678.5080678300001</v>
      </c>
      <c r="C149" s="36">
        <f>SUMIFS(СВЦЭМ!$D$39:$D$758,СВЦЭМ!$A$39:$A$758,$A149,СВЦЭМ!$B$39:$B$758,C$119)+'СЕТ СН'!$I$11+СВЦЭМ!$D$10+'СЕТ СН'!$I$5-'СЕТ СН'!$I$21</f>
        <v>5769.7456507500001</v>
      </c>
      <c r="D149" s="36">
        <f>SUMIFS(СВЦЭМ!$D$39:$D$758,СВЦЭМ!$A$39:$A$758,$A149,СВЦЭМ!$B$39:$B$758,D$119)+'СЕТ СН'!$I$11+СВЦЭМ!$D$10+'СЕТ СН'!$I$5-'СЕТ СН'!$I$21</f>
        <v>5816.0152580100003</v>
      </c>
      <c r="E149" s="36">
        <f>SUMIFS(СВЦЭМ!$D$39:$D$758,СВЦЭМ!$A$39:$A$758,$A149,СВЦЭМ!$B$39:$B$758,E$119)+'СЕТ СН'!$I$11+СВЦЭМ!$D$10+'СЕТ СН'!$I$5-'СЕТ СН'!$I$21</f>
        <v>5840.2642998800002</v>
      </c>
      <c r="F149" s="36">
        <f>SUMIFS(СВЦЭМ!$D$39:$D$758,СВЦЭМ!$A$39:$A$758,$A149,СВЦЭМ!$B$39:$B$758,F$119)+'СЕТ СН'!$I$11+СВЦЭМ!$D$10+'СЕТ СН'!$I$5-'СЕТ СН'!$I$21</f>
        <v>5847.6388927600001</v>
      </c>
      <c r="G149" s="36">
        <f>SUMIFS(СВЦЭМ!$D$39:$D$758,СВЦЭМ!$A$39:$A$758,$A149,СВЦЭМ!$B$39:$B$758,G$119)+'СЕТ СН'!$I$11+СВЦЭМ!$D$10+'СЕТ СН'!$I$5-'СЕТ СН'!$I$21</f>
        <v>5838.4741908800006</v>
      </c>
      <c r="H149" s="36">
        <f>SUMIFS(СВЦЭМ!$D$39:$D$758,СВЦЭМ!$A$39:$A$758,$A149,СВЦЭМ!$B$39:$B$758,H$119)+'СЕТ СН'!$I$11+СВЦЭМ!$D$10+'СЕТ СН'!$I$5-'СЕТ СН'!$I$21</f>
        <v>5818.9605337200001</v>
      </c>
      <c r="I149" s="36">
        <f>SUMIFS(СВЦЭМ!$D$39:$D$758,СВЦЭМ!$A$39:$A$758,$A149,СВЦЭМ!$B$39:$B$758,I$119)+'СЕТ СН'!$I$11+СВЦЭМ!$D$10+'СЕТ СН'!$I$5-'СЕТ СН'!$I$21</f>
        <v>5728.50930479</v>
      </c>
      <c r="J149" s="36">
        <f>SUMIFS(СВЦЭМ!$D$39:$D$758,СВЦЭМ!$A$39:$A$758,$A149,СВЦЭМ!$B$39:$B$758,J$119)+'СЕТ СН'!$I$11+СВЦЭМ!$D$10+'СЕТ СН'!$I$5-'СЕТ СН'!$I$21</f>
        <v>5662.39989315</v>
      </c>
      <c r="K149" s="36">
        <f>SUMIFS(СВЦЭМ!$D$39:$D$758,СВЦЭМ!$A$39:$A$758,$A149,СВЦЭМ!$B$39:$B$758,K$119)+'СЕТ СН'!$I$11+СВЦЭМ!$D$10+'СЕТ СН'!$I$5-'СЕТ СН'!$I$21</f>
        <v>5609.0598418899999</v>
      </c>
      <c r="L149" s="36">
        <f>SUMIFS(СВЦЭМ!$D$39:$D$758,СВЦЭМ!$A$39:$A$758,$A149,СВЦЭМ!$B$39:$B$758,L$119)+'СЕТ СН'!$I$11+СВЦЭМ!$D$10+'СЕТ СН'!$I$5-'СЕТ СН'!$I$21</f>
        <v>5555.6180307200002</v>
      </c>
      <c r="M149" s="36">
        <f>SUMIFS(СВЦЭМ!$D$39:$D$758,СВЦЭМ!$A$39:$A$758,$A149,СВЦЭМ!$B$39:$B$758,M$119)+'СЕТ СН'!$I$11+СВЦЭМ!$D$10+'СЕТ СН'!$I$5-'СЕТ СН'!$I$21</f>
        <v>5551.6508227000004</v>
      </c>
      <c r="N149" s="36">
        <f>SUMIFS(СВЦЭМ!$D$39:$D$758,СВЦЭМ!$A$39:$A$758,$A149,СВЦЭМ!$B$39:$B$758,N$119)+'СЕТ СН'!$I$11+СВЦЭМ!$D$10+'СЕТ СН'!$I$5-'СЕТ СН'!$I$21</f>
        <v>5594.7406363200007</v>
      </c>
      <c r="O149" s="36">
        <f>SUMIFS(СВЦЭМ!$D$39:$D$758,СВЦЭМ!$A$39:$A$758,$A149,СВЦЭМ!$B$39:$B$758,O$119)+'СЕТ СН'!$I$11+СВЦЭМ!$D$10+'СЕТ СН'!$I$5-'СЕТ СН'!$I$21</f>
        <v>5598.0905618699999</v>
      </c>
      <c r="P149" s="36">
        <f>SUMIFS(СВЦЭМ!$D$39:$D$758,СВЦЭМ!$A$39:$A$758,$A149,СВЦЭМ!$B$39:$B$758,P$119)+'СЕТ СН'!$I$11+СВЦЭМ!$D$10+'СЕТ СН'!$I$5-'СЕТ СН'!$I$21</f>
        <v>5612.55140871</v>
      </c>
      <c r="Q149" s="36">
        <f>SUMIFS(СВЦЭМ!$D$39:$D$758,СВЦЭМ!$A$39:$A$758,$A149,СВЦЭМ!$B$39:$B$758,Q$119)+'СЕТ СН'!$I$11+СВЦЭМ!$D$10+'СЕТ СН'!$I$5-'СЕТ СН'!$I$21</f>
        <v>5631.3023816700006</v>
      </c>
      <c r="R149" s="36">
        <f>SUMIFS(СВЦЭМ!$D$39:$D$758,СВЦЭМ!$A$39:$A$758,$A149,СВЦЭМ!$B$39:$B$758,R$119)+'СЕТ СН'!$I$11+СВЦЭМ!$D$10+'СЕТ СН'!$I$5-'СЕТ СН'!$I$21</f>
        <v>5653.9513767099997</v>
      </c>
      <c r="S149" s="36">
        <f>SUMIFS(СВЦЭМ!$D$39:$D$758,СВЦЭМ!$A$39:$A$758,$A149,СВЦЭМ!$B$39:$B$758,S$119)+'СЕТ СН'!$I$11+СВЦЭМ!$D$10+'СЕТ СН'!$I$5-'СЕТ СН'!$I$21</f>
        <v>5641.9423789900002</v>
      </c>
      <c r="T149" s="36">
        <f>SUMIFS(СВЦЭМ!$D$39:$D$758,СВЦЭМ!$A$39:$A$758,$A149,СВЦЭМ!$B$39:$B$758,T$119)+'СЕТ СН'!$I$11+СВЦЭМ!$D$10+'СЕТ СН'!$I$5-'СЕТ СН'!$I$21</f>
        <v>5611.6838238099999</v>
      </c>
      <c r="U149" s="36">
        <f>SUMIFS(СВЦЭМ!$D$39:$D$758,СВЦЭМ!$A$39:$A$758,$A149,СВЦЭМ!$B$39:$B$758,U$119)+'СЕТ СН'!$I$11+СВЦЭМ!$D$10+'СЕТ СН'!$I$5-'СЕТ СН'!$I$21</f>
        <v>5611.6235292199999</v>
      </c>
      <c r="V149" s="36">
        <f>SUMIFS(СВЦЭМ!$D$39:$D$758,СВЦЭМ!$A$39:$A$758,$A149,СВЦЭМ!$B$39:$B$758,V$119)+'СЕТ СН'!$I$11+СВЦЭМ!$D$10+'СЕТ СН'!$I$5-'СЕТ СН'!$I$21</f>
        <v>5559.9174549100007</v>
      </c>
      <c r="W149" s="36">
        <f>SUMIFS(СВЦЭМ!$D$39:$D$758,СВЦЭМ!$A$39:$A$758,$A149,СВЦЭМ!$B$39:$B$758,W$119)+'СЕТ СН'!$I$11+СВЦЭМ!$D$10+'СЕТ СН'!$I$5-'СЕТ СН'!$I$21</f>
        <v>5541.3605677900005</v>
      </c>
      <c r="X149" s="36">
        <f>SUMIFS(СВЦЭМ!$D$39:$D$758,СВЦЭМ!$A$39:$A$758,$A149,СВЦЭМ!$B$39:$B$758,X$119)+'СЕТ СН'!$I$11+СВЦЭМ!$D$10+'СЕТ СН'!$I$5-'СЕТ СН'!$I$21</f>
        <v>5591.7771059000006</v>
      </c>
      <c r="Y149" s="36">
        <f>SUMIFS(СВЦЭМ!$D$39:$D$758,СВЦЭМ!$A$39:$A$758,$A149,СВЦЭМ!$B$39:$B$758,Y$119)+'СЕТ СН'!$I$11+СВЦЭМ!$D$10+'СЕТ СН'!$I$5-'СЕТ СН'!$I$21</f>
        <v>5626.4870938500007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СН'!$F$12</f>
        <v>253.56906985000001</v>
      </c>
      <c r="C156" s="36">
        <f>SUMIFS(СВЦЭМ!$E$39:$E$758,СВЦЭМ!$A$39:$A$758,$A156,СВЦЭМ!$B$39:$B$758,C$155)+'СЕТ СН'!$F$12</f>
        <v>255.30519416999999</v>
      </c>
      <c r="D156" s="36">
        <f>SUMIFS(СВЦЭМ!$E$39:$E$758,СВЦЭМ!$A$39:$A$758,$A156,СВЦЭМ!$B$39:$B$758,D$155)+'СЕТ СН'!$F$12</f>
        <v>257.05217345</v>
      </c>
      <c r="E156" s="36">
        <f>SUMIFS(СВЦЭМ!$E$39:$E$758,СВЦЭМ!$A$39:$A$758,$A156,СВЦЭМ!$B$39:$B$758,E$155)+'СЕТ СН'!$F$12</f>
        <v>258.86299186999997</v>
      </c>
      <c r="F156" s="36">
        <f>SUMIFS(СВЦЭМ!$E$39:$E$758,СВЦЭМ!$A$39:$A$758,$A156,СВЦЭМ!$B$39:$B$758,F$155)+'СЕТ СН'!$F$12</f>
        <v>256.24484269999999</v>
      </c>
      <c r="G156" s="36">
        <f>SUMIFS(СВЦЭМ!$E$39:$E$758,СВЦЭМ!$A$39:$A$758,$A156,СВЦЭМ!$B$39:$B$758,G$155)+'СЕТ СН'!$F$12</f>
        <v>260.81739475000001</v>
      </c>
      <c r="H156" s="36">
        <f>SUMIFS(СВЦЭМ!$E$39:$E$758,СВЦЭМ!$A$39:$A$758,$A156,СВЦЭМ!$B$39:$B$758,H$155)+'СЕТ СН'!$F$12</f>
        <v>248.28557746999999</v>
      </c>
      <c r="I156" s="36">
        <f>SUMIFS(СВЦЭМ!$E$39:$E$758,СВЦЭМ!$A$39:$A$758,$A156,СВЦЭМ!$B$39:$B$758,I$155)+'СЕТ СН'!$F$12</f>
        <v>240.25552384</v>
      </c>
      <c r="J156" s="36">
        <f>SUMIFS(СВЦЭМ!$E$39:$E$758,СВЦЭМ!$A$39:$A$758,$A156,СВЦЭМ!$B$39:$B$758,J$155)+'СЕТ СН'!$F$12</f>
        <v>235.25373127</v>
      </c>
      <c r="K156" s="36">
        <f>SUMIFS(СВЦЭМ!$E$39:$E$758,СВЦЭМ!$A$39:$A$758,$A156,СВЦЭМ!$B$39:$B$758,K$155)+'СЕТ СН'!$F$12</f>
        <v>230.68198097000001</v>
      </c>
      <c r="L156" s="36">
        <f>SUMIFS(СВЦЭМ!$E$39:$E$758,СВЦЭМ!$A$39:$A$758,$A156,СВЦЭМ!$B$39:$B$758,L$155)+'СЕТ СН'!$F$12</f>
        <v>232.19578638999999</v>
      </c>
      <c r="M156" s="36">
        <f>SUMIFS(СВЦЭМ!$E$39:$E$758,СВЦЭМ!$A$39:$A$758,$A156,СВЦЭМ!$B$39:$B$758,M$155)+'СЕТ СН'!$F$12</f>
        <v>234.88083370000001</v>
      </c>
      <c r="N156" s="36">
        <f>SUMIFS(СВЦЭМ!$E$39:$E$758,СВЦЭМ!$A$39:$A$758,$A156,СВЦЭМ!$B$39:$B$758,N$155)+'СЕТ СН'!$F$12</f>
        <v>236.7046373</v>
      </c>
      <c r="O156" s="36">
        <f>SUMIFS(СВЦЭМ!$E$39:$E$758,СВЦЭМ!$A$39:$A$758,$A156,СВЦЭМ!$B$39:$B$758,O$155)+'СЕТ СН'!$F$12</f>
        <v>239.74330312000001</v>
      </c>
      <c r="P156" s="36">
        <f>SUMIFS(СВЦЭМ!$E$39:$E$758,СВЦЭМ!$A$39:$A$758,$A156,СВЦЭМ!$B$39:$B$758,P$155)+'СЕТ СН'!$F$12</f>
        <v>242.91157314</v>
      </c>
      <c r="Q156" s="36">
        <f>SUMIFS(СВЦЭМ!$E$39:$E$758,СВЦЭМ!$A$39:$A$758,$A156,СВЦЭМ!$B$39:$B$758,Q$155)+'СЕТ СН'!$F$12</f>
        <v>243.78991194</v>
      </c>
      <c r="R156" s="36">
        <f>SUMIFS(СВЦЭМ!$E$39:$E$758,СВЦЭМ!$A$39:$A$758,$A156,СВЦЭМ!$B$39:$B$758,R$155)+'СЕТ СН'!$F$12</f>
        <v>244.21407539</v>
      </c>
      <c r="S156" s="36">
        <f>SUMIFS(СВЦЭМ!$E$39:$E$758,СВЦЭМ!$A$39:$A$758,$A156,СВЦЭМ!$B$39:$B$758,S$155)+'СЕТ СН'!$F$12</f>
        <v>241.60422094</v>
      </c>
      <c r="T156" s="36">
        <f>SUMIFS(СВЦЭМ!$E$39:$E$758,СВЦЭМ!$A$39:$A$758,$A156,СВЦЭМ!$B$39:$B$758,T$155)+'СЕТ СН'!$F$12</f>
        <v>236.27800662999999</v>
      </c>
      <c r="U156" s="36">
        <f>SUMIFS(СВЦЭМ!$E$39:$E$758,СВЦЭМ!$A$39:$A$758,$A156,СВЦЭМ!$B$39:$B$758,U$155)+'СЕТ СН'!$F$12</f>
        <v>231.37326637000001</v>
      </c>
      <c r="V156" s="36">
        <f>SUMIFS(СВЦЭМ!$E$39:$E$758,СВЦЭМ!$A$39:$A$758,$A156,СВЦЭМ!$B$39:$B$758,V$155)+'СЕТ СН'!$F$12</f>
        <v>230.48468045999999</v>
      </c>
      <c r="W156" s="36">
        <f>SUMIFS(СВЦЭМ!$E$39:$E$758,СВЦЭМ!$A$39:$A$758,$A156,СВЦЭМ!$B$39:$B$758,W$155)+'СЕТ СН'!$F$12</f>
        <v>229.12691343</v>
      </c>
      <c r="X156" s="36">
        <f>SUMIFS(СВЦЭМ!$E$39:$E$758,СВЦЭМ!$A$39:$A$758,$A156,СВЦЭМ!$B$39:$B$758,X$155)+'СЕТ СН'!$F$12</f>
        <v>233.52476901</v>
      </c>
      <c r="Y156" s="36">
        <f>SUMIFS(СВЦЭМ!$E$39:$E$758,СВЦЭМ!$A$39:$A$758,$A156,СВЦЭМ!$B$39:$B$758,Y$155)+'СЕТ СН'!$F$12</f>
        <v>238.50921205</v>
      </c>
      <c r="AA156" s="45"/>
    </row>
    <row r="157" spans="1:27" ht="15.75" x14ac:dyDescent="0.2">
      <c r="A157" s="35">
        <f>A156+1</f>
        <v>45384</v>
      </c>
      <c r="B157" s="36">
        <f>SUMIFS(СВЦЭМ!$E$39:$E$758,СВЦЭМ!$A$39:$A$758,$A157,СВЦЭМ!$B$39:$B$758,B$155)+'СЕТ СН'!$F$12</f>
        <v>229.06167314999999</v>
      </c>
      <c r="C157" s="36">
        <f>SUMIFS(СВЦЭМ!$E$39:$E$758,СВЦЭМ!$A$39:$A$758,$A157,СВЦЭМ!$B$39:$B$758,C$155)+'СЕТ СН'!$F$12</f>
        <v>236.49919761999999</v>
      </c>
      <c r="D157" s="36">
        <f>SUMIFS(СВЦЭМ!$E$39:$E$758,СВЦЭМ!$A$39:$A$758,$A157,СВЦЭМ!$B$39:$B$758,D$155)+'СЕТ СН'!$F$12</f>
        <v>243.49037465000001</v>
      </c>
      <c r="E157" s="36">
        <f>SUMIFS(СВЦЭМ!$E$39:$E$758,СВЦЭМ!$A$39:$A$758,$A157,СВЦЭМ!$B$39:$B$758,E$155)+'СЕТ СН'!$F$12</f>
        <v>245.56028233999999</v>
      </c>
      <c r="F157" s="36">
        <f>SUMIFS(СВЦЭМ!$E$39:$E$758,СВЦЭМ!$A$39:$A$758,$A157,СВЦЭМ!$B$39:$B$758,F$155)+'СЕТ СН'!$F$12</f>
        <v>245.03068404999999</v>
      </c>
      <c r="G157" s="36">
        <f>SUMIFS(СВЦЭМ!$E$39:$E$758,СВЦЭМ!$A$39:$A$758,$A157,СВЦЭМ!$B$39:$B$758,G$155)+'СЕТ СН'!$F$12</f>
        <v>244.54786163</v>
      </c>
      <c r="H157" s="36">
        <f>SUMIFS(СВЦЭМ!$E$39:$E$758,СВЦЭМ!$A$39:$A$758,$A157,СВЦЭМ!$B$39:$B$758,H$155)+'СЕТ СН'!$F$12</f>
        <v>238.05156314999999</v>
      </c>
      <c r="I157" s="36">
        <f>SUMIFS(СВЦЭМ!$E$39:$E$758,СВЦЭМ!$A$39:$A$758,$A157,СВЦЭМ!$B$39:$B$758,I$155)+'СЕТ СН'!$F$12</f>
        <v>233.88454388</v>
      </c>
      <c r="J157" s="36">
        <f>SUMIFS(СВЦЭМ!$E$39:$E$758,СВЦЭМ!$A$39:$A$758,$A157,СВЦЭМ!$B$39:$B$758,J$155)+'СЕТ СН'!$F$12</f>
        <v>230.57122612000001</v>
      </c>
      <c r="K157" s="36">
        <f>SUMIFS(СВЦЭМ!$E$39:$E$758,СВЦЭМ!$A$39:$A$758,$A157,СВЦЭМ!$B$39:$B$758,K$155)+'СЕТ СН'!$F$12</f>
        <v>226.14880848000001</v>
      </c>
      <c r="L157" s="36">
        <f>SUMIFS(СВЦЭМ!$E$39:$E$758,СВЦЭМ!$A$39:$A$758,$A157,СВЦЭМ!$B$39:$B$758,L$155)+'СЕТ СН'!$F$12</f>
        <v>228.27205518</v>
      </c>
      <c r="M157" s="36">
        <f>SUMIFS(СВЦЭМ!$E$39:$E$758,СВЦЭМ!$A$39:$A$758,$A157,СВЦЭМ!$B$39:$B$758,M$155)+'СЕТ СН'!$F$12</f>
        <v>230.94375244</v>
      </c>
      <c r="N157" s="36">
        <f>SUMIFS(СВЦЭМ!$E$39:$E$758,СВЦЭМ!$A$39:$A$758,$A157,СВЦЭМ!$B$39:$B$758,N$155)+'СЕТ СН'!$F$12</f>
        <v>233.27567665999999</v>
      </c>
      <c r="O157" s="36">
        <f>SUMIFS(СВЦЭМ!$E$39:$E$758,СВЦЭМ!$A$39:$A$758,$A157,СВЦЭМ!$B$39:$B$758,O$155)+'СЕТ СН'!$F$12</f>
        <v>235.49391145000001</v>
      </c>
      <c r="P157" s="36">
        <f>SUMIFS(СВЦЭМ!$E$39:$E$758,СВЦЭМ!$A$39:$A$758,$A157,СВЦЭМ!$B$39:$B$758,P$155)+'СЕТ СН'!$F$12</f>
        <v>236.61668146</v>
      </c>
      <c r="Q157" s="36">
        <f>SUMIFS(СВЦЭМ!$E$39:$E$758,СВЦЭМ!$A$39:$A$758,$A157,СВЦЭМ!$B$39:$B$758,Q$155)+'СЕТ СН'!$F$12</f>
        <v>238.01914074999999</v>
      </c>
      <c r="R157" s="36">
        <f>SUMIFS(СВЦЭМ!$E$39:$E$758,СВЦЭМ!$A$39:$A$758,$A157,СВЦЭМ!$B$39:$B$758,R$155)+'СЕТ СН'!$F$12</f>
        <v>238.39832838000001</v>
      </c>
      <c r="S157" s="36">
        <f>SUMIFS(СВЦЭМ!$E$39:$E$758,СВЦЭМ!$A$39:$A$758,$A157,СВЦЭМ!$B$39:$B$758,S$155)+'СЕТ СН'!$F$12</f>
        <v>236.95300992</v>
      </c>
      <c r="T157" s="36">
        <f>SUMIFS(СВЦЭМ!$E$39:$E$758,СВЦЭМ!$A$39:$A$758,$A157,СВЦЭМ!$B$39:$B$758,T$155)+'СЕТ СН'!$F$12</f>
        <v>232.32743101</v>
      </c>
      <c r="U157" s="36">
        <f>SUMIFS(СВЦЭМ!$E$39:$E$758,СВЦЭМ!$A$39:$A$758,$A157,СВЦЭМ!$B$39:$B$758,U$155)+'СЕТ СН'!$F$12</f>
        <v>229.45532175</v>
      </c>
      <c r="V157" s="36">
        <f>SUMIFS(СВЦЭМ!$E$39:$E$758,СВЦЭМ!$A$39:$A$758,$A157,СВЦЭМ!$B$39:$B$758,V$155)+'СЕТ СН'!$F$12</f>
        <v>226.70402419000001</v>
      </c>
      <c r="W157" s="36">
        <f>SUMIFS(СВЦЭМ!$E$39:$E$758,СВЦЭМ!$A$39:$A$758,$A157,СВЦЭМ!$B$39:$B$758,W$155)+'СЕТ СН'!$F$12</f>
        <v>224.08509767999999</v>
      </c>
      <c r="X157" s="36">
        <f>SUMIFS(СВЦЭМ!$E$39:$E$758,СВЦЭМ!$A$39:$A$758,$A157,СВЦЭМ!$B$39:$B$758,X$155)+'СЕТ СН'!$F$12</f>
        <v>229.59350003</v>
      </c>
      <c r="Y157" s="36">
        <f>SUMIFS(СВЦЭМ!$E$39:$E$758,СВЦЭМ!$A$39:$A$758,$A157,СВЦЭМ!$B$39:$B$758,Y$155)+'СЕТ СН'!$F$12</f>
        <v>235.78137967999999</v>
      </c>
    </row>
    <row r="158" spans="1:27" ht="15.75" x14ac:dyDescent="0.2">
      <c r="A158" s="35">
        <f t="shared" ref="A158:A186" si="4">A157+1</f>
        <v>45385</v>
      </c>
      <c r="B158" s="36">
        <f>SUMIFS(СВЦЭМ!$E$39:$E$758,СВЦЭМ!$A$39:$A$758,$A158,СВЦЭМ!$B$39:$B$758,B$155)+'СЕТ СН'!$F$12</f>
        <v>230.97405757999999</v>
      </c>
      <c r="C158" s="36">
        <f>SUMIFS(СВЦЭМ!$E$39:$E$758,СВЦЭМ!$A$39:$A$758,$A158,СВЦЭМ!$B$39:$B$758,C$155)+'СЕТ СН'!$F$12</f>
        <v>236.78989168999999</v>
      </c>
      <c r="D158" s="36">
        <f>SUMIFS(СВЦЭМ!$E$39:$E$758,СВЦЭМ!$A$39:$A$758,$A158,СВЦЭМ!$B$39:$B$758,D$155)+'СЕТ СН'!$F$12</f>
        <v>242.22684777000001</v>
      </c>
      <c r="E158" s="36">
        <f>SUMIFS(СВЦЭМ!$E$39:$E$758,СВЦЭМ!$A$39:$A$758,$A158,СВЦЭМ!$B$39:$B$758,E$155)+'СЕТ СН'!$F$12</f>
        <v>242.49098551</v>
      </c>
      <c r="F158" s="36">
        <f>SUMIFS(СВЦЭМ!$E$39:$E$758,СВЦЭМ!$A$39:$A$758,$A158,СВЦЭМ!$B$39:$B$758,F$155)+'СЕТ СН'!$F$12</f>
        <v>238.94863387999999</v>
      </c>
      <c r="G158" s="36">
        <f>SUMIFS(СВЦЭМ!$E$39:$E$758,СВЦЭМ!$A$39:$A$758,$A158,СВЦЭМ!$B$39:$B$758,G$155)+'СЕТ СН'!$F$12</f>
        <v>237.70394762000001</v>
      </c>
      <c r="H158" s="36">
        <f>SUMIFS(СВЦЭМ!$E$39:$E$758,СВЦЭМ!$A$39:$A$758,$A158,СВЦЭМ!$B$39:$B$758,H$155)+'СЕТ СН'!$F$12</f>
        <v>235.05917135000001</v>
      </c>
      <c r="I158" s="36">
        <f>SUMIFS(СВЦЭМ!$E$39:$E$758,СВЦЭМ!$A$39:$A$758,$A158,СВЦЭМ!$B$39:$B$758,I$155)+'СЕТ СН'!$F$12</f>
        <v>229.65039666000001</v>
      </c>
      <c r="J158" s="36">
        <f>SUMIFS(СВЦЭМ!$E$39:$E$758,СВЦЭМ!$A$39:$A$758,$A158,СВЦЭМ!$B$39:$B$758,J$155)+'СЕТ СН'!$F$12</f>
        <v>222.41930074000001</v>
      </c>
      <c r="K158" s="36">
        <f>SUMIFS(СВЦЭМ!$E$39:$E$758,СВЦЭМ!$A$39:$A$758,$A158,СВЦЭМ!$B$39:$B$758,K$155)+'СЕТ СН'!$F$12</f>
        <v>219.29056989</v>
      </c>
      <c r="L158" s="36">
        <f>SUMIFS(СВЦЭМ!$E$39:$E$758,СВЦЭМ!$A$39:$A$758,$A158,СВЦЭМ!$B$39:$B$758,L$155)+'СЕТ СН'!$F$12</f>
        <v>218.05625208999999</v>
      </c>
      <c r="M158" s="36">
        <f>SUMIFS(СВЦЭМ!$E$39:$E$758,СВЦЭМ!$A$39:$A$758,$A158,СВЦЭМ!$B$39:$B$758,M$155)+'СЕТ СН'!$F$12</f>
        <v>219.49942353</v>
      </c>
      <c r="N158" s="36">
        <f>SUMIFS(СВЦЭМ!$E$39:$E$758,СВЦЭМ!$A$39:$A$758,$A158,СВЦЭМ!$B$39:$B$758,N$155)+'СЕТ СН'!$F$12</f>
        <v>220.85252531</v>
      </c>
      <c r="O158" s="36">
        <f>SUMIFS(СВЦЭМ!$E$39:$E$758,СВЦЭМ!$A$39:$A$758,$A158,СВЦЭМ!$B$39:$B$758,O$155)+'СЕТ СН'!$F$12</f>
        <v>221.85343653999999</v>
      </c>
      <c r="P158" s="36">
        <f>SUMIFS(СВЦЭМ!$E$39:$E$758,СВЦЭМ!$A$39:$A$758,$A158,СВЦЭМ!$B$39:$B$758,P$155)+'СЕТ СН'!$F$12</f>
        <v>226.34555792</v>
      </c>
      <c r="Q158" s="36">
        <f>SUMIFS(СВЦЭМ!$E$39:$E$758,СВЦЭМ!$A$39:$A$758,$A158,СВЦЭМ!$B$39:$B$758,Q$155)+'СЕТ СН'!$F$12</f>
        <v>228.87843918999999</v>
      </c>
      <c r="R158" s="36">
        <f>SUMIFS(СВЦЭМ!$E$39:$E$758,СВЦЭМ!$A$39:$A$758,$A158,СВЦЭМ!$B$39:$B$758,R$155)+'СЕТ СН'!$F$12</f>
        <v>230.55032462</v>
      </c>
      <c r="S158" s="36">
        <f>SUMIFS(СВЦЭМ!$E$39:$E$758,СВЦЭМ!$A$39:$A$758,$A158,СВЦЭМ!$B$39:$B$758,S$155)+'СЕТ СН'!$F$12</f>
        <v>228.33187480999999</v>
      </c>
      <c r="T158" s="36">
        <f>SUMIFS(СВЦЭМ!$E$39:$E$758,СВЦЭМ!$A$39:$A$758,$A158,СВЦЭМ!$B$39:$B$758,T$155)+'СЕТ СН'!$F$12</f>
        <v>225.34527213999999</v>
      </c>
      <c r="U158" s="36">
        <f>SUMIFS(СВЦЭМ!$E$39:$E$758,СВЦЭМ!$A$39:$A$758,$A158,СВЦЭМ!$B$39:$B$758,U$155)+'СЕТ СН'!$F$12</f>
        <v>221.88071957</v>
      </c>
      <c r="V158" s="36">
        <f>SUMIFS(СВЦЭМ!$E$39:$E$758,СВЦЭМ!$A$39:$A$758,$A158,СВЦЭМ!$B$39:$B$758,V$155)+'СЕТ СН'!$F$12</f>
        <v>218.84469193000001</v>
      </c>
      <c r="W158" s="36">
        <f>SUMIFS(СВЦЭМ!$E$39:$E$758,СВЦЭМ!$A$39:$A$758,$A158,СВЦЭМ!$B$39:$B$758,W$155)+'СЕТ СН'!$F$12</f>
        <v>217.51215027000001</v>
      </c>
      <c r="X158" s="36">
        <f>SUMIFS(СВЦЭМ!$E$39:$E$758,СВЦЭМ!$A$39:$A$758,$A158,СВЦЭМ!$B$39:$B$758,X$155)+'СЕТ СН'!$F$12</f>
        <v>222.17548664</v>
      </c>
      <c r="Y158" s="36">
        <f>SUMIFS(СВЦЭМ!$E$39:$E$758,СВЦЭМ!$A$39:$A$758,$A158,СВЦЭМ!$B$39:$B$758,Y$155)+'СЕТ СН'!$F$12</f>
        <v>229.41185297000001</v>
      </c>
    </row>
    <row r="159" spans="1:27" ht="15.75" x14ac:dyDescent="0.2">
      <c r="A159" s="35">
        <f t="shared" si="4"/>
        <v>45386</v>
      </c>
      <c r="B159" s="36">
        <f>SUMIFS(СВЦЭМ!$E$39:$E$758,СВЦЭМ!$A$39:$A$758,$A159,СВЦЭМ!$B$39:$B$758,B$155)+'СЕТ СН'!$F$12</f>
        <v>249.65607538</v>
      </c>
      <c r="C159" s="36">
        <f>SUMIFS(СВЦЭМ!$E$39:$E$758,СВЦЭМ!$A$39:$A$758,$A159,СВЦЭМ!$B$39:$B$758,C$155)+'СЕТ СН'!$F$12</f>
        <v>244.95765782999999</v>
      </c>
      <c r="D159" s="36">
        <f>SUMIFS(СВЦЭМ!$E$39:$E$758,СВЦЭМ!$A$39:$A$758,$A159,СВЦЭМ!$B$39:$B$758,D$155)+'СЕТ СН'!$F$12</f>
        <v>248.15981518000001</v>
      </c>
      <c r="E159" s="36">
        <f>SUMIFS(СВЦЭМ!$E$39:$E$758,СВЦЭМ!$A$39:$A$758,$A159,СВЦЭМ!$B$39:$B$758,E$155)+'СЕТ СН'!$F$12</f>
        <v>249.79208398</v>
      </c>
      <c r="F159" s="36">
        <f>SUMIFS(СВЦЭМ!$E$39:$E$758,СВЦЭМ!$A$39:$A$758,$A159,СВЦЭМ!$B$39:$B$758,F$155)+'СЕТ СН'!$F$12</f>
        <v>248.75231109999999</v>
      </c>
      <c r="G159" s="36">
        <f>SUMIFS(СВЦЭМ!$E$39:$E$758,СВЦЭМ!$A$39:$A$758,$A159,СВЦЭМ!$B$39:$B$758,G$155)+'СЕТ СН'!$F$12</f>
        <v>244.01639792</v>
      </c>
      <c r="H159" s="36">
        <f>SUMIFS(СВЦЭМ!$E$39:$E$758,СВЦЭМ!$A$39:$A$758,$A159,СВЦЭМ!$B$39:$B$758,H$155)+'СЕТ СН'!$F$12</f>
        <v>237.35663124999999</v>
      </c>
      <c r="I159" s="36">
        <f>SUMIFS(СВЦЭМ!$E$39:$E$758,СВЦЭМ!$A$39:$A$758,$A159,СВЦЭМ!$B$39:$B$758,I$155)+'СЕТ СН'!$F$12</f>
        <v>230.15604422999999</v>
      </c>
      <c r="J159" s="36">
        <f>SUMIFS(СВЦЭМ!$E$39:$E$758,СВЦЭМ!$A$39:$A$758,$A159,СВЦЭМ!$B$39:$B$758,J$155)+'СЕТ СН'!$F$12</f>
        <v>227.44757705000001</v>
      </c>
      <c r="K159" s="36">
        <f>SUMIFS(СВЦЭМ!$E$39:$E$758,СВЦЭМ!$A$39:$A$758,$A159,СВЦЭМ!$B$39:$B$758,K$155)+'СЕТ СН'!$F$12</f>
        <v>226.43660104</v>
      </c>
      <c r="L159" s="36">
        <f>SUMIFS(СВЦЭМ!$E$39:$E$758,СВЦЭМ!$A$39:$A$758,$A159,СВЦЭМ!$B$39:$B$758,L$155)+'СЕТ СН'!$F$12</f>
        <v>228.72337924999999</v>
      </c>
      <c r="M159" s="36">
        <f>SUMIFS(СВЦЭМ!$E$39:$E$758,СВЦЭМ!$A$39:$A$758,$A159,СВЦЭМ!$B$39:$B$758,M$155)+'СЕТ СН'!$F$12</f>
        <v>233.84417747000001</v>
      </c>
      <c r="N159" s="36">
        <f>SUMIFS(СВЦЭМ!$E$39:$E$758,СВЦЭМ!$A$39:$A$758,$A159,СВЦЭМ!$B$39:$B$758,N$155)+'СЕТ СН'!$F$12</f>
        <v>234.48521185999999</v>
      </c>
      <c r="O159" s="36">
        <f>SUMIFS(СВЦЭМ!$E$39:$E$758,СВЦЭМ!$A$39:$A$758,$A159,СВЦЭМ!$B$39:$B$758,O$155)+'СЕТ СН'!$F$12</f>
        <v>235.80260695000001</v>
      </c>
      <c r="P159" s="36">
        <f>SUMIFS(СВЦЭМ!$E$39:$E$758,СВЦЭМ!$A$39:$A$758,$A159,СВЦЭМ!$B$39:$B$758,P$155)+'СЕТ СН'!$F$12</f>
        <v>235.95926979000001</v>
      </c>
      <c r="Q159" s="36">
        <f>SUMIFS(СВЦЭМ!$E$39:$E$758,СВЦЭМ!$A$39:$A$758,$A159,СВЦЭМ!$B$39:$B$758,Q$155)+'СЕТ СН'!$F$12</f>
        <v>242.70495506</v>
      </c>
      <c r="R159" s="36">
        <f>SUMIFS(СВЦЭМ!$E$39:$E$758,СВЦЭМ!$A$39:$A$758,$A159,СВЦЭМ!$B$39:$B$758,R$155)+'СЕТ СН'!$F$12</f>
        <v>242.74732112999999</v>
      </c>
      <c r="S159" s="36">
        <f>SUMIFS(СВЦЭМ!$E$39:$E$758,СВЦЭМ!$A$39:$A$758,$A159,СВЦЭМ!$B$39:$B$758,S$155)+'СЕТ СН'!$F$12</f>
        <v>238.22674021</v>
      </c>
      <c r="T159" s="36">
        <f>SUMIFS(СВЦЭМ!$E$39:$E$758,СВЦЭМ!$A$39:$A$758,$A159,СВЦЭМ!$B$39:$B$758,T$155)+'СЕТ СН'!$F$12</f>
        <v>230.55433349</v>
      </c>
      <c r="U159" s="36">
        <f>SUMIFS(СВЦЭМ!$E$39:$E$758,СВЦЭМ!$A$39:$A$758,$A159,СВЦЭМ!$B$39:$B$758,U$155)+'СЕТ СН'!$F$12</f>
        <v>228.51558016999999</v>
      </c>
      <c r="V159" s="36">
        <f>SUMIFS(СВЦЭМ!$E$39:$E$758,СВЦЭМ!$A$39:$A$758,$A159,СВЦЭМ!$B$39:$B$758,V$155)+'СЕТ СН'!$F$12</f>
        <v>226.12327497000001</v>
      </c>
      <c r="W159" s="36">
        <f>SUMIFS(СВЦЭМ!$E$39:$E$758,СВЦЭМ!$A$39:$A$758,$A159,СВЦЭМ!$B$39:$B$758,W$155)+'СЕТ СН'!$F$12</f>
        <v>224.52575504000001</v>
      </c>
      <c r="X159" s="36">
        <f>SUMIFS(СВЦЭМ!$E$39:$E$758,СВЦЭМ!$A$39:$A$758,$A159,СВЦЭМ!$B$39:$B$758,X$155)+'СЕТ СН'!$F$12</f>
        <v>228.78707996</v>
      </c>
      <c r="Y159" s="36">
        <f>SUMIFS(СВЦЭМ!$E$39:$E$758,СВЦЭМ!$A$39:$A$758,$A159,СВЦЭМ!$B$39:$B$758,Y$155)+'СЕТ СН'!$F$12</f>
        <v>235.33557076</v>
      </c>
    </row>
    <row r="160" spans="1:27" ht="15.75" x14ac:dyDescent="0.2">
      <c r="A160" s="35">
        <f t="shared" si="4"/>
        <v>45387</v>
      </c>
      <c r="B160" s="36">
        <f>SUMIFS(СВЦЭМ!$E$39:$E$758,СВЦЭМ!$A$39:$A$758,$A160,СВЦЭМ!$B$39:$B$758,B$155)+'СЕТ СН'!$F$12</f>
        <v>233.90640325000001</v>
      </c>
      <c r="C160" s="36">
        <f>SUMIFS(СВЦЭМ!$E$39:$E$758,СВЦЭМ!$A$39:$A$758,$A160,СВЦЭМ!$B$39:$B$758,C$155)+'СЕТ СН'!$F$12</f>
        <v>237.85021187000001</v>
      </c>
      <c r="D160" s="36">
        <f>SUMIFS(СВЦЭМ!$E$39:$E$758,СВЦЭМ!$A$39:$A$758,$A160,СВЦЭМ!$B$39:$B$758,D$155)+'СЕТ СН'!$F$12</f>
        <v>241.23164555</v>
      </c>
      <c r="E160" s="36">
        <f>SUMIFS(СВЦЭМ!$E$39:$E$758,СВЦЭМ!$A$39:$A$758,$A160,СВЦЭМ!$B$39:$B$758,E$155)+'СЕТ СН'!$F$12</f>
        <v>242.91434376000001</v>
      </c>
      <c r="F160" s="36">
        <f>SUMIFS(СВЦЭМ!$E$39:$E$758,СВЦЭМ!$A$39:$A$758,$A160,СВЦЭМ!$B$39:$B$758,F$155)+'СЕТ СН'!$F$12</f>
        <v>242.14146158</v>
      </c>
      <c r="G160" s="36">
        <f>SUMIFS(СВЦЭМ!$E$39:$E$758,СВЦЭМ!$A$39:$A$758,$A160,СВЦЭМ!$B$39:$B$758,G$155)+'СЕТ СН'!$F$12</f>
        <v>238.09201931000001</v>
      </c>
      <c r="H160" s="36">
        <f>SUMIFS(СВЦЭМ!$E$39:$E$758,СВЦЭМ!$A$39:$A$758,$A160,СВЦЭМ!$B$39:$B$758,H$155)+'СЕТ СН'!$F$12</f>
        <v>231.35863975999999</v>
      </c>
      <c r="I160" s="36">
        <f>SUMIFS(СВЦЭМ!$E$39:$E$758,СВЦЭМ!$A$39:$A$758,$A160,СВЦЭМ!$B$39:$B$758,I$155)+'СЕТ СН'!$F$12</f>
        <v>229.26194425</v>
      </c>
      <c r="J160" s="36">
        <f>SUMIFS(СВЦЭМ!$E$39:$E$758,СВЦЭМ!$A$39:$A$758,$A160,СВЦЭМ!$B$39:$B$758,J$155)+'СЕТ СН'!$F$12</f>
        <v>224.14238763</v>
      </c>
      <c r="K160" s="36">
        <f>SUMIFS(СВЦЭМ!$E$39:$E$758,СВЦЭМ!$A$39:$A$758,$A160,СВЦЭМ!$B$39:$B$758,K$155)+'СЕТ СН'!$F$12</f>
        <v>222.79351076</v>
      </c>
      <c r="L160" s="36">
        <f>SUMIFS(СВЦЭМ!$E$39:$E$758,СВЦЭМ!$A$39:$A$758,$A160,СВЦЭМ!$B$39:$B$758,L$155)+'СЕТ СН'!$F$12</f>
        <v>223.97291010999999</v>
      </c>
      <c r="M160" s="36">
        <f>SUMIFS(СВЦЭМ!$E$39:$E$758,СВЦЭМ!$A$39:$A$758,$A160,СВЦЭМ!$B$39:$B$758,M$155)+'СЕТ СН'!$F$12</f>
        <v>226.37283796</v>
      </c>
      <c r="N160" s="36">
        <f>SUMIFS(СВЦЭМ!$E$39:$E$758,СВЦЭМ!$A$39:$A$758,$A160,СВЦЭМ!$B$39:$B$758,N$155)+'СЕТ СН'!$F$12</f>
        <v>227.93101483999999</v>
      </c>
      <c r="O160" s="36">
        <f>SUMIFS(СВЦЭМ!$E$39:$E$758,СВЦЭМ!$A$39:$A$758,$A160,СВЦЭМ!$B$39:$B$758,O$155)+'СЕТ СН'!$F$12</f>
        <v>228.32756408</v>
      </c>
      <c r="P160" s="36">
        <f>SUMIFS(СВЦЭМ!$E$39:$E$758,СВЦЭМ!$A$39:$A$758,$A160,СВЦЭМ!$B$39:$B$758,P$155)+'СЕТ СН'!$F$12</f>
        <v>233.91704915</v>
      </c>
      <c r="Q160" s="36">
        <f>SUMIFS(СВЦЭМ!$E$39:$E$758,СВЦЭМ!$A$39:$A$758,$A160,СВЦЭМ!$B$39:$B$758,Q$155)+'СЕТ СН'!$F$12</f>
        <v>237.01761626999999</v>
      </c>
      <c r="R160" s="36">
        <f>SUMIFS(СВЦЭМ!$E$39:$E$758,СВЦЭМ!$A$39:$A$758,$A160,СВЦЭМ!$B$39:$B$758,R$155)+'СЕТ СН'!$F$12</f>
        <v>232.70114803999999</v>
      </c>
      <c r="S160" s="36">
        <f>SUMIFS(СВЦЭМ!$E$39:$E$758,СВЦЭМ!$A$39:$A$758,$A160,СВЦЭМ!$B$39:$B$758,S$155)+'СЕТ СН'!$F$12</f>
        <v>230.56454360999999</v>
      </c>
      <c r="T160" s="36">
        <f>SUMIFS(СВЦЭМ!$E$39:$E$758,СВЦЭМ!$A$39:$A$758,$A160,СВЦЭМ!$B$39:$B$758,T$155)+'СЕТ СН'!$F$12</f>
        <v>226.89960199999999</v>
      </c>
      <c r="U160" s="36">
        <f>SUMIFS(СВЦЭМ!$E$39:$E$758,СВЦЭМ!$A$39:$A$758,$A160,СВЦЭМ!$B$39:$B$758,U$155)+'СЕТ СН'!$F$12</f>
        <v>224.94553980000001</v>
      </c>
      <c r="V160" s="36">
        <f>SUMIFS(СВЦЭМ!$E$39:$E$758,СВЦЭМ!$A$39:$A$758,$A160,СВЦЭМ!$B$39:$B$758,V$155)+'СЕТ СН'!$F$12</f>
        <v>224.64707189000001</v>
      </c>
      <c r="W160" s="36">
        <f>SUMIFS(СВЦЭМ!$E$39:$E$758,СВЦЭМ!$A$39:$A$758,$A160,СВЦЭМ!$B$39:$B$758,W$155)+'СЕТ СН'!$F$12</f>
        <v>225.05247116000001</v>
      </c>
      <c r="X160" s="36">
        <f>SUMIFS(СВЦЭМ!$E$39:$E$758,СВЦЭМ!$A$39:$A$758,$A160,СВЦЭМ!$B$39:$B$758,X$155)+'СЕТ СН'!$F$12</f>
        <v>227.76060021999999</v>
      </c>
      <c r="Y160" s="36">
        <f>SUMIFS(СВЦЭМ!$E$39:$E$758,СВЦЭМ!$A$39:$A$758,$A160,СВЦЭМ!$B$39:$B$758,Y$155)+'СЕТ СН'!$F$12</f>
        <v>232.55258047000001</v>
      </c>
    </row>
    <row r="161" spans="1:25" ht="15.75" x14ac:dyDescent="0.2">
      <c r="A161" s="35">
        <f t="shared" si="4"/>
        <v>45388</v>
      </c>
      <c r="B161" s="36">
        <f>SUMIFS(СВЦЭМ!$E$39:$E$758,СВЦЭМ!$A$39:$A$758,$A161,СВЦЭМ!$B$39:$B$758,B$155)+'СЕТ СН'!$F$12</f>
        <v>238.58209923000001</v>
      </c>
      <c r="C161" s="36">
        <f>SUMIFS(СВЦЭМ!$E$39:$E$758,СВЦЭМ!$A$39:$A$758,$A161,СВЦЭМ!$B$39:$B$758,C$155)+'СЕТ СН'!$F$12</f>
        <v>240.41782144999999</v>
      </c>
      <c r="D161" s="36">
        <f>SUMIFS(СВЦЭМ!$E$39:$E$758,СВЦЭМ!$A$39:$A$758,$A161,СВЦЭМ!$B$39:$B$758,D$155)+'СЕТ СН'!$F$12</f>
        <v>240.52396671</v>
      </c>
      <c r="E161" s="36">
        <f>SUMIFS(СВЦЭМ!$E$39:$E$758,СВЦЭМ!$A$39:$A$758,$A161,СВЦЭМ!$B$39:$B$758,E$155)+'СЕТ СН'!$F$12</f>
        <v>243.84278058999999</v>
      </c>
      <c r="F161" s="36">
        <f>SUMIFS(СВЦЭМ!$E$39:$E$758,СВЦЭМ!$A$39:$A$758,$A161,СВЦЭМ!$B$39:$B$758,F$155)+'СЕТ СН'!$F$12</f>
        <v>244.28465234999999</v>
      </c>
      <c r="G161" s="36">
        <f>SUMIFS(СВЦЭМ!$E$39:$E$758,СВЦЭМ!$A$39:$A$758,$A161,СВЦЭМ!$B$39:$B$758,G$155)+'СЕТ СН'!$F$12</f>
        <v>242.82115020000001</v>
      </c>
      <c r="H161" s="36">
        <f>SUMIFS(СВЦЭМ!$E$39:$E$758,СВЦЭМ!$A$39:$A$758,$A161,СВЦЭМ!$B$39:$B$758,H$155)+'СЕТ СН'!$F$12</f>
        <v>239.95727439000001</v>
      </c>
      <c r="I161" s="36">
        <f>SUMIFS(СВЦЭМ!$E$39:$E$758,СВЦЭМ!$A$39:$A$758,$A161,СВЦЭМ!$B$39:$B$758,I$155)+'СЕТ СН'!$F$12</f>
        <v>232.40764661</v>
      </c>
      <c r="J161" s="36">
        <f>SUMIFS(СВЦЭМ!$E$39:$E$758,СВЦЭМ!$A$39:$A$758,$A161,СВЦЭМ!$B$39:$B$758,J$155)+'СЕТ СН'!$F$12</f>
        <v>229.22823699</v>
      </c>
      <c r="K161" s="36">
        <f>SUMIFS(СВЦЭМ!$E$39:$E$758,СВЦЭМ!$A$39:$A$758,$A161,СВЦЭМ!$B$39:$B$758,K$155)+'СЕТ СН'!$F$12</f>
        <v>224.94212906000001</v>
      </c>
      <c r="L161" s="36">
        <f>SUMIFS(СВЦЭМ!$E$39:$E$758,СВЦЭМ!$A$39:$A$758,$A161,СВЦЭМ!$B$39:$B$758,L$155)+'СЕТ СН'!$F$12</f>
        <v>223.42250985999999</v>
      </c>
      <c r="M161" s="36">
        <f>SUMIFS(СВЦЭМ!$E$39:$E$758,СВЦЭМ!$A$39:$A$758,$A161,СВЦЭМ!$B$39:$B$758,M$155)+'СЕТ СН'!$F$12</f>
        <v>223.82511683999999</v>
      </c>
      <c r="N161" s="36">
        <f>SUMIFS(СВЦЭМ!$E$39:$E$758,СВЦЭМ!$A$39:$A$758,$A161,СВЦЭМ!$B$39:$B$758,N$155)+'СЕТ СН'!$F$12</f>
        <v>223.75258621</v>
      </c>
      <c r="O161" s="36">
        <f>SUMIFS(СВЦЭМ!$E$39:$E$758,СВЦЭМ!$A$39:$A$758,$A161,СВЦЭМ!$B$39:$B$758,O$155)+'СЕТ СН'!$F$12</f>
        <v>225.29306678</v>
      </c>
      <c r="P161" s="36">
        <f>SUMIFS(СВЦЭМ!$E$39:$E$758,СВЦЭМ!$A$39:$A$758,$A161,СВЦЭМ!$B$39:$B$758,P$155)+'СЕТ СН'!$F$12</f>
        <v>227.72927007999999</v>
      </c>
      <c r="Q161" s="36">
        <f>SUMIFS(СВЦЭМ!$E$39:$E$758,СВЦЭМ!$A$39:$A$758,$A161,СВЦЭМ!$B$39:$B$758,Q$155)+'СЕТ СН'!$F$12</f>
        <v>229.05111453000001</v>
      </c>
      <c r="R161" s="36">
        <f>SUMIFS(СВЦЭМ!$E$39:$E$758,СВЦЭМ!$A$39:$A$758,$A161,СВЦЭМ!$B$39:$B$758,R$155)+'СЕТ СН'!$F$12</f>
        <v>230.49433779</v>
      </c>
      <c r="S161" s="36">
        <f>SUMIFS(СВЦЭМ!$E$39:$E$758,СВЦЭМ!$A$39:$A$758,$A161,СВЦЭМ!$B$39:$B$758,S$155)+'СЕТ СН'!$F$12</f>
        <v>226.77888612999999</v>
      </c>
      <c r="T161" s="36">
        <f>SUMIFS(СВЦЭМ!$E$39:$E$758,СВЦЭМ!$A$39:$A$758,$A161,СВЦЭМ!$B$39:$B$758,T$155)+'СЕТ СН'!$F$12</f>
        <v>223.17423617</v>
      </c>
      <c r="U161" s="36">
        <f>SUMIFS(СВЦЭМ!$E$39:$E$758,СВЦЭМ!$A$39:$A$758,$A161,СВЦЭМ!$B$39:$B$758,U$155)+'СЕТ СН'!$F$12</f>
        <v>220.57055387</v>
      </c>
      <c r="V161" s="36">
        <f>SUMIFS(СВЦЭМ!$E$39:$E$758,СВЦЭМ!$A$39:$A$758,$A161,СВЦЭМ!$B$39:$B$758,V$155)+'СЕТ СН'!$F$12</f>
        <v>217.97320683000001</v>
      </c>
      <c r="W161" s="36">
        <f>SUMIFS(СВЦЭМ!$E$39:$E$758,СВЦЭМ!$A$39:$A$758,$A161,СВЦЭМ!$B$39:$B$758,W$155)+'СЕТ СН'!$F$12</f>
        <v>216.12011312999999</v>
      </c>
      <c r="X161" s="36">
        <f>SUMIFS(СВЦЭМ!$E$39:$E$758,СВЦЭМ!$A$39:$A$758,$A161,СВЦЭМ!$B$39:$B$758,X$155)+'СЕТ СН'!$F$12</f>
        <v>221.73376765</v>
      </c>
      <c r="Y161" s="36">
        <f>SUMIFS(СВЦЭМ!$E$39:$E$758,СВЦЭМ!$A$39:$A$758,$A161,СВЦЭМ!$B$39:$B$758,Y$155)+'СЕТ СН'!$F$12</f>
        <v>226.69643371000001</v>
      </c>
    </row>
    <row r="162" spans="1:25" ht="15.75" x14ac:dyDescent="0.2">
      <c r="A162" s="35">
        <f t="shared" si="4"/>
        <v>45389</v>
      </c>
      <c r="B162" s="36">
        <f>SUMIFS(СВЦЭМ!$E$39:$E$758,СВЦЭМ!$A$39:$A$758,$A162,СВЦЭМ!$B$39:$B$758,B$155)+'СЕТ СН'!$F$12</f>
        <v>238.07509059</v>
      </c>
      <c r="C162" s="36">
        <f>SUMIFS(СВЦЭМ!$E$39:$E$758,СВЦЭМ!$A$39:$A$758,$A162,СВЦЭМ!$B$39:$B$758,C$155)+'СЕТ СН'!$F$12</f>
        <v>243.21333815</v>
      </c>
      <c r="D162" s="36">
        <f>SUMIFS(СВЦЭМ!$E$39:$E$758,СВЦЭМ!$A$39:$A$758,$A162,СВЦЭМ!$B$39:$B$758,D$155)+'СЕТ СН'!$F$12</f>
        <v>247.40984599999999</v>
      </c>
      <c r="E162" s="36">
        <f>SUMIFS(СВЦЭМ!$E$39:$E$758,СВЦЭМ!$A$39:$A$758,$A162,СВЦЭМ!$B$39:$B$758,E$155)+'СЕТ СН'!$F$12</f>
        <v>245.68921932999999</v>
      </c>
      <c r="F162" s="36">
        <f>SUMIFS(СВЦЭМ!$E$39:$E$758,СВЦЭМ!$A$39:$A$758,$A162,СВЦЭМ!$B$39:$B$758,F$155)+'СЕТ СН'!$F$12</f>
        <v>246.95082403999999</v>
      </c>
      <c r="G162" s="36">
        <f>SUMIFS(СВЦЭМ!$E$39:$E$758,СВЦЭМ!$A$39:$A$758,$A162,СВЦЭМ!$B$39:$B$758,G$155)+'СЕТ СН'!$F$12</f>
        <v>246.99411988</v>
      </c>
      <c r="H162" s="36">
        <f>SUMIFS(СВЦЭМ!$E$39:$E$758,СВЦЭМ!$A$39:$A$758,$A162,СВЦЭМ!$B$39:$B$758,H$155)+'СЕТ СН'!$F$12</f>
        <v>245.71304380999999</v>
      </c>
      <c r="I162" s="36">
        <f>SUMIFS(СВЦЭМ!$E$39:$E$758,СВЦЭМ!$A$39:$A$758,$A162,СВЦЭМ!$B$39:$B$758,I$155)+'СЕТ СН'!$F$12</f>
        <v>238.24757912000001</v>
      </c>
      <c r="J162" s="36">
        <f>SUMIFS(СВЦЭМ!$E$39:$E$758,СВЦЭМ!$A$39:$A$758,$A162,СВЦЭМ!$B$39:$B$758,J$155)+'СЕТ СН'!$F$12</f>
        <v>232.03937542</v>
      </c>
      <c r="K162" s="36">
        <f>SUMIFS(СВЦЭМ!$E$39:$E$758,СВЦЭМ!$A$39:$A$758,$A162,СВЦЭМ!$B$39:$B$758,K$155)+'СЕТ СН'!$F$12</f>
        <v>225.3105644</v>
      </c>
      <c r="L162" s="36">
        <f>SUMIFS(СВЦЭМ!$E$39:$E$758,СВЦЭМ!$A$39:$A$758,$A162,СВЦЭМ!$B$39:$B$758,L$155)+'СЕТ СН'!$F$12</f>
        <v>222.10216503000001</v>
      </c>
      <c r="M162" s="36">
        <f>SUMIFS(СВЦЭМ!$E$39:$E$758,СВЦЭМ!$A$39:$A$758,$A162,СВЦЭМ!$B$39:$B$758,M$155)+'СЕТ СН'!$F$12</f>
        <v>222.73630703000001</v>
      </c>
      <c r="N162" s="36">
        <f>SUMIFS(СВЦЭМ!$E$39:$E$758,СВЦЭМ!$A$39:$A$758,$A162,СВЦЭМ!$B$39:$B$758,N$155)+'СЕТ СН'!$F$12</f>
        <v>223.81621143000001</v>
      </c>
      <c r="O162" s="36">
        <f>SUMIFS(СВЦЭМ!$E$39:$E$758,СВЦЭМ!$A$39:$A$758,$A162,СВЦЭМ!$B$39:$B$758,O$155)+'СЕТ СН'!$F$12</f>
        <v>226.83234503</v>
      </c>
      <c r="P162" s="36">
        <f>SUMIFS(СВЦЭМ!$E$39:$E$758,СВЦЭМ!$A$39:$A$758,$A162,СВЦЭМ!$B$39:$B$758,P$155)+'СЕТ СН'!$F$12</f>
        <v>229.50458993999999</v>
      </c>
      <c r="Q162" s="36">
        <f>SUMIFS(СВЦЭМ!$E$39:$E$758,СВЦЭМ!$A$39:$A$758,$A162,СВЦЭМ!$B$39:$B$758,Q$155)+'СЕТ СН'!$F$12</f>
        <v>230.99292492000001</v>
      </c>
      <c r="R162" s="36">
        <f>SUMIFS(СВЦЭМ!$E$39:$E$758,СВЦЭМ!$A$39:$A$758,$A162,СВЦЭМ!$B$39:$B$758,R$155)+'СЕТ СН'!$F$12</f>
        <v>231.71202904</v>
      </c>
      <c r="S162" s="36">
        <f>SUMIFS(СВЦЭМ!$E$39:$E$758,СВЦЭМ!$A$39:$A$758,$A162,СВЦЭМ!$B$39:$B$758,S$155)+'СЕТ СН'!$F$12</f>
        <v>228.47206145000001</v>
      </c>
      <c r="T162" s="36">
        <f>SUMIFS(СВЦЭМ!$E$39:$E$758,СВЦЭМ!$A$39:$A$758,$A162,СВЦЭМ!$B$39:$B$758,T$155)+'СЕТ СН'!$F$12</f>
        <v>224.44187062</v>
      </c>
      <c r="U162" s="36">
        <f>SUMIFS(СВЦЭМ!$E$39:$E$758,СВЦЭМ!$A$39:$A$758,$A162,СВЦЭМ!$B$39:$B$758,U$155)+'СЕТ СН'!$F$12</f>
        <v>224.69341351</v>
      </c>
      <c r="V162" s="36">
        <f>SUMIFS(СВЦЭМ!$E$39:$E$758,СВЦЭМ!$A$39:$A$758,$A162,СВЦЭМ!$B$39:$B$758,V$155)+'СЕТ СН'!$F$12</f>
        <v>220.43421759</v>
      </c>
      <c r="W162" s="36">
        <f>SUMIFS(СВЦЭМ!$E$39:$E$758,СВЦЭМ!$A$39:$A$758,$A162,СВЦЭМ!$B$39:$B$758,W$155)+'СЕТ СН'!$F$12</f>
        <v>218.25556700999999</v>
      </c>
      <c r="X162" s="36">
        <f>SUMIFS(СВЦЭМ!$E$39:$E$758,СВЦЭМ!$A$39:$A$758,$A162,СВЦЭМ!$B$39:$B$758,X$155)+'СЕТ СН'!$F$12</f>
        <v>224.64479483</v>
      </c>
      <c r="Y162" s="36">
        <f>SUMIFS(СВЦЭМ!$E$39:$E$758,СВЦЭМ!$A$39:$A$758,$A162,СВЦЭМ!$B$39:$B$758,Y$155)+'СЕТ СН'!$F$12</f>
        <v>228.34957091000001</v>
      </c>
    </row>
    <row r="163" spans="1:25" ht="15.75" x14ac:dyDescent="0.2">
      <c r="A163" s="35">
        <f t="shared" si="4"/>
        <v>45390</v>
      </c>
      <c r="B163" s="36">
        <f>SUMIFS(СВЦЭМ!$E$39:$E$758,СВЦЭМ!$A$39:$A$758,$A163,СВЦЭМ!$B$39:$B$758,B$155)+'СЕТ СН'!$F$12</f>
        <v>225.08076697000001</v>
      </c>
      <c r="C163" s="36">
        <f>SUMIFS(СВЦЭМ!$E$39:$E$758,СВЦЭМ!$A$39:$A$758,$A163,СВЦЭМ!$B$39:$B$758,C$155)+'СЕТ СН'!$F$12</f>
        <v>228.85374677999999</v>
      </c>
      <c r="D163" s="36">
        <f>SUMIFS(СВЦЭМ!$E$39:$E$758,СВЦЭМ!$A$39:$A$758,$A163,СВЦЭМ!$B$39:$B$758,D$155)+'СЕТ СН'!$F$12</f>
        <v>231.37221657000001</v>
      </c>
      <c r="E163" s="36">
        <f>SUMIFS(СВЦЭМ!$E$39:$E$758,СВЦЭМ!$A$39:$A$758,$A163,СВЦЭМ!$B$39:$B$758,E$155)+'СЕТ СН'!$F$12</f>
        <v>233.65142247</v>
      </c>
      <c r="F163" s="36">
        <f>SUMIFS(СВЦЭМ!$E$39:$E$758,СВЦЭМ!$A$39:$A$758,$A163,СВЦЭМ!$B$39:$B$758,F$155)+'СЕТ СН'!$F$12</f>
        <v>230.86675647000001</v>
      </c>
      <c r="G163" s="36">
        <f>SUMIFS(СВЦЭМ!$E$39:$E$758,СВЦЭМ!$A$39:$A$758,$A163,СВЦЭМ!$B$39:$B$758,G$155)+'СЕТ СН'!$F$12</f>
        <v>231.56325480000001</v>
      </c>
      <c r="H163" s="36">
        <f>SUMIFS(СВЦЭМ!$E$39:$E$758,СВЦЭМ!$A$39:$A$758,$A163,СВЦЭМ!$B$39:$B$758,H$155)+'СЕТ СН'!$F$12</f>
        <v>226.89330670999999</v>
      </c>
      <c r="I163" s="36">
        <f>SUMIFS(СВЦЭМ!$E$39:$E$758,СВЦЭМ!$A$39:$A$758,$A163,СВЦЭМ!$B$39:$B$758,I$155)+'СЕТ СН'!$F$12</f>
        <v>230.88634114000001</v>
      </c>
      <c r="J163" s="36">
        <f>SUMIFS(СВЦЭМ!$E$39:$E$758,СВЦЭМ!$A$39:$A$758,$A163,СВЦЭМ!$B$39:$B$758,J$155)+'СЕТ СН'!$F$12</f>
        <v>224.62362353</v>
      </c>
      <c r="K163" s="36">
        <f>SUMIFS(СВЦЭМ!$E$39:$E$758,СВЦЭМ!$A$39:$A$758,$A163,СВЦЭМ!$B$39:$B$758,K$155)+'СЕТ СН'!$F$12</f>
        <v>222.67350483999999</v>
      </c>
      <c r="L163" s="36">
        <f>SUMIFS(СВЦЭМ!$E$39:$E$758,СВЦЭМ!$A$39:$A$758,$A163,СВЦЭМ!$B$39:$B$758,L$155)+'СЕТ СН'!$F$12</f>
        <v>222.81999207999999</v>
      </c>
      <c r="M163" s="36">
        <f>SUMIFS(СВЦЭМ!$E$39:$E$758,СВЦЭМ!$A$39:$A$758,$A163,СВЦЭМ!$B$39:$B$758,M$155)+'СЕТ СН'!$F$12</f>
        <v>226.0286217</v>
      </c>
      <c r="N163" s="36">
        <f>SUMIFS(СВЦЭМ!$E$39:$E$758,СВЦЭМ!$A$39:$A$758,$A163,СВЦЭМ!$B$39:$B$758,N$155)+'СЕТ СН'!$F$12</f>
        <v>227.99147221999999</v>
      </c>
      <c r="O163" s="36">
        <f>SUMIFS(СВЦЭМ!$E$39:$E$758,СВЦЭМ!$A$39:$A$758,$A163,СВЦЭМ!$B$39:$B$758,O$155)+'СЕТ СН'!$F$12</f>
        <v>230.01745126</v>
      </c>
      <c r="P163" s="36">
        <f>SUMIFS(СВЦЭМ!$E$39:$E$758,СВЦЭМ!$A$39:$A$758,$A163,СВЦЭМ!$B$39:$B$758,P$155)+'СЕТ СН'!$F$12</f>
        <v>231.74994604</v>
      </c>
      <c r="Q163" s="36">
        <f>SUMIFS(СВЦЭМ!$E$39:$E$758,СВЦЭМ!$A$39:$A$758,$A163,СВЦЭМ!$B$39:$B$758,Q$155)+'СЕТ СН'!$F$12</f>
        <v>233.79712767000001</v>
      </c>
      <c r="R163" s="36">
        <f>SUMIFS(СВЦЭМ!$E$39:$E$758,СВЦЭМ!$A$39:$A$758,$A163,СВЦЭМ!$B$39:$B$758,R$155)+'СЕТ СН'!$F$12</f>
        <v>234.48534273999999</v>
      </c>
      <c r="S163" s="36">
        <f>SUMIFS(СВЦЭМ!$E$39:$E$758,СВЦЭМ!$A$39:$A$758,$A163,СВЦЭМ!$B$39:$B$758,S$155)+'СЕТ СН'!$F$12</f>
        <v>232.43906138</v>
      </c>
      <c r="T163" s="36">
        <f>SUMIFS(СВЦЭМ!$E$39:$E$758,СВЦЭМ!$A$39:$A$758,$A163,СВЦЭМ!$B$39:$B$758,T$155)+'СЕТ СН'!$F$12</f>
        <v>229.99370138</v>
      </c>
      <c r="U163" s="36">
        <f>SUMIFS(СВЦЭМ!$E$39:$E$758,СВЦЭМ!$A$39:$A$758,$A163,СВЦЭМ!$B$39:$B$758,U$155)+'СЕТ СН'!$F$12</f>
        <v>227.21353274000001</v>
      </c>
      <c r="V163" s="36">
        <f>SUMIFS(СВЦЭМ!$E$39:$E$758,СВЦЭМ!$A$39:$A$758,$A163,СВЦЭМ!$B$39:$B$758,V$155)+'СЕТ СН'!$F$12</f>
        <v>226.6706111</v>
      </c>
      <c r="W163" s="36">
        <f>SUMIFS(СВЦЭМ!$E$39:$E$758,СВЦЭМ!$A$39:$A$758,$A163,СВЦЭМ!$B$39:$B$758,W$155)+'СЕТ СН'!$F$12</f>
        <v>226.07341783000001</v>
      </c>
      <c r="X163" s="36">
        <f>SUMIFS(СВЦЭМ!$E$39:$E$758,СВЦЭМ!$A$39:$A$758,$A163,СВЦЭМ!$B$39:$B$758,X$155)+'СЕТ СН'!$F$12</f>
        <v>230.41616234</v>
      </c>
      <c r="Y163" s="36">
        <f>SUMIFS(СВЦЭМ!$E$39:$E$758,СВЦЭМ!$A$39:$A$758,$A163,СВЦЭМ!$B$39:$B$758,Y$155)+'СЕТ СН'!$F$12</f>
        <v>234.48581537999999</v>
      </c>
    </row>
    <row r="164" spans="1:25" ht="15.75" x14ac:dyDescent="0.2">
      <c r="A164" s="35">
        <f t="shared" si="4"/>
        <v>45391</v>
      </c>
      <c r="B164" s="36">
        <f>SUMIFS(СВЦЭМ!$E$39:$E$758,СВЦЭМ!$A$39:$A$758,$A164,СВЦЭМ!$B$39:$B$758,B$155)+'СЕТ СН'!$F$12</f>
        <v>233.72259131999999</v>
      </c>
      <c r="C164" s="36">
        <f>SUMIFS(СВЦЭМ!$E$39:$E$758,СВЦЭМ!$A$39:$A$758,$A164,СВЦЭМ!$B$39:$B$758,C$155)+'СЕТ СН'!$F$12</f>
        <v>238.78520096</v>
      </c>
      <c r="D164" s="36">
        <f>SUMIFS(СВЦЭМ!$E$39:$E$758,СВЦЭМ!$A$39:$A$758,$A164,СВЦЭМ!$B$39:$B$758,D$155)+'СЕТ СН'!$F$12</f>
        <v>243.03420331999999</v>
      </c>
      <c r="E164" s="36">
        <f>SUMIFS(СВЦЭМ!$E$39:$E$758,СВЦЭМ!$A$39:$A$758,$A164,СВЦЭМ!$B$39:$B$758,E$155)+'СЕТ СН'!$F$12</f>
        <v>245.43409434</v>
      </c>
      <c r="F164" s="36">
        <f>SUMIFS(СВЦЭМ!$E$39:$E$758,СВЦЭМ!$A$39:$A$758,$A164,СВЦЭМ!$B$39:$B$758,F$155)+'СЕТ СН'!$F$12</f>
        <v>244.42874492999999</v>
      </c>
      <c r="G164" s="36">
        <f>SUMIFS(СВЦЭМ!$E$39:$E$758,СВЦЭМ!$A$39:$A$758,$A164,СВЦЭМ!$B$39:$B$758,G$155)+'СЕТ СН'!$F$12</f>
        <v>241.83547379000001</v>
      </c>
      <c r="H164" s="36">
        <f>SUMIFS(СВЦЭМ!$E$39:$E$758,СВЦЭМ!$A$39:$A$758,$A164,СВЦЭМ!$B$39:$B$758,H$155)+'СЕТ СН'!$F$12</f>
        <v>236.46159491</v>
      </c>
      <c r="I164" s="36">
        <f>SUMIFS(СВЦЭМ!$E$39:$E$758,СВЦЭМ!$A$39:$A$758,$A164,СВЦЭМ!$B$39:$B$758,I$155)+'СЕТ СН'!$F$12</f>
        <v>230.83630170999999</v>
      </c>
      <c r="J164" s="36">
        <f>SUMIFS(СВЦЭМ!$E$39:$E$758,СВЦЭМ!$A$39:$A$758,$A164,СВЦЭМ!$B$39:$B$758,J$155)+'СЕТ СН'!$F$12</f>
        <v>228.11722054000001</v>
      </c>
      <c r="K164" s="36">
        <f>SUMIFS(СВЦЭМ!$E$39:$E$758,СВЦЭМ!$A$39:$A$758,$A164,СВЦЭМ!$B$39:$B$758,K$155)+'СЕТ СН'!$F$12</f>
        <v>226.32413529999999</v>
      </c>
      <c r="L164" s="36">
        <f>SUMIFS(СВЦЭМ!$E$39:$E$758,СВЦЭМ!$A$39:$A$758,$A164,СВЦЭМ!$B$39:$B$758,L$155)+'СЕТ СН'!$F$12</f>
        <v>227.31458910000001</v>
      </c>
      <c r="M164" s="36">
        <f>SUMIFS(СВЦЭМ!$E$39:$E$758,СВЦЭМ!$A$39:$A$758,$A164,СВЦЭМ!$B$39:$B$758,M$155)+'СЕТ СН'!$F$12</f>
        <v>229.61072397000001</v>
      </c>
      <c r="N164" s="36">
        <f>SUMIFS(СВЦЭМ!$E$39:$E$758,СВЦЭМ!$A$39:$A$758,$A164,СВЦЭМ!$B$39:$B$758,N$155)+'СЕТ СН'!$F$12</f>
        <v>231.03163090999999</v>
      </c>
      <c r="O164" s="36">
        <f>SUMIFS(СВЦЭМ!$E$39:$E$758,СВЦЭМ!$A$39:$A$758,$A164,СВЦЭМ!$B$39:$B$758,O$155)+'СЕТ СН'!$F$12</f>
        <v>232.86108229999999</v>
      </c>
      <c r="P164" s="36">
        <f>SUMIFS(СВЦЭМ!$E$39:$E$758,СВЦЭМ!$A$39:$A$758,$A164,СВЦЭМ!$B$39:$B$758,P$155)+'СЕТ СН'!$F$12</f>
        <v>234.43496938000001</v>
      </c>
      <c r="Q164" s="36">
        <f>SUMIFS(СВЦЭМ!$E$39:$E$758,СВЦЭМ!$A$39:$A$758,$A164,СВЦЭМ!$B$39:$B$758,Q$155)+'СЕТ СН'!$F$12</f>
        <v>236.36758143</v>
      </c>
      <c r="R164" s="36">
        <f>SUMIFS(СВЦЭМ!$E$39:$E$758,СВЦЭМ!$A$39:$A$758,$A164,СВЦЭМ!$B$39:$B$758,R$155)+'СЕТ СН'!$F$12</f>
        <v>236.45053646</v>
      </c>
      <c r="S164" s="36">
        <f>SUMIFS(СВЦЭМ!$E$39:$E$758,СВЦЭМ!$A$39:$A$758,$A164,СВЦЭМ!$B$39:$B$758,S$155)+'СЕТ СН'!$F$12</f>
        <v>234.65409484</v>
      </c>
      <c r="T164" s="36">
        <f>SUMIFS(СВЦЭМ!$E$39:$E$758,СВЦЭМ!$A$39:$A$758,$A164,СВЦЭМ!$B$39:$B$758,T$155)+'СЕТ СН'!$F$12</f>
        <v>231.07485363999999</v>
      </c>
      <c r="U164" s="36">
        <f>SUMIFS(СВЦЭМ!$E$39:$E$758,СВЦЭМ!$A$39:$A$758,$A164,СВЦЭМ!$B$39:$B$758,U$155)+'СЕТ СН'!$F$12</f>
        <v>230.05538340999999</v>
      </c>
      <c r="V164" s="36">
        <f>SUMIFS(СВЦЭМ!$E$39:$E$758,СВЦЭМ!$A$39:$A$758,$A164,СВЦЭМ!$B$39:$B$758,V$155)+'СЕТ СН'!$F$12</f>
        <v>226.60259289000001</v>
      </c>
      <c r="W164" s="36">
        <f>SUMIFS(СВЦЭМ!$E$39:$E$758,СВЦЭМ!$A$39:$A$758,$A164,СВЦЭМ!$B$39:$B$758,W$155)+'СЕТ СН'!$F$12</f>
        <v>227.77201686000001</v>
      </c>
      <c r="X164" s="36">
        <f>SUMIFS(СВЦЭМ!$E$39:$E$758,СВЦЭМ!$A$39:$A$758,$A164,СВЦЭМ!$B$39:$B$758,X$155)+'СЕТ СН'!$F$12</f>
        <v>237.93637104999999</v>
      </c>
      <c r="Y164" s="36">
        <f>SUMIFS(СВЦЭМ!$E$39:$E$758,СВЦЭМ!$A$39:$A$758,$A164,СВЦЭМ!$B$39:$B$758,Y$155)+'СЕТ СН'!$F$12</f>
        <v>237.93082014000001</v>
      </c>
    </row>
    <row r="165" spans="1:25" ht="15.75" x14ac:dyDescent="0.2">
      <c r="A165" s="35">
        <f t="shared" si="4"/>
        <v>45392</v>
      </c>
      <c r="B165" s="36">
        <f>SUMIFS(СВЦЭМ!$E$39:$E$758,СВЦЭМ!$A$39:$A$758,$A165,СВЦЭМ!$B$39:$B$758,B$155)+'СЕТ СН'!$F$12</f>
        <v>248.07853233</v>
      </c>
      <c r="C165" s="36">
        <f>SUMIFS(СВЦЭМ!$E$39:$E$758,СВЦЭМ!$A$39:$A$758,$A165,СВЦЭМ!$B$39:$B$758,C$155)+'СЕТ СН'!$F$12</f>
        <v>257.91434099000003</v>
      </c>
      <c r="D165" s="36">
        <f>SUMIFS(СВЦЭМ!$E$39:$E$758,СВЦЭМ!$A$39:$A$758,$A165,СВЦЭМ!$B$39:$B$758,D$155)+'СЕТ СН'!$F$12</f>
        <v>257.93252508</v>
      </c>
      <c r="E165" s="36">
        <f>SUMIFS(СВЦЭМ!$E$39:$E$758,СВЦЭМ!$A$39:$A$758,$A165,СВЦЭМ!$B$39:$B$758,E$155)+'СЕТ СН'!$F$12</f>
        <v>256.83266179999998</v>
      </c>
      <c r="F165" s="36">
        <f>SUMIFS(СВЦЭМ!$E$39:$E$758,СВЦЭМ!$A$39:$A$758,$A165,СВЦЭМ!$B$39:$B$758,F$155)+'СЕТ СН'!$F$12</f>
        <v>256.72435200000001</v>
      </c>
      <c r="G165" s="36">
        <f>SUMIFS(СВЦЭМ!$E$39:$E$758,СВЦЭМ!$A$39:$A$758,$A165,СВЦЭМ!$B$39:$B$758,G$155)+'СЕТ СН'!$F$12</f>
        <v>251.49042329</v>
      </c>
      <c r="H165" s="36">
        <f>SUMIFS(СВЦЭМ!$E$39:$E$758,СВЦЭМ!$A$39:$A$758,$A165,СВЦЭМ!$B$39:$B$758,H$155)+'СЕТ СН'!$F$12</f>
        <v>242.10368614000001</v>
      </c>
      <c r="I165" s="36">
        <f>SUMIFS(СВЦЭМ!$E$39:$E$758,СВЦЭМ!$A$39:$A$758,$A165,СВЦЭМ!$B$39:$B$758,I$155)+'СЕТ СН'!$F$12</f>
        <v>234.59365227999999</v>
      </c>
      <c r="J165" s="36">
        <f>SUMIFS(СВЦЭМ!$E$39:$E$758,СВЦЭМ!$A$39:$A$758,$A165,СВЦЭМ!$B$39:$B$758,J$155)+'СЕТ СН'!$F$12</f>
        <v>222.91277948000001</v>
      </c>
      <c r="K165" s="36">
        <f>SUMIFS(СВЦЭМ!$E$39:$E$758,СВЦЭМ!$A$39:$A$758,$A165,СВЦЭМ!$B$39:$B$758,K$155)+'СЕТ СН'!$F$12</f>
        <v>222.39395773000001</v>
      </c>
      <c r="L165" s="36">
        <f>SUMIFS(СВЦЭМ!$E$39:$E$758,СВЦЭМ!$A$39:$A$758,$A165,СВЦЭМ!$B$39:$B$758,L$155)+'СЕТ СН'!$F$12</f>
        <v>223.10114995000001</v>
      </c>
      <c r="M165" s="36">
        <f>SUMIFS(СВЦЭМ!$E$39:$E$758,СВЦЭМ!$A$39:$A$758,$A165,СВЦЭМ!$B$39:$B$758,M$155)+'СЕТ СН'!$F$12</f>
        <v>224.56751087999999</v>
      </c>
      <c r="N165" s="36">
        <f>SUMIFS(СВЦЭМ!$E$39:$E$758,СВЦЭМ!$A$39:$A$758,$A165,СВЦЭМ!$B$39:$B$758,N$155)+'СЕТ СН'!$F$12</f>
        <v>223.96757607000001</v>
      </c>
      <c r="O165" s="36">
        <f>SUMIFS(СВЦЭМ!$E$39:$E$758,СВЦЭМ!$A$39:$A$758,$A165,СВЦЭМ!$B$39:$B$758,O$155)+'СЕТ СН'!$F$12</f>
        <v>224.81369287000001</v>
      </c>
      <c r="P165" s="36">
        <f>SUMIFS(СВЦЭМ!$E$39:$E$758,СВЦЭМ!$A$39:$A$758,$A165,СВЦЭМ!$B$39:$B$758,P$155)+'СЕТ СН'!$F$12</f>
        <v>226.33775446999999</v>
      </c>
      <c r="Q165" s="36">
        <f>SUMIFS(СВЦЭМ!$E$39:$E$758,СВЦЭМ!$A$39:$A$758,$A165,СВЦЭМ!$B$39:$B$758,Q$155)+'СЕТ СН'!$F$12</f>
        <v>228.20118798999999</v>
      </c>
      <c r="R165" s="36">
        <f>SUMIFS(СВЦЭМ!$E$39:$E$758,СВЦЭМ!$A$39:$A$758,$A165,СВЦЭМ!$B$39:$B$758,R$155)+'СЕТ СН'!$F$12</f>
        <v>229.31729297999999</v>
      </c>
      <c r="S165" s="36">
        <f>SUMIFS(СВЦЭМ!$E$39:$E$758,СВЦЭМ!$A$39:$A$758,$A165,СВЦЭМ!$B$39:$B$758,S$155)+'СЕТ СН'!$F$12</f>
        <v>226.72066573999999</v>
      </c>
      <c r="T165" s="36">
        <f>SUMIFS(СВЦЭМ!$E$39:$E$758,СВЦЭМ!$A$39:$A$758,$A165,СВЦЭМ!$B$39:$B$758,T$155)+'СЕТ СН'!$F$12</f>
        <v>224.06490735</v>
      </c>
      <c r="U165" s="36">
        <f>SUMIFS(СВЦЭМ!$E$39:$E$758,СВЦЭМ!$A$39:$A$758,$A165,СВЦЭМ!$B$39:$B$758,U$155)+'СЕТ СН'!$F$12</f>
        <v>221.25901347999999</v>
      </c>
      <c r="V165" s="36">
        <f>SUMIFS(СВЦЭМ!$E$39:$E$758,СВЦЭМ!$A$39:$A$758,$A165,СВЦЭМ!$B$39:$B$758,V$155)+'СЕТ СН'!$F$12</f>
        <v>219.25566230000001</v>
      </c>
      <c r="W165" s="36">
        <f>SUMIFS(СВЦЭМ!$E$39:$E$758,СВЦЭМ!$A$39:$A$758,$A165,СВЦЭМ!$B$39:$B$758,W$155)+'СЕТ СН'!$F$12</f>
        <v>217.96407747000001</v>
      </c>
      <c r="X165" s="36">
        <f>SUMIFS(СВЦЭМ!$E$39:$E$758,СВЦЭМ!$A$39:$A$758,$A165,СВЦЭМ!$B$39:$B$758,X$155)+'СЕТ СН'!$F$12</f>
        <v>223.97059542</v>
      </c>
      <c r="Y165" s="36">
        <f>SUMIFS(СВЦЭМ!$E$39:$E$758,СВЦЭМ!$A$39:$A$758,$A165,СВЦЭМ!$B$39:$B$758,Y$155)+'СЕТ СН'!$F$12</f>
        <v>227.88377034999999</v>
      </c>
    </row>
    <row r="166" spans="1:25" ht="15.75" x14ac:dyDescent="0.2">
      <c r="A166" s="35">
        <f t="shared" si="4"/>
        <v>45393</v>
      </c>
      <c r="B166" s="36">
        <f>SUMIFS(СВЦЭМ!$E$39:$E$758,СВЦЭМ!$A$39:$A$758,$A166,СВЦЭМ!$B$39:$B$758,B$155)+'СЕТ СН'!$F$12</f>
        <v>233.91137854999999</v>
      </c>
      <c r="C166" s="36">
        <f>SUMIFS(СВЦЭМ!$E$39:$E$758,СВЦЭМ!$A$39:$A$758,$A166,СВЦЭМ!$B$39:$B$758,C$155)+'СЕТ СН'!$F$12</f>
        <v>240.45174993000001</v>
      </c>
      <c r="D166" s="36">
        <f>SUMIFS(СВЦЭМ!$E$39:$E$758,СВЦЭМ!$A$39:$A$758,$A166,СВЦЭМ!$B$39:$B$758,D$155)+'СЕТ СН'!$F$12</f>
        <v>246.6101912</v>
      </c>
      <c r="E166" s="36">
        <f>SUMIFS(СВЦЭМ!$E$39:$E$758,СВЦЭМ!$A$39:$A$758,$A166,СВЦЭМ!$B$39:$B$758,E$155)+'СЕТ СН'!$F$12</f>
        <v>247.27347377000001</v>
      </c>
      <c r="F166" s="36">
        <f>SUMIFS(СВЦЭМ!$E$39:$E$758,СВЦЭМ!$A$39:$A$758,$A166,СВЦЭМ!$B$39:$B$758,F$155)+'СЕТ СН'!$F$12</f>
        <v>247.18684639</v>
      </c>
      <c r="G166" s="36">
        <f>SUMIFS(СВЦЭМ!$E$39:$E$758,СВЦЭМ!$A$39:$A$758,$A166,СВЦЭМ!$B$39:$B$758,G$155)+'СЕТ СН'!$F$12</f>
        <v>244.27168605</v>
      </c>
      <c r="H166" s="36">
        <f>SUMIFS(СВЦЭМ!$E$39:$E$758,СВЦЭМ!$A$39:$A$758,$A166,СВЦЭМ!$B$39:$B$758,H$155)+'СЕТ СН'!$F$12</f>
        <v>236.93847638</v>
      </c>
      <c r="I166" s="36">
        <f>SUMIFS(СВЦЭМ!$E$39:$E$758,СВЦЭМ!$A$39:$A$758,$A166,СВЦЭМ!$B$39:$B$758,I$155)+'СЕТ СН'!$F$12</f>
        <v>227.68334447000001</v>
      </c>
      <c r="J166" s="36">
        <f>SUMIFS(СВЦЭМ!$E$39:$E$758,СВЦЭМ!$A$39:$A$758,$A166,СВЦЭМ!$B$39:$B$758,J$155)+'СЕТ СН'!$F$12</f>
        <v>227.33995730999999</v>
      </c>
      <c r="K166" s="36">
        <f>SUMIFS(СВЦЭМ!$E$39:$E$758,СВЦЭМ!$A$39:$A$758,$A166,СВЦЭМ!$B$39:$B$758,K$155)+'СЕТ СН'!$F$12</f>
        <v>227.51875217</v>
      </c>
      <c r="L166" s="36">
        <f>SUMIFS(СВЦЭМ!$E$39:$E$758,СВЦЭМ!$A$39:$A$758,$A166,СВЦЭМ!$B$39:$B$758,L$155)+'СЕТ СН'!$F$12</f>
        <v>227.11352608000001</v>
      </c>
      <c r="M166" s="36">
        <f>SUMIFS(СВЦЭМ!$E$39:$E$758,СВЦЭМ!$A$39:$A$758,$A166,СВЦЭМ!$B$39:$B$758,M$155)+'СЕТ СН'!$F$12</f>
        <v>228.85671275000001</v>
      </c>
      <c r="N166" s="36">
        <f>SUMIFS(СВЦЭМ!$E$39:$E$758,СВЦЭМ!$A$39:$A$758,$A166,СВЦЭМ!$B$39:$B$758,N$155)+'СЕТ СН'!$F$12</f>
        <v>228.28943563999999</v>
      </c>
      <c r="O166" s="36">
        <f>SUMIFS(СВЦЭМ!$E$39:$E$758,СВЦЭМ!$A$39:$A$758,$A166,СВЦЭМ!$B$39:$B$758,O$155)+'СЕТ СН'!$F$12</f>
        <v>229.37637423000001</v>
      </c>
      <c r="P166" s="36">
        <f>SUMIFS(СВЦЭМ!$E$39:$E$758,СВЦЭМ!$A$39:$A$758,$A166,СВЦЭМ!$B$39:$B$758,P$155)+'СЕТ СН'!$F$12</f>
        <v>232.55921366000001</v>
      </c>
      <c r="Q166" s="36">
        <f>SUMIFS(СВЦЭМ!$E$39:$E$758,СВЦЭМ!$A$39:$A$758,$A166,СВЦЭМ!$B$39:$B$758,Q$155)+'СЕТ СН'!$F$12</f>
        <v>234.12021774999999</v>
      </c>
      <c r="R166" s="36">
        <f>SUMIFS(СВЦЭМ!$E$39:$E$758,СВЦЭМ!$A$39:$A$758,$A166,СВЦЭМ!$B$39:$B$758,R$155)+'СЕТ СН'!$F$12</f>
        <v>232.89721685000001</v>
      </c>
      <c r="S166" s="36">
        <f>SUMIFS(СВЦЭМ!$E$39:$E$758,СВЦЭМ!$A$39:$A$758,$A166,СВЦЭМ!$B$39:$B$758,S$155)+'СЕТ СН'!$F$12</f>
        <v>231.59008093</v>
      </c>
      <c r="T166" s="36">
        <f>SUMIFS(СВЦЭМ!$E$39:$E$758,СВЦЭМ!$A$39:$A$758,$A166,СВЦЭМ!$B$39:$B$758,T$155)+'СЕТ СН'!$F$12</f>
        <v>226.93751262000001</v>
      </c>
      <c r="U166" s="36">
        <f>SUMIFS(СВЦЭМ!$E$39:$E$758,СВЦЭМ!$A$39:$A$758,$A166,СВЦЭМ!$B$39:$B$758,U$155)+'СЕТ СН'!$F$12</f>
        <v>224.72479835999999</v>
      </c>
      <c r="V166" s="36">
        <f>SUMIFS(СВЦЭМ!$E$39:$E$758,СВЦЭМ!$A$39:$A$758,$A166,СВЦЭМ!$B$39:$B$758,V$155)+'СЕТ СН'!$F$12</f>
        <v>224.22647709</v>
      </c>
      <c r="W166" s="36">
        <f>SUMIFS(СВЦЭМ!$E$39:$E$758,СВЦЭМ!$A$39:$A$758,$A166,СВЦЭМ!$B$39:$B$758,W$155)+'СЕТ СН'!$F$12</f>
        <v>222.24006549000001</v>
      </c>
      <c r="X166" s="36">
        <f>SUMIFS(СВЦЭМ!$E$39:$E$758,СВЦЭМ!$A$39:$A$758,$A166,СВЦЭМ!$B$39:$B$758,X$155)+'СЕТ СН'!$F$12</f>
        <v>227.17962498</v>
      </c>
      <c r="Y166" s="36">
        <f>SUMIFS(СВЦЭМ!$E$39:$E$758,СВЦЭМ!$A$39:$A$758,$A166,СВЦЭМ!$B$39:$B$758,Y$155)+'СЕТ СН'!$F$12</f>
        <v>231.89386035999999</v>
      </c>
    </row>
    <row r="167" spans="1:25" ht="15.75" x14ac:dyDescent="0.2">
      <c r="A167" s="35">
        <f t="shared" si="4"/>
        <v>45394</v>
      </c>
      <c r="B167" s="36">
        <f>SUMIFS(СВЦЭМ!$E$39:$E$758,СВЦЭМ!$A$39:$A$758,$A167,СВЦЭМ!$B$39:$B$758,B$155)+'СЕТ СН'!$F$12</f>
        <v>229.00924922999999</v>
      </c>
      <c r="C167" s="36">
        <f>SUMIFS(СВЦЭМ!$E$39:$E$758,СВЦЭМ!$A$39:$A$758,$A167,СВЦЭМ!$B$39:$B$758,C$155)+'СЕТ СН'!$F$12</f>
        <v>226.43798222000001</v>
      </c>
      <c r="D167" s="36">
        <f>SUMIFS(СВЦЭМ!$E$39:$E$758,СВЦЭМ!$A$39:$A$758,$A167,СВЦЭМ!$B$39:$B$758,D$155)+'СЕТ СН'!$F$12</f>
        <v>229.85451032</v>
      </c>
      <c r="E167" s="36">
        <f>SUMIFS(СВЦЭМ!$E$39:$E$758,СВЦЭМ!$A$39:$A$758,$A167,СВЦЭМ!$B$39:$B$758,E$155)+'СЕТ СН'!$F$12</f>
        <v>234.18396973</v>
      </c>
      <c r="F167" s="36">
        <f>SUMIFS(СВЦЭМ!$E$39:$E$758,СВЦЭМ!$A$39:$A$758,$A167,СВЦЭМ!$B$39:$B$758,F$155)+'СЕТ СН'!$F$12</f>
        <v>233.65454937000001</v>
      </c>
      <c r="G167" s="36">
        <f>SUMIFS(СВЦЭМ!$E$39:$E$758,СВЦЭМ!$A$39:$A$758,$A167,СВЦЭМ!$B$39:$B$758,G$155)+'СЕТ СН'!$F$12</f>
        <v>229.89429422000001</v>
      </c>
      <c r="H167" s="36">
        <f>SUMIFS(СВЦЭМ!$E$39:$E$758,СВЦЭМ!$A$39:$A$758,$A167,СВЦЭМ!$B$39:$B$758,H$155)+'СЕТ СН'!$F$12</f>
        <v>222.74638252</v>
      </c>
      <c r="I167" s="36">
        <f>SUMIFS(СВЦЭМ!$E$39:$E$758,СВЦЭМ!$A$39:$A$758,$A167,СВЦЭМ!$B$39:$B$758,I$155)+'СЕТ СН'!$F$12</f>
        <v>215.39378239000001</v>
      </c>
      <c r="J167" s="36">
        <f>SUMIFS(СВЦЭМ!$E$39:$E$758,СВЦЭМ!$A$39:$A$758,$A167,СВЦЭМ!$B$39:$B$758,J$155)+'СЕТ СН'!$F$12</f>
        <v>211.66291167</v>
      </c>
      <c r="K167" s="36">
        <f>SUMIFS(СВЦЭМ!$E$39:$E$758,СВЦЭМ!$A$39:$A$758,$A167,СВЦЭМ!$B$39:$B$758,K$155)+'СЕТ СН'!$F$12</f>
        <v>210.77627584999999</v>
      </c>
      <c r="L167" s="36">
        <f>SUMIFS(СВЦЭМ!$E$39:$E$758,СВЦЭМ!$A$39:$A$758,$A167,СВЦЭМ!$B$39:$B$758,L$155)+'СЕТ СН'!$F$12</f>
        <v>210.86448913999999</v>
      </c>
      <c r="M167" s="36">
        <f>SUMIFS(СВЦЭМ!$E$39:$E$758,СВЦЭМ!$A$39:$A$758,$A167,СВЦЭМ!$B$39:$B$758,M$155)+'СЕТ СН'!$F$12</f>
        <v>211.69297892</v>
      </c>
      <c r="N167" s="36">
        <f>SUMIFS(СВЦЭМ!$E$39:$E$758,СВЦЭМ!$A$39:$A$758,$A167,СВЦЭМ!$B$39:$B$758,N$155)+'СЕТ СН'!$F$12</f>
        <v>212.68408453999999</v>
      </c>
      <c r="O167" s="36">
        <f>SUMIFS(СВЦЭМ!$E$39:$E$758,СВЦЭМ!$A$39:$A$758,$A167,СВЦЭМ!$B$39:$B$758,O$155)+'СЕТ СН'!$F$12</f>
        <v>213.48134060999999</v>
      </c>
      <c r="P167" s="36">
        <f>SUMIFS(СВЦЭМ!$E$39:$E$758,СВЦЭМ!$A$39:$A$758,$A167,СВЦЭМ!$B$39:$B$758,P$155)+'СЕТ СН'!$F$12</f>
        <v>215.45435989999999</v>
      </c>
      <c r="Q167" s="36">
        <f>SUMIFS(СВЦЭМ!$E$39:$E$758,СВЦЭМ!$A$39:$A$758,$A167,СВЦЭМ!$B$39:$B$758,Q$155)+'СЕТ СН'!$F$12</f>
        <v>217.36425689000001</v>
      </c>
      <c r="R167" s="36">
        <f>SUMIFS(СВЦЭМ!$E$39:$E$758,СВЦЭМ!$A$39:$A$758,$A167,СВЦЭМ!$B$39:$B$758,R$155)+'СЕТ СН'!$F$12</f>
        <v>217.7118667</v>
      </c>
      <c r="S167" s="36">
        <f>SUMIFS(СВЦЭМ!$E$39:$E$758,СВЦЭМ!$A$39:$A$758,$A167,СВЦЭМ!$B$39:$B$758,S$155)+'СЕТ СН'!$F$12</f>
        <v>216.48132196</v>
      </c>
      <c r="T167" s="36">
        <f>SUMIFS(СВЦЭМ!$E$39:$E$758,СВЦЭМ!$A$39:$A$758,$A167,СВЦЭМ!$B$39:$B$758,T$155)+'СЕТ СН'!$F$12</f>
        <v>212.46427564999999</v>
      </c>
      <c r="U167" s="36">
        <f>SUMIFS(СВЦЭМ!$E$39:$E$758,СВЦЭМ!$A$39:$A$758,$A167,СВЦЭМ!$B$39:$B$758,U$155)+'СЕТ СН'!$F$12</f>
        <v>212.38089629999999</v>
      </c>
      <c r="V167" s="36">
        <f>SUMIFS(СВЦЭМ!$E$39:$E$758,СВЦЭМ!$A$39:$A$758,$A167,СВЦЭМ!$B$39:$B$758,V$155)+'СЕТ СН'!$F$12</f>
        <v>210.3048325</v>
      </c>
      <c r="W167" s="36">
        <f>SUMIFS(СВЦЭМ!$E$39:$E$758,СВЦЭМ!$A$39:$A$758,$A167,СВЦЭМ!$B$39:$B$758,W$155)+'СЕТ СН'!$F$12</f>
        <v>209.73957465000001</v>
      </c>
      <c r="X167" s="36">
        <f>SUMIFS(СВЦЭМ!$E$39:$E$758,СВЦЭМ!$A$39:$A$758,$A167,СВЦЭМ!$B$39:$B$758,X$155)+'СЕТ СН'!$F$12</f>
        <v>215.21074726000001</v>
      </c>
      <c r="Y167" s="36">
        <f>SUMIFS(СВЦЭМ!$E$39:$E$758,СВЦЭМ!$A$39:$A$758,$A167,СВЦЭМ!$B$39:$B$758,Y$155)+'СЕТ СН'!$F$12</f>
        <v>218.2538955</v>
      </c>
    </row>
    <row r="168" spans="1:25" ht="15.75" x14ac:dyDescent="0.2">
      <c r="A168" s="35">
        <f t="shared" si="4"/>
        <v>45395</v>
      </c>
      <c r="B168" s="36">
        <f>SUMIFS(СВЦЭМ!$E$39:$E$758,СВЦЭМ!$A$39:$A$758,$A168,СВЦЭМ!$B$39:$B$758,B$155)+'СЕТ СН'!$F$12</f>
        <v>225.1987694</v>
      </c>
      <c r="C168" s="36">
        <f>SUMIFS(СВЦЭМ!$E$39:$E$758,СВЦЭМ!$A$39:$A$758,$A168,СВЦЭМ!$B$39:$B$758,C$155)+'СЕТ СН'!$F$12</f>
        <v>226.03066156</v>
      </c>
      <c r="D168" s="36">
        <f>SUMIFS(СВЦЭМ!$E$39:$E$758,СВЦЭМ!$A$39:$A$758,$A168,СВЦЭМ!$B$39:$B$758,D$155)+'СЕТ СН'!$F$12</f>
        <v>229.54935774</v>
      </c>
      <c r="E168" s="36">
        <f>SUMIFS(СВЦЭМ!$E$39:$E$758,СВЦЭМ!$A$39:$A$758,$A168,СВЦЭМ!$B$39:$B$758,E$155)+'СЕТ СН'!$F$12</f>
        <v>232.63541053</v>
      </c>
      <c r="F168" s="36">
        <f>SUMIFS(СВЦЭМ!$E$39:$E$758,СВЦЭМ!$A$39:$A$758,$A168,СВЦЭМ!$B$39:$B$758,F$155)+'СЕТ СН'!$F$12</f>
        <v>232.93580449999999</v>
      </c>
      <c r="G168" s="36">
        <f>SUMIFS(СВЦЭМ!$E$39:$E$758,СВЦЭМ!$A$39:$A$758,$A168,СВЦЭМ!$B$39:$B$758,G$155)+'СЕТ СН'!$F$12</f>
        <v>233.63136377000001</v>
      </c>
      <c r="H168" s="36">
        <f>SUMIFS(СВЦЭМ!$E$39:$E$758,СВЦЭМ!$A$39:$A$758,$A168,СВЦЭМ!$B$39:$B$758,H$155)+'СЕТ СН'!$F$12</f>
        <v>230.96073250000001</v>
      </c>
      <c r="I168" s="36">
        <f>SUMIFS(СВЦЭМ!$E$39:$E$758,СВЦЭМ!$A$39:$A$758,$A168,СВЦЭМ!$B$39:$B$758,I$155)+'СЕТ СН'!$F$12</f>
        <v>228.65389332999999</v>
      </c>
      <c r="J168" s="36">
        <f>SUMIFS(СВЦЭМ!$E$39:$E$758,СВЦЭМ!$A$39:$A$758,$A168,СВЦЭМ!$B$39:$B$758,J$155)+'СЕТ СН'!$F$12</f>
        <v>222.59886334999999</v>
      </c>
      <c r="K168" s="36">
        <f>SUMIFS(СВЦЭМ!$E$39:$E$758,СВЦЭМ!$A$39:$A$758,$A168,СВЦЭМ!$B$39:$B$758,K$155)+'СЕТ СН'!$F$12</f>
        <v>215.39062299</v>
      </c>
      <c r="L168" s="36">
        <f>SUMIFS(СВЦЭМ!$E$39:$E$758,СВЦЭМ!$A$39:$A$758,$A168,СВЦЭМ!$B$39:$B$758,L$155)+'СЕТ СН'!$F$12</f>
        <v>212.27303276000001</v>
      </c>
      <c r="M168" s="36">
        <f>SUMIFS(СВЦЭМ!$E$39:$E$758,СВЦЭМ!$A$39:$A$758,$A168,СВЦЭМ!$B$39:$B$758,M$155)+'СЕТ СН'!$F$12</f>
        <v>215.96771892999999</v>
      </c>
      <c r="N168" s="36">
        <f>SUMIFS(СВЦЭМ!$E$39:$E$758,СВЦЭМ!$A$39:$A$758,$A168,СВЦЭМ!$B$39:$B$758,N$155)+'СЕТ СН'!$F$12</f>
        <v>217.32130515</v>
      </c>
      <c r="O168" s="36">
        <f>SUMIFS(СВЦЭМ!$E$39:$E$758,СВЦЭМ!$A$39:$A$758,$A168,СВЦЭМ!$B$39:$B$758,O$155)+'СЕТ СН'!$F$12</f>
        <v>218.89453596000001</v>
      </c>
      <c r="P168" s="36">
        <f>SUMIFS(СВЦЭМ!$E$39:$E$758,СВЦЭМ!$A$39:$A$758,$A168,СВЦЭМ!$B$39:$B$758,P$155)+'СЕТ СН'!$F$12</f>
        <v>220.74516740999999</v>
      </c>
      <c r="Q168" s="36">
        <f>SUMIFS(СВЦЭМ!$E$39:$E$758,СВЦЭМ!$A$39:$A$758,$A168,СВЦЭМ!$B$39:$B$758,Q$155)+'СЕТ СН'!$F$12</f>
        <v>221.53588256</v>
      </c>
      <c r="R168" s="36">
        <f>SUMIFS(СВЦЭМ!$E$39:$E$758,СВЦЭМ!$A$39:$A$758,$A168,СВЦЭМ!$B$39:$B$758,R$155)+'СЕТ СН'!$F$12</f>
        <v>221.12343609999999</v>
      </c>
      <c r="S168" s="36">
        <f>SUMIFS(СВЦЭМ!$E$39:$E$758,СВЦЭМ!$A$39:$A$758,$A168,СВЦЭМ!$B$39:$B$758,S$155)+'СЕТ СН'!$F$12</f>
        <v>220.6644838</v>
      </c>
      <c r="T168" s="36">
        <f>SUMIFS(СВЦЭМ!$E$39:$E$758,СВЦЭМ!$A$39:$A$758,$A168,СВЦЭМ!$B$39:$B$758,T$155)+'СЕТ СН'!$F$12</f>
        <v>217.06087269</v>
      </c>
      <c r="U168" s="36">
        <f>SUMIFS(СВЦЭМ!$E$39:$E$758,СВЦЭМ!$A$39:$A$758,$A168,СВЦЭМ!$B$39:$B$758,U$155)+'СЕТ СН'!$F$12</f>
        <v>216.57874053</v>
      </c>
      <c r="V168" s="36">
        <f>SUMIFS(СВЦЭМ!$E$39:$E$758,СВЦЭМ!$A$39:$A$758,$A168,СВЦЭМ!$B$39:$B$758,V$155)+'СЕТ СН'!$F$12</f>
        <v>214.69273235</v>
      </c>
      <c r="W168" s="36">
        <f>SUMIFS(СВЦЭМ!$E$39:$E$758,СВЦЭМ!$A$39:$A$758,$A168,СВЦЭМ!$B$39:$B$758,W$155)+'СЕТ СН'!$F$12</f>
        <v>212.11867806999999</v>
      </c>
      <c r="X168" s="36">
        <f>SUMIFS(СВЦЭМ!$E$39:$E$758,СВЦЭМ!$A$39:$A$758,$A168,СВЦЭМ!$B$39:$B$758,X$155)+'СЕТ СН'!$F$12</f>
        <v>217.92876057999999</v>
      </c>
      <c r="Y168" s="36">
        <f>SUMIFS(СВЦЭМ!$E$39:$E$758,СВЦЭМ!$A$39:$A$758,$A168,СВЦЭМ!$B$39:$B$758,Y$155)+'СЕТ СН'!$F$12</f>
        <v>220.46068126</v>
      </c>
    </row>
    <row r="169" spans="1:25" ht="15.75" x14ac:dyDescent="0.2">
      <c r="A169" s="35">
        <f t="shared" si="4"/>
        <v>45396</v>
      </c>
      <c r="B169" s="36">
        <f>SUMIFS(СВЦЭМ!$E$39:$E$758,СВЦЭМ!$A$39:$A$758,$A169,СВЦЭМ!$B$39:$B$758,B$155)+'СЕТ СН'!$F$12</f>
        <v>212.51071830999999</v>
      </c>
      <c r="C169" s="36">
        <f>SUMIFS(СВЦЭМ!$E$39:$E$758,СВЦЭМ!$A$39:$A$758,$A169,СВЦЭМ!$B$39:$B$758,C$155)+'СЕТ СН'!$F$12</f>
        <v>220.73334967</v>
      </c>
      <c r="D169" s="36">
        <f>SUMIFS(СВЦЭМ!$E$39:$E$758,СВЦЭМ!$A$39:$A$758,$A169,СВЦЭМ!$B$39:$B$758,D$155)+'СЕТ СН'!$F$12</f>
        <v>226.19045968</v>
      </c>
      <c r="E169" s="36">
        <f>SUMIFS(СВЦЭМ!$E$39:$E$758,СВЦЭМ!$A$39:$A$758,$A169,СВЦЭМ!$B$39:$B$758,E$155)+'СЕТ СН'!$F$12</f>
        <v>227.56514088</v>
      </c>
      <c r="F169" s="36">
        <f>SUMIFS(СВЦЭМ!$E$39:$E$758,СВЦЭМ!$A$39:$A$758,$A169,СВЦЭМ!$B$39:$B$758,F$155)+'СЕТ СН'!$F$12</f>
        <v>229.08347402999999</v>
      </c>
      <c r="G169" s="36">
        <f>SUMIFS(СВЦЭМ!$E$39:$E$758,СВЦЭМ!$A$39:$A$758,$A169,СВЦЭМ!$B$39:$B$758,G$155)+'СЕТ СН'!$F$12</f>
        <v>231.08808488</v>
      </c>
      <c r="H169" s="36">
        <f>SUMIFS(СВЦЭМ!$E$39:$E$758,СВЦЭМ!$A$39:$A$758,$A169,СВЦЭМ!$B$39:$B$758,H$155)+'СЕТ СН'!$F$12</f>
        <v>232.35064030999999</v>
      </c>
      <c r="I169" s="36">
        <f>SUMIFS(СВЦЭМ!$E$39:$E$758,СВЦЭМ!$A$39:$A$758,$A169,СВЦЭМ!$B$39:$B$758,I$155)+'СЕТ СН'!$F$12</f>
        <v>229.90595951</v>
      </c>
      <c r="J169" s="36">
        <f>SUMIFS(СВЦЭМ!$E$39:$E$758,СВЦЭМ!$A$39:$A$758,$A169,СВЦЭМ!$B$39:$B$758,J$155)+'СЕТ СН'!$F$12</f>
        <v>222.23372416999999</v>
      </c>
      <c r="K169" s="36">
        <f>SUMIFS(СВЦЭМ!$E$39:$E$758,СВЦЭМ!$A$39:$A$758,$A169,СВЦЭМ!$B$39:$B$758,K$155)+'СЕТ СН'!$F$12</f>
        <v>215.02583668</v>
      </c>
      <c r="L169" s="36">
        <f>SUMIFS(СВЦЭМ!$E$39:$E$758,СВЦЭМ!$A$39:$A$758,$A169,СВЦЭМ!$B$39:$B$758,L$155)+'СЕТ СН'!$F$12</f>
        <v>210.59192593</v>
      </c>
      <c r="M169" s="36">
        <f>SUMIFS(СВЦЭМ!$E$39:$E$758,СВЦЭМ!$A$39:$A$758,$A169,СВЦЭМ!$B$39:$B$758,M$155)+'СЕТ СН'!$F$12</f>
        <v>213.00406927</v>
      </c>
      <c r="N169" s="36">
        <f>SUMIFS(СВЦЭМ!$E$39:$E$758,СВЦЭМ!$A$39:$A$758,$A169,СВЦЭМ!$B$39:$B$758,N$155)+'СЕТ СН'!$F$12</f>
        <v>216.24113338999999</v>
      </c>
      <c r="O169" s="36">
        <f>SUMIFS(СВЦЭМ!$E$39:$E$758,СВЦЭМ!$A$39:$A$758,$A169,СВЦЭМ!$B$39:$B$758,O$155)+'СЕТ СН'!$F$12</f>
        <v>218.33936147</v>
      </c>
      <c r="P169" s="36">
        <f>SUMIFS(СВЦЭМ!$E$39:$E$758,СВЦЭМ!$A$39:$A$758,$A169,СВЦЭМ!$B$39:$B$758,P$155)+'СЕТ СН'!$F$12</f>
        <v>219.67632882999999</v>
      </c>
      <c r="Q169" s="36">
        <f>SUMIFS(СВЦЭМ!$E$39:$E$758,СВЦЭМ!$A$39:$A$758,$A169,СВЦЭМ!$B$39:$B$758,Q$155)+'СЕТ СН'!$F$12</f>
        <v>222.42540935</v>
      </c>
      <c r="R169" s="36">
        <f>SUMIFS(СВЦЭМ!$E$39:$E$758,СВЦЭМ!$A$39:$A$758,$A169,СВЦЭМ!$B$39:$B$758,R$155)+'СЕТ СН'!$F$12</f>
        <v>224.28066723000001</v>
      </c>
      <c r="S169" s="36">
        <f>SUMIFS(СВЦЭМ!$E$39:$E$758,СВЦЭМ!$A$39:$A$758,$A169,СВЦЭМ!$B$39:$B$758,S$155)+'СЕТ СН'!$F$12</f>
        <v>220.51722404</v>
      </c>
      <c r="T169" s="36">
        <f>SUMIFS(СВЦЭМ!$E$39:$E$758,СВЦЭМ!$A$39:$A$758,$A169,СВЦЭМ!$B$39:$B$758,T$155)+'СЕТ СН'!$F$12</f>
        <v>216.46514625</v>
      </c>
      <c r="U169" s="36">
        <f>SUMIFS(СВЦЭМ!$E$39:$E$758,СВЦЭМ!$A$39:$A$758,$A169,СВЦЭМ!$B$39:$B$758,U$155)+'СЕТ СН'!$F$12</f>
        <v>217.77851383000001</v>
      </c>
      <c r="V169" s="36">
        <f>SUMIFS(СВЦЭМ!$E$39:$E$758,СВЦЭМ!$A$39:$A$758,$A169,СВЦЭМ!$B$39:$B$758,V$155)+'СЕТ СН'!$F$12</f>
        <v>206.34948643999999</v>
      </c>
      <c r="W169" s="36">
        <f>SUMIFS(СВЦЭМ!$E$39:$E$758,СВЦЭМ!$A$39:$A$758,$A169,СВЦЭМ!$B$39:$B$758,W$155)+'СЕТ СН'!$F$12</f>
        <v>204.70386060999999</v>
      </c>
      <c r="X169" s="36">
        <f>SUMIFS(СВЦЭМ!$E$39:$E$758,СВЦЭМ!$A$39:$A$758,$A169,СВЦЭМ!$B$39:$B$758,X$155)+'СЕТ СН'!$F$12</f>
        <v>211.10315342000001</v>
      </c>
      <c r="Y169" s="36">
        <f>SUMIFS(СВЦЭМ!$E$39:$E$758,СВЦЭМ!$A$39:$A$758,$A169,СВЦЭМ!$B$39:$B$758,Y$155)+'СЕТ СН'!$F$12</f>
        <v>215.42844786000001</v>
      </c>
    </row>
    <row r="170" spans="1:25" ht="15.75" x14ac:dyDescent="0.2">
      <c r="A170" s="35">
        <f t="shared" si="4"/>
        <v>45397</v>
      </c>
      <c r="B170" s="36">
        <f>SUMIFS(СВЦЭМ!$E$39:$E$758,СВЦЭМ!$A$39:$A$758,$A170,СВЦЭМ!$B$39:$B$758,B$155)+'СЕТ СН'!$F$12</f>
        <v>219.29489734000001</v>
      </c>
      <c r="C170" s="36">
        <f>SUMIFS(СВЦЭМ!$E$39:$E$758,СВЦЭМ!$A$39:$A$758,$A170,СВЦЭМ!$B$39:$B$758,C$155)+'СЕТ СН'!$F$12</f>
        <v>232.42494991999999</v>
      </c>
      <c r="D170" s="36">
        <f>SUMIFS(СВЦЭМ!$E$39:$E$758,СВЦЭМ!$A$39:$A$758,$A170,СВЦЭМ!$B$39:$B$758,D$155)+'СЕТ СН'!$F$12</f>
        <v>237.88114589</v>
      </c>
      <c r="E170" s="36">
        <f>SUMIFS(СВЦЭМ!$E$39:$E$758,СВЦЭМ!$A$39:$A$758,$A170,СВЦЭМ!$B$39:$B$758,E$155)+'СЕТ СН'!$F$12</f>
        <v>238.99210413</v>
      </c>
      <c r="F170" s="36">
        <f>SUMIFS(СВЦЭМ!$E$39:$E$758,СВЦЭМ!$A$39:$A$758,$A170,СВЦЭМ!$B$39:$B$758,F$155)+'СЕТ СН'!$F$12</f>
        <v>238.86563806000001</v>
      </c>
      <c r="G170" s="36">
        <f>SUMIFS(СВЦЭМ!$E$39:$E$758,СВЦЭМ!$A$39:$A$758,$A170,СВЦЭМ!$B$39:$B$758,G$155)+'СЕТ СН'!$F$12</f>
        <v>227.70345818000001</v>
      </c>
      <c r="H170" s="36">
        <f>SUMIFS(СВЦЭМ!$E$39:$E$758,СВЦЭМ!$A$39:$A$758,$A170,СВЦЭМ!$B$39:$B$758,H$155)+'СЕТ СН'!$F$12</f>
        <v>218.94983626000001</v>
      </c>
      <c r="I170" s="36">
        <f>SUMIFS(СВЦЭМ!$E$39:$E$758,СВЦЭМ!$A$39:$A$758,$A170,СВЦЭМ!$B$39:$B$758,I$155)+'СЕТ СН'!$F$12</f>
        <v>211.70733645000001</v>
      </c>
      <c r="J170" s="36">
        <f>SUMIFS(СВЦЭМ!$E$39:$E$758,СВЦЭМ!$A$39:$A$758,$A170,СВЦЭМ!$B$39:$B$758,J$155)+'СЕТ СН'!$F$12</f>
        <v>206.56646236</v>
      </c>
      <c r="K170" s="36">
        <f>SUMIFS(СВЦЭМ!$E$39:$E$758,СВЦЭМ!$A$39:$A$758,$A170,СВЦЭМ!$B$39:$B$758,K$155)+'СЕТ СН'!$F$12</f>
        <v>205.94037266999999</v>
      </c>
      <c r="L170" s="36">
        <f>SUMIFS(СВЦЭМ!$E$39:$E$758,СВЦЭМ!$A$39:$A$758,$A170,СВЦЭМ!$B$39:$B$758,L$155)+'СЕТ СН'!$F$12</f>
        <v>206.09624217000001</v>
      </c>
      <c r="M170" s="36">
        <f>SUMIFS(СВЦЭМ!$E$39:$E$758,СВЦЭМ!$A$39:$A$758,$A170,СВЦЭМ!$B$39:$B$758,M$155)+'СЕТ СН'!$F$12</f>
        <v>209.59457721999999</v>
      </c>
      <c r="N170" s="36">
        <f>SUMIFS(СВЦЭМ!$E$39:$E$758,СВЦЭМ!$A$39:$A$758,$A170,СВЦЭМ!$B$39:$B$758,N$155)+'СЕТ СН'!$F$12</f>
        <v>210.21140165</v>
      </c>
      <c r="O170" s="36">
        <f>SUMIFS(СВЦЭМ!$E$39:$E$758,СВЦЭМ!$A$39:$A$758,$A170,СВЦЭМ!$B$39:$B$758,O$155)+'СЕТ СН'!$F$12</f>
        <v>212.77808726999999</v>
      </c>
      <c r="P170" s="36">
        <f>SUMIFS(СВЦЭМ!$E$39:$E$758,СВЦЭМ!$A$39:$A$758,$A170,СВЦЭМ!$B$39:$B$758,P$155)+'СЕТ СН'!$F$12</f>
        <v>214.84769645</v>
      </c>
      <c r="Q170" s="36">
        <f>SUMIFS(СВЦЭМ!$E$39:$E$758,СВЦЭМ!$A$39:$A$758,$A170,СВЦЭМ!$B$39:$B$758,Q$155)+'СЕТ СН'!$F$12</f>
        <v>216.29246196</v>
      </c>
      <c r="R170" s="36">
        <f>SUMIFS(СВЦЭМ!$E$39:$E$758,СВЦЭМ!$A$39:$A$758,$A170,СВЦЭМ!$B$39:$B$758,R$155)+'СЕТ СН'!$F$12</f>
        <v>217.22697962999999</v>
      </c>
      <c r="S170" s="36">
        <f>SUMIFS(СВЦЭМ!$E$39:$E$758,СВЦЭМ!$A$39:$A$758,$A170,СВЦЭМ!$B$39:$B$758,S$155)+'СЕТ СН'!$F$12</f>
        <v>216.99372837999999</v>
      </c>
      <c r="T170" s="36">
        <f>SUMIFS(СВЦЭМ!$E$39:$E$758,СВЦЭМ!$A$39:$A$758,$A170,СВЦЭМ!$B$39:$B$758,T$155)+'СЕТ СН'!$F$12</f>
        <v>212.98126744999999</v>
      </c>
      <c r="U170" s="36">
        <f>SUMIFS(СВЦЭМ!$E$39:$E$758,СВЦЭМ!$A$39:$A$758,$A170,СВЦЭМ!$B$39:$B$758,U$155)+'СЕТ СН'!$F$12</f>
        <v>210.01990248999999</v>
      </c>
      <c r="V170" s="36">
        <f>SUMIFS(СВЦЭМ!$E$39:$E$758,СВЦЭМ!$A$39:$A$758,$A170,СВЦЭМ!$B$39:$B$758,V$155)+'СЕТ СН'!$F$12</f>
        <v>207.32248695000001</v>
      </c>
      <c r="W170" s="36">
        <f>SUMIFS(СВЦЭМ!$E$39:$E$758,СВЦЭМ!$A$39:$A$758,$A170,СВЦЭМ!$B$39:$B$758,W$155)+'СЕТ СН'!$F$12</f>
        <v>206.28543739</v>
      </c>
      <c r="X170" s="36">
        <f>SUMIFS(СВЦЭМ!$E$39:$E$758,СВЦЭМ!$A$39:$A$758,$A170,СВЦЭМ!$B$39:$B$758,X$155)+'СЕТ СН'!$F$12</f>
        <v>207.51511930000001</v>
      </c>
      <c r="Y170" s="36">
        <f>SUMIFS(СВЦЭМ!$E$39:$E$758,СВЦЭМ!$A$39:$A$758,$A170,СВЦЭМ!$B$39:$B$758,Y$155)+'СЕТ СН'!$F$12</f>
        <v>213.23735151</v>
      </c>
    </row>
    <row r="171" spans="1:25" ht="15.75" x14ac:dyDescent="0.2">
      <c r="A171" s="35">
        <f t="shared" si="4"/>
        <v>45398</v>
      </c>
      <c r="B171" s="36">
        <f>SUMIFS(СВЦЭМ!$E$39:$E$758,СВЦЭМ!$A$39:$A$758,$A171,СВЦЭМ!$B$39:$B$758,B$155)+'СЕТ СН'!$F$12</f>
        <v>227.04615749999999</v>
      </c>
      <c r="C171" s="36">
        <f>SUMIFS(СВЦЭМ!$E$39:$E$758,СВЦЭМ!$A$39:$A$758,$A171,СВЦЭМ!$B$39:$B$758,C$155)+'СЕТ СН'!$F$12</f>
        <v>230.67224009</v>
      </c>
      <c r="D171" s="36">
        <f>SUMIFS(СВЦЭМ!$E$39:$E$758,СВЦЭМ!$A$39:$A$758,$A171,СВЦЭМ!$B$39:$B$758,D$155)+'СЕТ СН'!$F$12</f>
        <v>236.18630142000001</v>
      </c>
      <c r="E171" s="36">
        <f>SUMIFS(СВЦЭМ!$E$39:$E$758,СВЦЭМ!$A$39:$A$758,$A171,СВЦЭМ!$B$39:$B$758,E$155)+'СЕТ СН'!$F$12</f>
        <v>238.96652549000001</v>
      </c>
      <c r="F171" s="36">
        <f>SUMIFS(СВЦЭМ!$E$39:$E$758,СВЦЭМ!$A$39:$A$758,$A171,СВЦЭМ!$B$39:$B$758,F$155)+'СЕТ СН'!$F$12</f>
        <v>239.15181798</v>
      </c>
      <c r="G171" s="36">
        <f>SUMIFS(СВЦЭМ!$E$39:$E$758,СВЦЭМ!$A$39:$A$758,$A171,СВЦЭМ!$B$39:$B$758,G$155)+'СЕТ СН'!$F$12</f>
        <v>235.72633905000001</v>
      </c>
      <c r="H171" s="36">
        <f>SUMIFS(СВЦЭМ!$E$39:$E$758,СВЦЭМ!$A$39:$A$758,$A171,СВЦЭМ!$B$39:$B$758,H$155)+'СЕТ СН'!$F$12</f>
        <v>227.07110664000001</v>
      </c>
      <c r="I171" s="36">
        <f>SUMIFS(СВЦЭМ!$E$39:$E$758,СВЦЭМ!$A$39:$A$758,$A171,СВЦЭМ!$B$39:$B$758,I$155)+'СЕТ СН'!$F$12</f>
        <v>220.00143367999999</v>
      </c>
      <c r="J171" s="36">
        <f>SUMIFS(СВЦЭМ!$E$39:$E$758,СВЦЭМ!$A$39:$A$758,$A171,СВЦЭМ!$B$39:$B$758,J$155)+'СЕТ СН'!$F$12</f>
        <v>214.44897621999999</v>
      </c>
      <c r="K171" s="36">
        <f>SUMIFS(СВЦЭМ!$E$39:$E$758,СВЦЭМ!$A$39:$A$758,$A171,СВЦЭМ!$B$39:$B$758,K$155)+'СЕТ СН'!$F$12</f>
        <v>212.73189482000001</v>
      </c>
      <c r="L171" s="36">
        <f>SUMIFS(СВЦЭМ!$E$39:$E$758,СВЦЭМ!$A$39:$A$758,$A171,СВЦЭМ!$B$39:$B$758,L$155)+'СЕТ СН'!$F$12</f>
        <v>212.38075151000001</v>
      </c>
      <c r="M171" s="36">
        <f>SUMIFS(СВЦЭМ!$E$39:$E$758,СВЦЭМ!$A$39:$A$758,$A171,СВЦЭМ!$B$39:$B$758,M$155)+'СЕТ СН'!$F$12</f>
        <v>214.04873233000001</v>
      </c>
      <c r="N171" s="36">
        <f>SUMIFS(СВЦЭМ!$E$39:$E$758,СВЦЭМ!$A$39:$A$758,$A171,СВЦЭМ!$B$39:$B$758,N$155)+'СЕТ СН'!$F$12</f>
        <v>214.57740150999999</v>
      </c>
      <c r="O171" s="36">
        <f>SUMIFS(СВЦЭМ!$E$39:$E$758,СВЦЭМ!$A$39:$A$758,$A171,СВЦЭМ!$B$39:$B$758,O$155)+'СЕТ СН'!$F$12</f>
        <v>215.34430839000001</v>
      </c>
      <c r="P171" s="36">
        <f>SUMIFS(СВЦЭМ!$E$39:$E$758,СВЦЭМ!$A$39:$A$758,$A171,СВЦЭМ!$B$39:$B$758,P$155)+'СЕТ СН'!$F$12</f>
        <v>217.56504541999999</v>
      </c>
      <c r="Q171" s="36">
        <f>SUMIFS(СВЦЭМ!$E$39:$E$758,СВЦЭМ!$A$39:$A$758,$A171,СВЦЭМ!$B$39:$B$758,Q$155)+'СЕТ СН'!$F$12</f>
        <v>218.28224911000001</v>
      </c>
      <c r="R171" s="36">
        <f>SUMIFS(СВЦЭМ!$E$39:$E$758,СВЦЭМ!$A$39:$A$758,$A171,СВЦЭМ!$B$39:$B$758,R$155)+'СЕТ СН'!$F$12</f>
        <v>220.06146928000001</v>
      </c>
      <c r="S171" s="36">
        <f>SUMIFS(СВЦЭМ!$E$39:$E$758,СВЦЭМ!$A$39:$A$758,$A171,СВЦЭМ!$B$39:$B$758,S$155)+'СЕТ СН'!$F$12</f>
        <v>217.91976675999999</v>
      </c>
      <c r="T171" s="36">
        <f>SUMIFS(СВЦЭМ!$E$39:$E$758,СВЦЭМ!$A$39:$A$758,$A171,СВЦЭМ!$B$39:$B$758,T$155)+'СЕТ СН'!$F$12</f>
        <v>212.16706765000001</v>
      </c>
      <c r="U171" s="36">
        <f>SUMIFS(СВЦЭМ!$E$39:$E$758,СВЦЭМ!$A$39:$A$758,$A171,СВЦЭМ!$B$39:$B$758,U$155)+'СЕТ СН'!$F$12</f>
        <v>215.52622839</v>
      </c>
      <c r="V171" s="36">
        <f>SUMIFS(СВЦЭМ!$E$39:$E$758,СВЦЭМ!$A$39:$A$758,$A171,СВЦЭМ!$B$39:$B$758,V$155)+'СЕТ СН'!$F$12</f>
        <v>211.66635970999999</v>
      </c>
      <c r="W171" s="36">
        <f>SUMIFS(СВЦЭМ!$E$39:$E$758,СВЦЭМ!$A$39:$A$758,$A171,СВЦЭМ!$B$39:$B$758,W$155)+'СЕТ СН'!$F$12</f>
        <v>209.67203157</v>
      </c>
      <c r="X171" s="36">
        <f>SUMIFS(СВЦЭМ!$E$39:$E$758,СВЦЭМ!$A$39:$A$758,$A171,СВЦЭМ!$B$39:$B$758,X$155)+'СЕТ СН'!$F$12</f>
        <v>209.84475472</v>
      </c>
      <c r="Y171" s="36">
        <f>SUMIFS(СВЦЭМ!$E$39:$E$758,СВЦЭМ!$A$39:$A$758,$A171,СВЦЭМ!$B$39:$B$758,Y$155)+'СЕТ СН'!$F$12</f>
        <v>210.95463505999999</v>
      </c>
    </row>
    <row r="172" spans="1:25" ht="15.75" x14ac:dyDescent="0.2">
      <c r="A172" s="35">
        <f t="shared" si="4"/>
        <v>45399</v>
      </c>
      <c r="B172" s="36">
        <f>SUMIFS(СВЦЭМ!$E$39:$E$758,СВЦЭМ!$A$39:$A$758,$A172,СВЦЭМ!$B$39:$B$758,B$155)+'СЕТ СН'!$F$12</f>
        <v>218.04528771</v>
      </c>
      <c r="C172" s="36">
        <f>SUMIFS(СВЦЭМ!$E$39:$E$758,СВЦЭМ!$A$39:$A$758,$A172,СВЦЭМ!$B$39:$B$758,C$155)+'СЕТ СН'!$F$12</f>
        <v>223.85225740000001</v>
      </c>
      <c r="D172" s="36">
        <f>SUMIFS(СВЦЭМ!$E$39:$E$758,СВЦЭМ!$A$39:$A$758,$A172,СВЦЭМ!$B$39:$B$758,D$155)+'СЕТ СН'!$F$12</f>
        <v>226.08091137</v>
      </c>
      <c r="E172" s="36">
        <f>SUMIFS(СВЦЭМ!$E$39:$E$758,СВЦЭМ!$A$39:$A$758,$A172,СВЦЭМ!$B$39:$B$758,E$155)+'СЕТ СН'!$F$12</f>
        <v>227.97760507999999</v>
      </c>
      <c r="F172" s="36">
        <f>SUMIFS(СВЦЭМ!$E$39:$E$758,СВЦЭМ!$A$39:$A$758,$A172,СВЦЭМ!$B$39:$B$758,F$155)+'СЕТ СН'!$F$12</f>
        <v>227.31877483</v>
      </c>
      <c r="G172" s="36">
        <f>SUMIFS(СВЦЭМ!$E$39:$E$758,СВЦЭМ!$A$39:$A$758,$A172,СВЦЭМ!$B$39:$B$758,G$155)+'СЕТ СН'!$F$12</f>
        <v>224.44984894000001</v>
      </c>
      <c r="H172" s="36">
        <f>SUMIFS(СВЦЭМ!$E$39:$E$758,СВЦЭМ!$A$39:$A$758,$A172,СВЦЭМ!$B$39:$B$758,H$155)+'СЕТ СН'!$F$12</f>
        <v>216.54737262</v>
      </c>
      <c r="I172" s="36">
        <f>SUMIFS(СВЦЭМ!$E$39:$E$758,СВЦЭМ!$A$39:$A$758,$A172,СВЦЭМ!$B$39:$B$758,I$155)+'СЕТ СН'!$F$12</f>
        <v>209.07462022000001</v>
      </c>
      <c r="J172" s="36">
        <f>SUMIFS(СВЦЭМ!$E$39:$E$758,СВЦЭМ!$A$39:$A$758,$A172,СВЦЭМ!$B$39:$B$758,J$155)+'СЕТ СН'!$F$12</f>
        <v>201.97087701000001</v>
      </c>
      <c r="K172" s="36">
        <f>SUMIFS(СВЦЭМ!$E$39:$E$758,СВЦЭМ!$A$39:$A$758,$A172,СВЦЭМ!$B$39:$B$758,K$155)+'СЕТ СН'!$F$12</f>
        <v>198.61014795</v>
      </c>
      <c r="L172" s="36">
        <f>SUMIFS(СВЦЭМ!$E$39:$E$758,СВЦЭМ!$A$39:$A$758,$A172,СВЦЭМ!$B$39:$B$758,L$155)+'СЕТ СН'!$F$12</f>
        <v>199.89617781999999</v>
      </c>
      <c r="M172" s="36">
        <f>SUMIFS(СВЦЭМ!$E$39:$E$758,СВЦЭМ!$A$39:$A$758,$A172,СВЦЭМ!$B$39:$B$758,M$155)+'СЕТ СН'!$F$12</f>
        <v>201.50642759999999</v>
      </c>
      <c r="N172" s="36">
        <f>SUMIFS(СВЦЭМ!$E$39:$E$758,СВЦЭМ!$A$39:$A$758,$A172,СВЦЭМ!$B$39:$B$758,N$155)+'СЕТ СН'!$F$12</f>
        <v>202.00276246000001</v>
      </c>
      <c r="O172" s="36">
        <f>SUMIFS(СВЦЭМ!$E$39:$E$758,СВЦЭМ!$A$39:$A$758,$A172,СВЦЭМ!$B$39:$B$758,O$155)+'СЕТ СН'!$F$12</f>
        <v>204.90186578999999</v>
      </c>
      <c r="P172" s="36">
        <f>SUMIFS(СВЦЭМ!$E$39:$E$758,СВЦЭМ!$A$39:$A$758,$A172,СВЦЭМ!$B$39:$B$758,P$155)+'СЕТ СН'!$F$12</f>
        <v>204.85199933000001</v>
      </c>
      <c r="Q172" s="36">
        <f>SUMIFS(СВЦЭМ!$E$39:$E$758,СВЦЭМ!$A$39:$A$758,$A172,СВЦЭМ!$B$39:$B$758,Q$155)+'СЕТ СН'!$F$12</f>
        <v>206.37731084000001</v>
      </c>
      <c r="R172" s="36">
        <f>SUMIFS(СВЦЭМ!$E$39:$E$758,СВЦЭМ!$A$39:$A$758,$A172,СВЦЭМ!$B$39:$B$758,R$155)+'СЕТ СН'!$F$12</f>
        <v>207.82372862</v>
      </c>
      <c r="S172" s="36">
        <f>SUMIFS(СВЦЭМ!$E$39:$E$758,СВЦЭМ!$A$39:$A$758,$A172,СВЦЭМ!$B$39:$B$758,S$155)+'СЕТ СН'!$F$12</f>
        <v>206.54760898999999</v>
      </c>
      <c r="T172" s="36">
        <f>SUMIFS(СВЦЭМ!$E$39:$E$758,СВЦЭМ!$A$39:$A$758,$A172,СВЦЭМ!$B$39:$B$758,T$155)+'СЕТ СН'!$F$12</f>
        <v>204.01845754999999</v>
      </c>
      <c r="U172" s="36">
        <f>SUMIFS(СВЦЭМ!$E$39:$E$758,СВЦЭМ!$A$39:$A$758,$A172,СВЦЭМ!$B$39:$B$758,U$155)+'СЕТ СН'!$F$12</f>
        <v>201.79129387</v>
      </c>
      <c r="V172" s="36">
        <f>SUMIFS(СВЦЭМ!$E$39:$E$758,СВЦЭМ!$A$39:$A$758,$A172,СВЦЭМ!$B$39:$B$758,V$155)+'СЕТ СН'!$F$12</f>
        <v>197.91424916</v>
      </c>
      <c r="W172" s="36">
        <f>SUMIFS(СВЦЭМ!$E$39:$E$758,СВЦЭМ!$A$39:$A$758,$A172,СВЦЭМ!$B$39:$B$758,W$155)+'СЕТ СН'!$F$12</f>
        <v>196.38713404999999</v>
      </c>
      <c r="X172" s="36">
        <f>SUMIFS(СВЦЭМ!$E$39:$E$758,СВЦЭМ!$A$39:$A$758,$A172,СВЦЭМ!$B$39:$B$758,X$155)+'СЕТ СН'!$F$12</f>
        <v>202.04497172999999</v>
      </c>
      <c r="Y172" s="36">
        <f>SUMIFS(СВЦЭМ!$E$39:$E$758,СВЦЭМ!$A$39:$A$758,$A172,СВЦЭМ!$B$39:$B$758,Y$155)+'СЕТ СН'!$F$12</f>
        <v>205.38355390999999</v>
      </c>
    </row>
    <row r="173" spans="1:25" ht="15.75" x14ac:dyDescent="0.2">
      <c r="A173" s="35">
        <f t="shared" si="4"/>
        <v>45400</v>
      </c>
      <c r="B173" s="36">
        <f>SUMIFS(СВЦЭМ!$E$39:$E$758,СВЦЭМ!$A$39:$A$758,$A173,СВЦЭМ!$B$39:$B$758,B$155)+'СЕТ СН'!$F$12</f>
        <v>220.29417122000001</v>
      </c>
      <c r="C173" s="36">
        <f>SUMIFS(СВЦЭМ!$E$39:$E$758,СВЦЭМ!$A$39:$A$758,$A173,СВЦЭМ!$B$39:$B$758,C$155)+'СЕТ СН'!$F$12</f>
        <v>218.22877145000001</v>
      </c>
      <c r="D173" s="36">
        <f>SUMIFS(СВЦЭМ!$E$39:$E$758,СВЦЭМ!$A$39:$A$758,$A173,СВЦЭМ!$B$39:$B$758,D$155)+'СЕТ СН'!$F$12</f>
        <v>221.26285551000001</v>
      </c>
      <c r="E173" s="36">
        <f>SUMIFS(СВЦЭМ!$E$39:$E$758,СВЦЭМ!$A$39:$A$758,$A173,СВЦЭМ!$B$39:$B$758,E$155)+'СЕТ СН'!$F$12</f>
        <v>221.83351719000001</v>
      </c>
      <c r="F173" s="36">
        <f>SUMIFS(СВЦЭМ!$E$39:$E$758,СВЦЭМ!$A$39:$A$758,$A173,СВЦЭМ!$B$39:$B$758,F$155)+'СЕТ СН'!$F$12</f>
        <v>221.55678897000001</v>
      </c>
      <c r="G173" s="36">
        <f>SUMIFS(СВЦЭМ!$E$39:$E$758,СВЦЭМ!$A$39:$A$758,$A173,СВЦЭМ!$B$39:$B$758,G$155)+'СЕТ СН'!$F$12</f>
        <v>219.88950915000001</v>
      </c>
      <c r="H173" s="36">
        <f>SUMIFS(СВЦЭМ!$E$39:$E$758,СВЦЭМ!$A$39:$A$758,$A173,СВЦЭМ!$B$39:$B$758,H$155)+'СЕТ СН'!$F$12</f>
        <v>213.56151524000001</v>
      </c>
      <c r="I173" s="36">
        <f>SUMIFS(СВЦЭМ!$E$39:$E$758,СВЦЭМ!$A$39:$A$758,$A173,СВЦЭМ!$B$39:$B$758,I$155)+'СЕТ СН'!$F$12</f>
        <v>204.67428421</v>
      </c>
      <c r="J173" s="36">
        <f>SUMIFS(СВЦЭМ!$E$39:$E$758,СВЦЭМ!$A$39:$A$758,$A173,СВЦЭМ!$B$39:$B$758,J$155)+'СЕТ СН'!$F$12</f>
        <v>199.70877214000001</v>
      </c>
      <c r="K173" s="36">
        <f>SUMIFS(СВЦЭМ!$E$39:$E$758,СВЦЭМ!$A$39:$A$758,$A173,СВЦЭМ!$B$39:$B$758,K$155)+'СЕТ СН'!$F$12</f>
        <v>195.0073166</v>
      </c>
      <c r="L173" s="36">
        <f>SUMIFS(СВЦЭМ!$E$39:$E$758,СВЦЭМ!$A$39:$A$758,$A173,СВЦЭМ!$B$39:$B$758,L$155)+'СЕТ СН'!$F$12</f>
        <v>193.96504234</v>
      </c>
      <c r="M173" s="36">
        <f>SUMIFS(СВЦЭМ!$E$39:$E$758,СВЦЭМ!$A$39:$A$758,$A173,СВЦЭМ!$B$39:$B$758,M$155)+'СЕТ СН'!$F$12</f>
        <v>203.47320257999999</v>
      </c>
      <c r="N173" s="36">
        <f>SUMIFS(СВЦЭМ!$E$39:$E$758,СВЦЭМ!$A$39:$A$758,$A173,СВЦЭМ!$B$39:$B$758,N$155)+'СЕТ СН'!$F$12</f>
        <v>204.62936329999999</v>
      </c>
      <c r="O173" s="36">
        <f>SUMIFS(СВЦЭМ!$E$39:$E$758,СВЦЭМ!$A$39:$A$758,$A173,СВЦЭМ!$B$39:$B$758,O$155)+'СЕТ СН'!$F$12</f>
        <v>206.79297111</v>
      </c>
      <c r="P173" s="36">
        <f>SUMIFS(СВЦЭМ!$E$39:$E$758,СВЦЭМ!$A$39:$A$758,$A173,СВЦЭМ!$B$39:$B$758,P$155)+'СЕТ СН'!$F$12</f>
        <v>209.00924824000001</v>
      </c>
      <c r="Q173" s="36">
        <f>SUMIFS(СВЦЭМ!$E$39:$E$758,СВЦЭМ!$A$39:$A$758,$A173,СВЦЭМ!$B$39:$B$758,Q$155)+'СЕТ СН'!$F$12</f>
        <v>211.02782893</v>
      </c>
      <c r="R173" s="36">
        <f>SUMIFS(СВЦЭМ!$E$39:$E$758,СВЦЭМ!$A$39:$A$758,$A173,СВЦЭМ!$B$39:$B$758,R$155)+'СЕТ СН'!$F$12</f>
        <v>211.06996276999999</v>
      </c>
      <c r="S173" s="36">
        <f>SUMIFS(СВЦЭМ!$E$39:$E$758,СВЦЭМ!$A$39:$A$758,$A173,СВЦЭМ!$B$39:$B$758,S$155)+'СЕТ СН'!$F$12</f>
        <v>209.78052984999999</v>
      </c>
      <c r="T173" s="36">
        <f>SUMIFS(СВЦЭМ!$E$39:$E$758,СВЦЭМ!$A$39:$A$758,$A173,СВЦЭМ!$B$39:$B$758,T$155)+'СЕТ СН'!$F$12</f>
        <v>205.59912234000001</v>
      </c>
      <c r="U173" s="36">
        <f>SUMIFS(СВЦЭМ!$E$39:$E$758,СВЦЭМ!$A$39:$A$758,$A173,СВЦЭМ!$B$39:$B$758,U$155)+'СЕТ СН'!$F$12</f>
        <v>205.9111293</v>
      </c>
      <c r="V173" s="36">
        <f>SUMIFS(СВЦЭМ!$E$39:$E$758,СВЦЭМ!$A$39:$A$758,$A173,СВЦЭМ!$B$39:$B$758,V$155)+'СЕТ СН'!$F$12</f>
        <v>201.41577151000001</v>
      </c>
      <c r="W173" s="36">
        <f>SUMIFS(СВЦЭМ!$E$39:$E$758,СВЦЭМ!$A$39:$A$758,$A173,СВЦЭМ!$B$39:$B$758,W$155)+'СЕТ СН'!$F$12</f>
        <v>197.93049567</v>
      </c>
      <c r="X173" s="36">
        <f>SUMIFS(СВЦЭМ!$E$39:$E$758,СВЦЭМ!$A$39:$A$758,$A173,СВЦЭМ!$B$39:$B$758,X$155)+'СЕТ СН'!$F$12</f>
        <v>204.29727736000001</v>
      </c>
      <c r="Y173" s="36">
        <f>SUMIFS(СВЦЭМ!$E$39:$E$758,СВЦЭМ!$A$39:$A$758,$A173,СВЦЭМ!$B$39:$B$758,Y$155)+'СЕТ СН'!$F$12</f>
        <v>212.56678174999999</v>
      </c>
    </row>
    <row r="174" spans="1:25" ht="15.75" x14ac:dyDescent="0.2">
      <c r="A174" s="35">
        <f t="shared" si="4"/>
        <v>45401</v>
      </c>
      <c r="B174" s="36">
        <f>SUMIFS(СВЦЭМ!$E$39:$E$758,СВЦЭМ!$A$39:$A$758,$A174,СВЦЭМ!$B$39:$B$758,B$155)+'СЕТ СН'!$F$12</f>
        <v>216.04069509999999</v>
      </c>
      <c r="C174" s="36">
        <f>SUMIFS(СВЦЭМ!$E$39:$E$758,СВЦЭМ!$A$39:$A$758,$A174,СВЦЭМ!$B$39:$B$758,C$155)+'СЕТ СН'!$F$12</f>
        <v>221.12497461000001</v>
      </c>
      <c r="D174" s="36">
        <f>SUMIFS(СВЦЭМ!$E$39:$E$758,СВЦЭМ!$A$39:$A$758,$A174,СВЦЭМ!$B$39:$B$758,D$155)+'СЕТ СН'!$F$12</f>
        <v>223.23792900000001</v>
      </c>
      <c r="E174" s="36">
        <f>SUMIFS(СВЦЭМ!$E$39:$E$758,СВЦЭМ!$A$39:$A$758,$A174,СВЦЭМ!$B$39:$B$758,E$155)+'СЕТ СН'!$F$12</f>
        <v>224.48886694000001</v>
      </c>
      <c r="F174" s="36">
        <f>SUMIFS(СВЦЭМ!$E$39:$E$758,СВЦЭМ!$A$39:$A$758,$A174,СВЦЭМ!$B$39:$B$758,F$155)+'СЕТ СН'!$F$12</f>
        <v>221.22563120000001</v>
      </c>
      <c r="G174" s="36">
        <f>SUMIFS(СВЦЭМ!$E$39:$E$758,СВЦЭМ!$A$39:$A$758,$A174,СВЦЭМ!$B$39:$B$758,G$155)+'СЕТ СН'!$F$12</f>
        <v>220.44959277000001</v>
      </c>
      <c r="H174" s="36">
        <f>SUMIFS(СВЦЭМ!$E$39:$E$758,СВЦЭМ!$A$39:$A$758,$A174,СВЦЭМ!$B$39:$B$758,H$155)+'СЕТ СН'!$F$12</f>
        <v>210.72895646000001</v>
      </c>
      <c r="I174" s="36">
        <f>SUMIFS(СВЦЭМ!$E$39:$E$758,СВЦЭМ!$A$39:$A$758,$A174,СВЦЭМ!$B$39:$B$758,I$155)+'СЕТ СН'!$F$12</f>
        <v>207.85105084</v>
      </c>
      <c r="J174" s="36">
        <f>SUMIFS(СВЦЭМ!$E$39:$E$758,СВЦЭМ!$A$39:$A$758,$A174,СВЦЭМ!$B$39:$B$758,J$155)+'СЕТ СН'!$F$12</f>
        <v>201.62644907000001</v>
      </c>
      <c r="K174" s="36">
        <f>SUMIFS(СВЦЭМ!$E$39:$E$758,СВЦЭМ!$A$39:$A$758,$A174,СВЦЭМ!$B$39:$B$758,K$155)+'СЕТ СН'!$F$12</f>
        <v>202.36559398</v>
      </c>
      <c r="L174" s="36">
        <f>SUMIFS(СВЦЭМ!$E$39:$E$758,СВЦЭМ!$A$39:$A$758,$A174,СВЦЭМ!$B$39:$B$758,L$155)+'СЕТ СН'!$F$12</f>
        <v>200.91969229</v>
      </c>
      <c r="M174" s="36">
        <f>SUMIFS(СВЦЭМ!$E$39:$E$758,СВЦЭМ!$A$39:$A$758,$A174,СВЦЭМ!$B$39:$B$758,M$155)+'СЕТ СН'!$F$12</f>
        <v>200.87570696</v>
      </c>
      <c r="N174" s="36">
        <f>SUMIFS(СВЦЭМ!$E$39:$E$758,СВЦЭМ!$A$39:$A$758,$A174,СВЦЭМ!$B$39:$B$758,N$155)+'СЕТ СН'!$F$12</f>
        <v>201.91282261999999</v>
      </c>
      <c r="O174" s="36">
        <f>SUMIFS(СВЦЭМ!$E$39:$E$758,СВЦЭМ!$A$39:$A$758,$A174,СВЦЭМ!$B$39:$B$758,O$155)+'СЕТ СН'!$F$12</f>
        <v>203.75747722</v>
      </c>
      <c r="P174" s="36">
        <f>SUMIFS(СВЦЭМ!$E$39:$E$758,СВЦЭМ!$A$39:$A$758,$A174,СВЦЭМ!$B$39:$B$758,P$155)+'СЕТ СН'!$F$12</f>
        <v>205.42885622</v>
      </c>
      <c r="Q174" s="36">
        <f>SUMIFS(СВЦЭМ!$E$39:$E$758,СВЦЭМ!$A$39:$A$758,$A174,СВЦЭМ!$B$39:$B$758,Q$155)+'СЕТ СН'!$F$12</f>
        <v>206.38202106</v>
      </c>
      <c r="R174" s="36">
        <f>SUMIFS(СВЦЭМ!$E$39:$E$758,СВЦЭМ!$A$39:$A$758,$A174,СВЦЭМ!$B$39:$B$758,R$155)+'СЕТ СН'!$F$12</f>
        <v>206.64878049000001</v>
      </c>
      <c r="S174" s="36">
        <f>SUMIFS(СВЦЭМ!$E$39:$E$758,СВЦЭМ!$A$39:$A$758,$A174,СВЦЭМ!$B$39:$B$758,S$155)+'СЕТ СН'!$F$12</f>
        <v>211.82092793000001</v>
      </c>
      <c r="T174" s="36">
        <f>SUMIFS(СВЦЭМ!$E$39:$E$758,СВЦЭМ!$A$39:$A$758,$A174,СВЦЭМ!$B$39:$B$758,T$155)+'СЕТ СН'!$F$12</f>
        <v>209.08204631000001</v>
      </c>
      <c r="U174" s="36">
        <f>SUMIFS(СВЦЭМ!$E$39:$E$758,СВЦЭМ!$A$39:$A$758,$A174,СВЦЭМ!$B$39:$B$758,U$155)+'СЕТ СН'!$F$12</f>
        <v>198.53644499000001</v>
      </c>
      <c r="V174" s="36">
        <f>SUMIFS(СВЦЭМ!$E$39:$E$758,СВЦЭМ!$A$39:$A$758,$A174,СВЦЭМ!$B$39:$B$758,V$155)+'СЕТ СН'!$F$12</f>
        <v>199.45623986000001</v>
      </c>
      <c r="W174" s="36">
        <f>SUMIFS(СВЦЭМ!$E$39:$E$758,СВЦЭМ!$A$39:$A$758,$A174,СВЦЭМ!$B$39:$B$758,W$155)+'СЕТ СН'!$F$12</f>
        <v>197.69701248000001</v>
      </c>
      <c r="X174" s="36">
        <f>SUMIFS(СВЦЭМ!$E$39:$E$758,СВЦЭМ!$A$39:$A$758,$A174,СВЦЭМ!$B$39:$B$758,X$155)+'СЕТ СН'!$F$12</f>
        <v>207.82486474999999</v>
      </c>
      <c r="Y174" s="36">
        <f>SUMIFS(СВЦЭМ!$E$39:$E$758,СВЦЭМ!$A$39:$A$758,$A174,СВЦЭМ!$B$39:$B$758,Y$155)+'СЕТ СН'!$F$12</f>
        <v>210.60138000000001</v>
      </c>
    </row>
    <row r="175" spans="1:25" ht="15.75" x14ac:dyDescent="0.2">
      <c r="A175" s="35">
        <f t="shared" si="4"/>
        <v>45402</v>
      </c>
      <c r="B175" s="36">
        <f>SUMIFS(СВЦЭМ!$E$39:$E$758,СВЦЭМ!$A$39:$A$758,$A175,СВЦЭМ!$B$39:$B$758,B$155)+'СЕТ СН'!$F$12</f>
        <v>204.82674711999999</v>
      </c>
      <c r="C175" s="36">
        <f>SUMIFS(СВЦЭМ!$E$39:$E$758,СВЦЭМ!$A$39:$A$758,$A175,СВЦЭМ!$B$39:$B$758,C$155)+'СЕТ СН'!$F$12</f>
        <v>220.46585809000001</v>
      </c>
      <c r="D175" s="36">
        <f>SUMIFS(СВЦЭМ!$E$39:$E$758,СВЦЭМ!$A$39:$A$758,$A175,СВЦЭМ!$B$39:$B$758,D$155)+'СЕТ СН'!$F$12</f>
        <v>234.63720044999999</v>
      </c>
      <c r="E175" s="36">
        <f>SUMIFS(СВЦЭМ!$E$39:$E$758,СВЦЭМ!$A$39:$A$758,$A175,СВЦЭМ!$B$39:$B$758,E$155)+'СЕТ СН'!$F$12</f>
        <v>237.59434017000001</v>
      </c>
      <c r="F175" s="36">
        <f>SUMIFS(СВЦЭМ!$E$39:$E$758,СВЦЭМ!$A$39:$A$758,$A175,СВЦЭМ!$B$39:$B$758,F$155)+'СЕТ СН'!$F$12</f>
        <v>237.42978955000001</v>
      </c>
      <c r="G175" s="36">
        <f>SUMIFS(СВЦЭМ!$E$39:$E$758,СВЦЭМ!$A$39:$A$758,$A175,СВЦЭМ!$B$39:$B$758,G$155)+'СЕТ СН'!$F$12</f>
        <v>236.75239128000001</v>
      </c>
      <c r="H175" s="36">
        <f>SUMIFS(СВЦЭМ!$E$39:$E$758,СВЦЭМ!$A$39:$A$758,$A175,СВЦЭМ!$B$39:$B$758,H$155)+'СЕТ СН'!$F$12</f>
        <v>232.45387646</v>
      </c>
      <c r="I175" s="36">
        <f>SUMIFS(СВЦЭМ!$E$39:$E$758,СВЦЭМ!$A$39:$A$758,$A175,СВЦЭМ!$B$39:$B$758,I$155)+'СЕТ СН'!$F$12</f>
        <v>227.53903136</v>
      </c>
      <c r="J175" s="36">
        <f>SUMIFS(СВЦЭМ!$E$39:$E$758,СВЦЭМ!$A$39:$A$758,$A175,СВЦЭМ!$B$39:$B$758,J$155)+'СЕТ СН'!$F$12</f>
        <v>214.52976165000001</v>
      </c>
      <c r="K175" s="36">
        <f>SUMIFS(СВЦЭМ!$E$39:$E$758,СВЦЭМ!$A$39:$A$758,$A175,СВЦЭМ!$B$39:$B$758,K$155)+'СЕТ СН'!$F$12</f>
        <v>210.27568262</v>
      </c>
      <c r="L175" s="36">
        <f>SUMIFS(СВЦЭМ!$E$39:$E$758,СВЦЭМ!$A$39:$A$758,$A175,СВЦЭМ!$B$39:$B$758,L$155)+'СЕТ СН'!$F$12</f>
        <v>209.46854782</v>
      </c>
      <c r="M175" s="36">
        <f>SUMIFS(СВЦЭМ!$E$39:$E$758,СВЦЭМ!$A$39:$A$758,$A175,СВЦЭМ!$B$39:$B$758,M$155)+'СЕТ СН'!$F$12</f>
        <v>207.85789965999999</v>
      </c>
      <c r="N175" s="36">
        <f>SUMIFS(СВЦЭМ!$E$39:$E$758,СВЦЭМ!$A$39:$A$758,$A175,СВЦЭМ!$B$39:$B$758,N$155)+'СЕТ СН'!$F$12</f>
        <v>205.46106728000001</v>
      </c>
      <c r="O175" s="36">
        <f>SUMIFS(СВЦЭМ!$E$39:$E$758,СВЦЭМ!$A$39:$A$758,$A175,СВЦЭМ!$B$39:$B$758,O$155)+'СЕТ СН'!$F$12</f>
        <v>203.75805287</v>
      </c>
      <c r="P175" s="36">
        <f>SUMIFS(СВЦЭМ!$E$39:$E$758,СВЦЭМ!$A$39:$A$758,$A175,СВЦЭМ!$B$39:$B$758,P$155)+'СЕТ СН'!$F$12</f>
        <v>204.02744888999999</v>
      </c>
      <c r="Q175" s="36">
        <f>SUMIFS(СВЦЭМ!$E$39:$E$758,СВЦЭМ!$A$39:$A$758,$A175,СВЦЭМ!$B$39:$B$758,Q$155)+'СЕТ СН'!$F$12</f>
        <v>205.50037753999999</v>
      </c>
      <c r="R175" s="36">
        <f>SUMIFS(СВЦЭМ!$E$39:$E$758,СВЦЭМ!$A$39:$A$758,$A175,СВЦЭМ!$B$39:$B$758,R$155)+'СЕТ СН'!$F$12</f>
        <v>214.96384105000001</v>
      </c>
      <c r="S175" s="36">
        <f>SUMIFS(СВЦЭМ!$E$39:$E$758,СВЦЭМ!$A$39:$A$758,$A175,СВЦЭМ!$B$39:$B$758,S$155)+'СЕТ СН'!$F$12</f>
        <v>211.96513517</v>
      </c>
      <c r="T175" s="36">
        <f>SUMIFS(СВЦЭМ!$E$39:$E$758,СВЦЭМ!$A$39:$A$758,$A175,СВЦЭМ!$B$39:$B$758,T$155)+'СЕТ СН'!$F$12</f>
        <v>208.91219900999999</v>
      </c>
      <c r="U175" s="36">
        <f>SUMIFS(СВЦЭМ!$E$39:$E$758,СВЦЭМ!$A$39:$A$758,$A175,СВЦЭМ!$B$39:$B$758,U$155)+'СЕТ СН'!$F$12</f>
        <v>208.57185497</v>
      </c>
      <c r="V175" s="36">
        <f>SUMIFS(СВЦЭМ!$E$39:$E$758,СВЦЭМ!$A$39:$A$758,$A175,СВЦЭМ!$B$39:$B$758,V$155)+'СЕТ СН'!$F$12</f>
        <v>205.49491305000001</v>
      </c>
      <c r="W175" s="36">
        <f>SUMIFS(СВЦЭМ!$E$39:$E$758,СВЦЭМ!$A$39:$A$758,$A175,СВЦЭМ!$B$39:$B$758,W$155)+'СЕТ СН'!$F$12</f>
        <v>203.44957413</v>
      </c>
      <c r="X175" s="36">
        <f>SUMIFS(СВЦЭМ!$E$39:$E$758,СВЦЭМ!$A$39:$A$758,$A175,СВЦЭМ!$B$39:$B$758,X$155)+'СЕТ СН'!$F$12</f>
        <v>208.10149215999999</v>
      </c>
      <c r="Y175" s="36">
        <f>SUMIFS(СВЦЭМ!$E$39:$E$758,СВЦЭМ!$A$39:$A$758,$A175,СВЦЭМ!$B$39:$B$758,Y$155)+'СЕТ СН'!$F$12</f>
        <v>212.85147452000001</v>
      </c>
    </row>
    <row r="176" spans="1:25" ht="15.75" x14ac:dyDescent="0.2">
      <c r="A176" s="35">
        <f t="shared" si="4"/>
        <v>45403</v>
      </c>
      <c r="B176" s="36">
        <f>SUMIFS(СВЦЭМ!$E$39:$E$758,СВЦЭМ!$A$39:$A$758,$A176,СВЦЭМ!$B$39:$B$758,B$155)+'СЕТ СН'!$F$12</f>
        <v>222.59688932</v>
      </c>
      <c r="C176" s="36">
        <f>SUMIFS(СВЦЭМ!$E$39:$E$758,СВЦЭМ!$A$39:$A$758,$A176,СВЦЭМ!$B$39:$B$758,C$155)+'СЕТ СН'!$F$12</f>
        <v>229.88690434</v>
      </c>
      <c r="D176" s="36">
        <f>SUMIFS(СВЦЭМ!$E$39:$E$758,СВЦЭМ!$A$39:$A$758,$A176,СВЦЭМ!$B$39:$B$758,D$155)+'СЕТ СН'!$F$12</f>
        <v>232.44854966</v>
      </c>
      <c r="E176" s="36">
        <f>SUMIFS(СВЦЭМ!$E$39:$E$758,СВЦЭМ!$A$39:$A$758,$A176,СВЦЭМ!$B$39:$B$758,E$155)+'СЕТ СН'!$F$12</f>
        <v>233.69766405999999</v>
      </c>
      <c r="F176" s="36">
        <f>SUMIFS(СВЦЭМ!$E$39:$E$758,СВЦЭМ!$A$39:$A$758,$A176,СВЦЭМ!$B$39:$B$758,F$155)+'СЕТ СН'!$F$12</f>
        <v>233.97713941000001</v>
      </c>
      <c r="G176" s="36">
        <f>SUMIFS(СВЦЭМ!$E$39:$E$758,СВЦЭМ!$A$39:$A$758,$A176,СВЦЭМ!$B$39:$B$758,G$155)+'СЕТ СН'!$F$12</f>
        <v>231.45377886</v>
      </c>
      <c r="H176" s="36">
        <f>SUMIFS(СВЦЭМ!$E$39:$E$758,СВЦЭМ!$A$39:$A$758,$A176,СВЦЭМ!$B$39:$B$758,H$155)+'СЕТ СН'!$F$12</f>
        <v>230.27077219</v>
      </c>
      <c r="I176" s="36">
        <f>SUMIFS(СВЦЭМ!$E$39:$E$758,СВЦЭМ!$A$39:$A$758,$A176,СВЦЭМ!$B$39:$B$758,I$155)+'СЕТ СН'!$F$12</f>
        <v>227.25613435</v>
      </c>
      <c r="J176" s="36">
        <f>SUMIFS(СВЦЭМ!$E$39:$E$758,СВЦЭМ!$A$39:$A$758,$A176,СВЦЭМ!$B$39:$B$758,J$155)+'СЕТ СН'!$F$12</f>
        <v>209.85458345000001</v>
      </c>
      <c r="K176" s="36">
        <f>SUMIFS(СВЦЭМ!$E$39:$E$758,СВЦЭМ!$A$39:$A$758,$A176,СВЦЭМ!$B$39:$B$758,K$155)+'СЕТ СН'!$F$12</f>
        <v>201.42671838999999</v>
      </c>
      <c r="L176" s="36">
        <f>SUMIFS(СВЦЭМ!$E$39:$E$758,СВЦЭМ!$A$39:$A$758,$A176,СВЦЭМ!$B$39:$B$758,L$155)+'СЕТ СН'!$F$12</f>
        <v>200.15874163999999</v>
      </c>
      <c r="M176" s="36">
        <f>SUMIFS(СВЦЭМ!$E$39:$E$758,СВЦЭМ!$A$39:$A$758,$A176,СВЦЭМ!$B$39:$B$758,M$155)+'СЕТ СН'!$F$12</f>
        <v>200.42490749999999</v>
      </c>
      <c r="N176" s="36">
        <f>SUMIFS(СВЦЭМ!$E$39:$E$758,СВЦЭМ!$A$39:$A$758,$A176,СВЦЭМ!$B$39:$B$758,N$155)+'СЕТ СН'!$F$12</f>
        <v>204.32491354000001</v>
      </c>
      <c r="O176" s="36">
        <f>SUMIFS(СВЦЭМ!$E$39:$E$758,СВЦЭМ!$A$39:$A$758,$A176,СВЦЭМ!$B$39:$B$758,O$155)+'СЕТ СН'!$F$12</f>
        <v>207.70590444000001</v>
      </c>
      <c r="P176" s="36">
        <f>SUMIFS(СВЦЭМ!$E$39:$E$758,СВЦЭМ!$A$39:$A$758,$A176,СВЦЭМ!$B$39:$B$758,P$155)+'СЕТ СН'!$F$12</f>
        <v>212.28051267999999</v>
      </c>
      <c r="Q176" s="36">
        <f>SUMIFS(СВЦЭМ!$E$39:$E$758,СВЦЭМ!$A$39:$A$758,$A176,СВЦЭМ!$B$39:$B$758,Q$155)+'СЕТ СН'!$F$12</f>
        <v>215.92343112</v>
      </c>
      <c r="R176" s="36">
        <f>SUMIFS(СВЦЭМ!$E$39:$E$758,СВЦЭМ!$A$39:$A$758,$A176,СВЦЭМ!$B$39:$B$758,R$155)+'СЕТ СН'!$F$12</f>
        <v>219.42874891</v>
      </c>
      <c r="S176" s="36">
        <f>SUMIFS(СВЦЭМ!$E$39:$E$758,СВЦЭМ!$A$39:$A$758,$A176,СВЦЭМ!$B$39:$B$758,S$155)+'СЕТ СН'!$F$12</f>
        <v>217.07926307</v>
      </c>
      <c r="T176" s="36">
        <f>SUMIFS(СВЦЭМ!$E$39:$E$758,СВЦЭМ!$A$39:$A$758,$A176,СВЦЭМ!$B$39:$B$758,T$155)+'СЕТ СН'!$F$12</f>
        <v>212.24378601000001</v>
      </c>
      <c r="U176" s="36">
        <f>SUMIFS(СВЦЭМ!$E$39:$E$758,СВЦЭМ!$A$39:$A$758,$A176,СВЦЭМ!$B$39:$B$758,U$155)+'СЕТ СН'!$F$12</f>
        <v>210.38804916999999</v>
      </c>
      <c r="V176" s="36">
        <f>SUMIFS(СВЦЭМ!$E$39:$E$758,СВЦЭМ!$A$39:$A$758,$A176,СВЦЭМ!$B$39:$B$758,V$155)+'СЕТ СН'!$F$12</f>
        <v>205.31997242</v>
      </c>
      <c r="W176" s="36">
        <f>SUMIFS(СВЦЭМ!$E$39:$E$758,СВЦЭМ!$A$39:$A$758,$A176,СВЦЭМ!$B$39:$B$758,W$155)+'СЕТ СН'!$F$12</f>
        <v>205.12173202</v>
      </c>
      <c r="X176" s="36">
        <f>SUMIFS(СВЦЭМ!$E$39:$E$758,СВЦЭМ!$A$39:$A$758,$A176,СВЦЭМ!$B$39:$B$758,X$155)+'СЕТ СН'!$F$12</f>
        <v>213.17642058999999</v>
      </c>
      <c r="Y176" s="36">
        <f>SUMIFS(СВЦЭМ!$E$39:$E$758,СВЦЭМ!$A$39:$A$758,$A176,СВЦЭМ!$B$39:$B$758,Y$155)+'СЕТ СН'!$F$12</f>
        <v>222.20809281000001</v>
      </c>
    </row>
    <row r="177" spans="1:27" ht="15.75" x14ac:dyDescent="0.2">
      <c r="A177" s="35">
        <f t="shared" si="4"/>
        <v>45404</v>
      </c>
      <c r="B177" s="36">
        <f>SUMIFS(СВЦЭМ!$E$39:$E$758,СВЦЭМ!$A$39:$A$758,$A177,СВЦЭМ!$B$39:$B$758,B$155)+'СЕТ СН'!$F$12</f>
        <v>232.51177971999999</v>
      </c>
      <c r="C177" s="36">
        <f>SUMIFS(СВЦЭМ!$E$39:$E$758,СВЦЭМ!$A$39:$A$758,$A177,СВЦЭМ!$B$39:$B$758,C$155)+'СЕТ СН'!$F$12</f>
        <v>234.95142217</v>
      </c>
      <c r="D177" s="36">
        <f>SUMIFS(СВЦЭМ!$E$39:$E$758,СВЦЭМ!$A$39:$A$758,$A177,СВЦЭМ!$B$39:$B$758,D$155)+'СЕТ СН'!$F$12</f>
        <v>234.76247219000001</v>
      </c>
      <c r="E177" s="36">
        <f>SUMIFS(СВЦЭМ!$E$39:$E$758,СВЦЭМ!$A$39:$A$758,$A177,СВЦЭМ!$B$39:$B$758,E$155)+'СЕТ СН'!$F$12</f>
        <v>237.31918780000001</v>
      </c>
      <c r="F177" s="36">
        <f>SUMIFS(СВЦЭМ!$E$39:$E$758,СВЦЭМ!$A$39:$A$758,$A177,СВЦЭМ!$B$39:$B$758,F$155)+'СЕТ СН'!$F$12</f>
        <v>233.36993096</v>
      </c>
      <c r="G177" s="36">
        <f>SUMIFS(СВЦЭМ!$E$39:$E$758,СВЦЭМ!$A$39:$A$758,$A177,СВЦЭМ!$B$39:$B$758,G$155)+'СЕТ СН'!$F$12</f>
        <v>230.29045045000001</v>
      </c>
      <c r="H177" s="36">
        <f>SUMIFS(СВЦЭМ!$E$39:$E$758,СВЦЭМ!$A$39:$A$758,$A177,СВЦЭМ!$B$39:$B$758,H$155)+'СЕТ СН'!$F$12</f>
        <v>221.03725616</v>
      </c>
      <c r="I177" s="36">
        <f>SUMIFS(СВЦЭМ!$E$39:$E$758,СВЦЭМ!$A$39:$A$758,$A177,СВЦЭМ!$B$39:$B$758,I$155)+'СЕТ СН'!$F$12</f>
        <v>212.32187377</v>
      </c>
      <c r="J177" s="36">
        <f>SUMIFS(СВЦЭМ!$E$39:$E$758,СВЦЭМ!$A$39:$A$758,$A177,СВЦЭМ!$B$39:$B$758,J$155)+'СЕТ СН'!$F$12</f>
        <v>213.38684072000001</v>
      </c>
      <c r="K177" s="36">
        <f>SUMIFS(СВЦЭМ!$E$39:$E$758,СВЦЭМ!$A$39:$A$758,$A177,СВЦЭМ!$B$39:$B$758,K$155)+'СЕТ СН'!$F$12</f>
        <v>209.13290710000001</v>
      </c>
      <c r="L177" s="36">
        <f>SUMIFS(СВЦЭМ!$E$39:$E$758,СВЦЭМ!$A$39:$A$758,$A177,СВЦЭМ!$B$39:$B$758,L$155)+'СЕТ СН'!$F$12</f>
        <v>207.28057555000001</v>
      </c>
      <c r="M177" s="36">
        <f>SUMIFS(СВЦЭМ!$E$39:$E$758,СВЦЭМ!$A$39:$A$758,$A177,СВЦЭМ!$B$39:$B$758,M$155)+'СЕТ СН'!$F$12</f>
        <v>210.00410110999999</v>
      </c>
      <c r="N177" s="36">
        <f>SUMIFS(СВЦЭМ!$E$39:$E$758,СВЦЭМ!$A$39:$A$758,$A177,СВЦЭМ!$B$39:$B$758,N$155)+'СЕТ СН'!$F$12</f>
        <v>210.01692654999999</v>
      </c>
      <c r="O177" s="36">
        <f>SUMIFS(СВЦЭМ!$E$39:$E$758,СВЦЭМ!$A$39:$A$758,$A177,СВЦЭМ!$B$39:$B$758,O$155)+'СЕТ СН'!$F$12</f>
        <v>214.4515136</v>
      </c>
      <c r="P177" s="36">
        <f>SUMIFS(СВЦЭМ!$E$39:$E$758,СВЦЭМ!$A$39:$A$758,$A177,СВЦЭМ!$B$39:$B$758,P$155)+'СЕТ СН'!$F$12</f>
        <v>216.51561579</v>
      </c>
      <c r="Q177" s="36">
        <f>SUMIFS(СВЦЭМ!$E$39:$E$758,СВЦЭМ!$A$39:$A$758,$A177,СВЦЭМ!$B$39:$B$758,Q$155)+'СЕТ СН'!$F$12</f>
        <v>217.00636552</v>
      </c>
      <c r="R177" s="36">
        <f>SUMIFS(СВЦЭМ!$E$39:$E$758,СВЦЭМ!$A$39:$A$758,$A177,СВЦЭМ!$B$39:$B$758,R$155)+'СЕТ СН'!$F$12</f>
        <v>214.65141642</v>
      </c>
      <c r="S177" s="36">
        <f>SUMIFS(СВЦЭМ!$E$39:$E$758,СВЦЭМ!$A$39:$A$758,$A177,СВЦЭМ!$B$39:$B$758,S$155)+'СЕТ СН'!$F$12</f>
        <v>215.3861814</v>
      </c>
      <c r="T177" s="36">
        <f>SUMIFS(СВЦЭМ!$E$39:$E$758,СВЦЭМ!$A$39:$A$758,$A177,СВЦЭМ!$B$39:$B$758,T$155)+'СЕТ СН'!$F$12</f>
        <v>210.61247073999999</v>
      </c>
      <c r="U177" s="36">
        <f>SUMIFS(СВЦЭМ!$E$39:$E$758,СВЦЭМ!$A$39:$A$758,$A177,СВЦЭМ!$B$39:$B$758,U$155)+'СЕТ СН'!$F$12</f>
        <v>206.06487357</v>
      </c>
      <c r="V177" s="36">
        <f>SUMIFS(СВЦЭМ!$E$39:$E$758,СВЦЭМ!$A$39:$A$758,$A177,СВЦЭМ!$B$39:$B$758,V$155)+'СЕТ СН'!$F$12</f>
        <v>203.27059757000001</v>
      </c>
      <c r="W177" s="36">
        <f>SUMIFS(СВЦЭМ!$E$39:$E$758,СВЦЭМ!$A$39:$A$758,$A177,СВЦЭМ!$B$39:$B$758,W$155)+'СЕТ СН'!$F$12</f>
        <v>205.49843245</v>
      </c>
      <c r="X177" s="36">
        <f>SUMIFS(СВЦЭМ!$E$39:$E$758,СВЦЭМ!$A$39:$A$758,$A177,СВЦЭМ!$B$39:$B$758,X$155)+'СЕТ СН'!$F$12</f>
        <v>214.57312091</v>
      </c>
      <c r="Y177" s="36">
        <f>SUMIFS(СВЦЭМ!$E$39:$E$758,СВЦЭМ!$A$39:$A$758,$A177,СВЦЭМ!$B$39:$B$758,Y$155)+'СЕТ СН'!$F$12</f>
        <v>218.90952533999999</v>
      </c>
    </row>
    <row r="178" spans="1:27" ht="15.75" x14ac:dyDescent="0.2">
      <c r="A178" s="35">
        <f t="shared" si="4"/>
        <v>45405</v>
      </c>
      <c r="B178" s="36">
        <f>SUMIFS(СВЦЭМ!$E$39:$E$758,СВЦЭМ!$A$39:$A$758,$A178,СВЦЭМ!$B$39:$B$758,B$155)+'СЕТ СН'!$F$12</f>
        <v>219.93164374</v>
      </c>
      <c r="C178" s="36">
        <f>SUMIFS(СВЦЭМ!$E$39:$E$758,СВЦЭМ!$A$39:$A$758,$A178,СВЦЭМ!$B$39:$B$758,C$155)+'СЕТ СН'!$F$12</f>
        <v>228.37914622</v>
      </c>
      <c r="D178" s="36">
        <f>SUMIFS(СВЦЭМ!$E$39:$E$758,СВЦЭМ!$A$39:$A$758,$A178,СВЦЭМ!$B$39:$B$758,D$155)+'СЕТ СН'!$F$12</f>
        <v>231.82418516000001</v>
      </c>
      <c r="E178" s="36">
        <f>SUMIFS(СВЦЭМ!$E$39:$E$758,СВЦЭМ!$A$39:$A$758,$A178,СВЦЭМ!$B$39:$B$758,E$155)+'СЕТ СН'!$F$12</f>
        <v>234.50623924999999</v>
      </c>
      <c r="F178" s="36">
        <f>SUMIFS(СВЦЭМ!$E$39:$E$758,СВЦЭМ!$A$39:$A$758,$A178,СВЦЭМ!$B$39:$B$758,F$155)+'СЕТ СН'!$F$12</f>
        <v>235.56946886</v>
      </c>
      <c r="G178" s="36">
        <f>SUMIFS(СВЦЭМ!$E$39:$E$758,СВЦЭМ!$A$39:$A$758,$A178,СВЦЭМ!$B$39:$B$758,G$155)+'СЕТ СН'!$F$12</f>
        <v>232.64722123000001</v>
      </c>
      <c r="H178" s="36">
        <f>SUMIFS(СВЦЭМ!$E$39:$E$758,СВЦЭМ!$A$39:$A$758,$A178,СВЦЭМ!$B$39:$B$758,H$155)+'СЕТ СН'!$F$12</f>
        <v>222.66685348999999</v>
      </c>
      <c r="I178" s="36">
        <f>SUMIFS(СВЦЭМ!$E$39:$E$758,СВЦЭМ!$A$39:$A$758,$A178,СВЦЭМ!$B$39:$B$758,I$155)+'СЕТ СН'!$F$12</f>
        <v>210.76878048</v>
      </c>
      <c r="J178" s="36">
        <f>SUMIFS(СВЦЭМ!$E$39:$E$758,СВЦЭМ!$A$39:$A$758,$A178,СВЦЭМ!$B$39:$B$758,J$155)+'СЕТ СН'!$F$12</f>
        <v>202.17951585</v>
      </c>
      <c r="K178" s="36">
        <f>SUMIFS(СВЦЭМ!$E$39:$E$758,СВЦЭМ!$A$39:$A$758,$A178,СВЦЭМ!$B$39:$B$758,K$155)+'СЕТ СН'!$F$12</f>
        <v>200.3668668</v>
      </c>
      <c r="L178" s="36">
        <f>SUMIFS(СВЦЭМ!$E$39:$E$758,СВЦЭМ!$A$39:$A$758,$A178,СВЦЭМ!$B$39:$B$758,L$155)+'СЕТ СН'!$F$12</f>
        <v>198.7484278</v>
      </c>
      <c r="M178" s="36">
        <f>SUMIFS(СВЦЭМ!$E$39:$E$758,СВЦЭМ!$A$39:$A$758,$A178,СВЦЭМ!$B$39:$B$758,M$155)+'СЕТ СН'!$F$12</f>
        <v>197.6979048</v>
      </c>
      <c r="N178" s="36">
        <f>SUMIFS(СВЦЭМ!$E$39:$E$758,СВЦЭМ!$A$39:$A$758,$A178,СВЦЭМ!$B$39:$B$758,N$155)+'СЕТ СН'!$F$12</f>
        <v>196.92235151</v>
      </c>
      <c r="O178" s="36">
        <f>SUMIFS(СВЦЭМ!$E$39:$E$758,СВЦЭМ!$A$39:$A$758,$A178,СВЦЭМ!$B$39:$B$758,O$155)+'СЕТ СН'!$F$12</f>
        <v>198.65516375999999</v>
      </c>
      <c r="P178" s="36">
        <f>SUMIFS(СВЦЭМ!$E$39:$E$758,СВЦЭМ!$A$39:$A$758,$A178,СВЦЭМ!$B$39:$B$758,P$155)+'СЕТ СН'!$F$12</f>
        <v>200.53155770000001</v>
      </c>
      <c r="Q178" s="36">
        <f>SUMIFS(СВЦЭМ!$E$39:$E$758,СВЦЭМ!$A$39:$A$758,$A178,СВЦЭМ!$B$39:$B$758,Q$155)+'СЕТ СН'!$F$12</f>
        <v>203.55157288000001</v>
      </c>
      <c r="R178" s="36">
        <f>SUMIFS(СВЦЭМ!$E$39:$E$758,СВЦЭМ!$A$39:$A$758,$A178,СВЦЭМ!$B$39:$B$758,R$155)+'СЕТ СН'!$F$12</f>
        <v>205.17041592000001</v>
      </c>
      <c r="S178" s="36">
        <f>SUMIFS(СВЦЭМ!$E$39:$E$758,СВЦЭМ!$A$39:$A$758,$A178,СВЦЭМ!$B$39:$B$758,S$155)+'СЕТ СН'!$F$12</f>
        <v>205.70830028</v>
      </c>
      <c r="T178" s="36">
        <f>SUMIFS(СВЦЭМ!$E$39:$E$758,СВЦЭМ!$A$39:$A$758,$A178,СВЦЭМ!$B$39:$B$758,T$155)+'СЕТ СН'!$F$12</f>
        <v>201.53809676</v>
      </c>
      <c r="U178" s="36">
        <f>SUMIFS(СВЦЭМ!$E$39:$E$758,СВЦЭМ!$A$39:$A$758,$A178,СВЦЭМ!$B$39:$B$758,U$155)+'СЕТ СН'!$F$12</f>
        <v>205.53444458999999</v>
      </c>
      <c r="V178" s="36">
        <f>SUMIFS(СВЦЭМ!$E$39:$E$758,СВЦЭМ!$A$39:$A$758,$A178,СВЦЭМ!$B$39:$B$758,V$155)+'СЕТ СН'!$F$12</f>
        <v>201.01166617999999</v>
      </c>
      <c r="W178" s="36">
        <f>SUMIFS(СВЦЭМ!$E$39:$E$758,СВЦЭМ!$A$39:$A$758,$A178,СВЦЭМ!$B$39:$B$758,W$155)+'СЕТ СН'!$F$12</f>
        <v>198.33142282</v>
      </c>
      <c r="X178" s="36">
        <f>SUMIFS(СВЦЭМ!$E$39:$E$758,СВЦЭМ!$A$39:$A$758,$A178,СВЦЭМ!$B$39:$B$758,X$155)+'СЕТ СН'!$F$12</f>
        <v>203.90356775999999</v>
      </c>
      <c r="Y178" s="36">
        <f>SUMIFS(СВЦЭМ!$E$39:$E$758,СВЦЭМ!$A$39:$A$758,$A178,СВЦЭМ!$B$39:$B$758,Y$155)+'СЕТ СН'!$F$12</f>
        <v>209.20356285</v>
      </c>
    </row>
    <row r="179" spans="1:27" ht="15.75" x14ac:dyDescent="0.2">
      <c r="A179" s="35">
        <f t="shared" si="4"/>
        <v>45406</v>
      </c>
      <c r="B179" s="36">
        <f>SUMIFS(СВЦЭМ!$E$39:$E$758,СВЦЭМ!$A$39:$A$758,$A179,СВЦЭМ!$B$39:$B$758,B$155)+'СЕТ СН'!$F$12</f>
        <v>217.53355592</v>
      </c>
      <c r="C179" s="36">
        <f>SUMIFS(СВЦЭМ!$E$39:$E$758,СВЦЭМ!$A$39:$A$758,$A179,СВЦЭМ!$B$39:$B$758,C$155)+'СЕТ СН'!$F$12</f>
        <v>223.14525086</v>
      </c>
      <c r="D179" s="36">
        <f>SUMIFS(СВЦЭМ!$E$39:$E$758,СВЦЭМ!$A$39:$A$758,$A179,СВЦЭМ!$B$39:$B$758,D$155)+'СЕТ СН'!$F$12</f>
        <v>225.19227552999999</v>
      </c>
      <c r="E179" s="36">
        <f>SUMIFS(СВЦЭМ!$E$39:$E$758,СВЦЭМ!$A$39:$A$758,$A179,СВЦЭМ!$B$39:$B$758,E$155)+'СЕТ СН'!$F$12</f>
        <v>226.44260811999999</v>
      </c>
      <c r="F179" s="36">
        <f>SUMIFS(СВЦЭМ!$E$39:$E$758,СВЦЭМ!$A$39:$A$758,$A179,СВЦЭМ!$B$39:$B$758,F$155)+'СЕТ СН'!$F$12</f>
        <v>223.10203849000001</v>
      </c>
      <c r="G179" s="36">
        <f>SUMIFS(СВЦЭМ!$E$39:$E$758,СВЦЭМ!$A$39:$A$758,$A179,СВЦЭМ!$B$39:$B$758,G$155)+'СЕТ СН'!$F$12</f>
        <v>219.06415196</v>
      </c>
      <c r="H179" s="36">
        <f>SUMIFS(СВЦЭМ!$E$39:$E$758,СВЦЭМ!$A$39:$A$758,$A179,СВЦЭМ!$B$39:$B$758,H$155)+'СЕТ СН'!$F$12</f>
        <v>211.85624208999999</v>
      </c>
      <c r="I179" s="36">
        <f>SUMIFS(СВЦЭМ!$E$39:$E$758,СВЦЭМ!$A$39:$A$758,$A179,СВЦЭМ!$B$39:$B$758,I$155)+'СЕТ СН'!$F$12</f>
        <v>206.76231716999999</v>
      </c>
      <c r="J179" s="36">
        <f>SUMIFS(СВЦЭМ!$E$39:$E$758,СВЦЭМ!$A$39:$A$758,$A179,СВЦЭМ!$B$39:$B$758,J$155)+'СЕТ СН'!$F$12</f>
        <v>199.37495688999999</v>
      </c>
      <c r="K179" s="36">
        <f>SUMIFS(СВЦЭМ!$E$39:$E$758,СВЦЭМ!$A$39:$A$758,$A179,СВЦЭМ!$B$39:$B$758,K$155)+'СЕТ СН'!$F$12</f>
        <v>199.51113889000001</v>
      </c>
      <c r="L179" s="36">
        <f>SUMIFS(СВЦЭМ!$E$39:$E$758,СВЦЭМ!$A$39:$A$758,$A179,СВЦЭМ!$B$39:$B$758,L$155)+'СЕТ СН'!$F$12</f>
        <v>199.77174711999999</v>
      </c>
      <c r="M179" s="36">
        <f>SUMIFS(СВЦЭМ!$E$39:$E$758,СВЦЭМ!$A$39:$A$758,$A179,СВЦЭМ!$B$39:$B$758,M$155)+'СЕТ СН'!$F$12</f>
        <v>200.23363115999999</v>
      </c>
      <c r="N179" s="36">
        <f>SUMIFS(СВЦЭМ!$E$39:$E$758,СВЦЭМ!$A$39:$A$758,$A179,СВЦЭМ!$B$39:$B$758,N$155)+'СЕТ СН'!$F$12</f>
        <v>199.85333449999999</v>
      </c>
      <c r="O179" s="36">
        <f>SUMIFS(СВЦЭМ!$E$39:$E$758,СВЦЭМ!$A$39:$A$758,$A179,СВЦЭМ!$B$39:$B$758,O$155)+'СЕТ СН'!$F$12</f>
        <v>201.79504623</v>
      </c>
      <c r="P179" s="36">
        <f>SUMIFS(СВЦЭМ!$E$39:$E$758,СВЦЭМ!$A$39:$A$758,$A179,СВЦЭМ!$B$39:$B$758,P$155)+'СЕТ СН'!$F$12</f>
        <v>203.50728912</v>
      </c>
      <c r="Q179" s="36">
        <f>SUMIFS(СВЦЭМ!$E$39:$E$758,СВЦЭМ!$A$39:$A$758,$A179,СВЦЭМ!$B$39:$B$758,Q$155)+'СЕТ СН'!$F$12</f>
        <v>206.52656919</v>
      </c>
      <c r="R179" s="36">
        <f>SUMIFS(СВЦЭМ!$E$39:$E$758,СВЦЭМ!$A$39:$A$758,$A179,СВЦЭМ!$B$39:$B$758,R$155)+'СЕТ СН'!$F$12</f>
        <v>205.12268947000001</v>
      </c>
      <c r="S179" s="36">
        <f>SUMIFS(СВЦЭМ!$E$39:$E$758,СВЦЭМ!$A$39:$A$758,$A179,СВЦЭМ!$B$39:$B$758,S$155)+'СЕТ СН'!$F$12</f>
        <v>201.09993243</v>
      </c>
      <c r="T179" s="36">
        <f>SUMIFS(СВЦЭМ!$E$39:$E$758,СВЦЭМ!$A$39:$A$758,$A179,СВЦЭМ!$B$39:$B$758,T$155)+'СЕТ СН'!$F$12</f>
        <v>198.59880989000001</v>
      </c>
      <c r="U179" s="36">
        <f>SUMIFS(СВЦЭМ!$E$39:$E$758,СВЦЭМ!$A$39:$A$758,$A179,СВЦЭМ!$B$39:$B$758,U$155)+'СЕТ СН'!$F$12</f>
        <v>193.8854236</v>
      </c>
      <c r="V179" s="36">
        <f>SUMIFS(СВЦЭМ!$E$39:$E$758,СВЦЭМ!$A$39:$A$758,$A179,СВЦЭМ!$B$39:$B$758,V$155)+'СЕТ СН'!$F$12</f>
        <v>191.1339237</v>
      </c>
      <c r="W179" s="36">
        <f>SUMIFS(СВЦЭМ!$E$39:$E$758,СВЦЭМ!$A$39:$A$758,$A179,СВЦЭМ!$B$39:$B$758,W$155)+'СЕТ СН'!$F$12</f>
        <v>193.25495577000001</v>
      </c>
      <c r="X179" s="36">
        <f>SUMIFS(СВЦЭМ!$E$39:$E$758,СВЦЭМ!$A$39:$A$758,$A179,СВЦЭМ!$B$39:$B$758,X$155)+'СЕТ СН'!$F$12</f>
        <v>201.23501576000001</v>
      </c>
      <c r="Y179" s="36">
        <f>SUMIFS(СВЦЭМ!$E$39:$E$758,СВЦЭМ!$A$39:$A$758,$A179,СВЦЭМ!$B$39:$B$758,Y$155)+'СЕТ СН'!$F$12</f>
        <v>205.67037635</v>
      </c>
    </row>
    <row r="180" spans="1:27" ht="15.75" x14ac:dyDescent="0.2">
      <c r="A180" s="35">
        <f t="shared" si="4"/>
        <v>45407</v>
      </c>
      <c r="B180" s="36">
        <f>SUMIFS(СВЦЭМ!$E$39:$E$758,СВЦЭМ!$A$39:$A$758,$A180,СВЦЭМ!$B$39:$B$758,B$155)+'СЕТ СН'!$F$12</f>
        <v>212.25700939999999</v>
      </c>
      <c r="C180" s="36">
        <f>SUMIFS(СВЦЭМ!$E$39:$E$758,СВЦЭМ!$A$39:$A$758,$A180,СВЦЭМ!$B$39:$B$758,C$155)+'СЕТ СН'!$F$12</f>
        <v>220.09389719000001</v>
      </c>
      <c r="D180" s="36">
        <f>SUMIFS(СВЦЭМ!$E$39:$E$758,СВЦЭМ!$A$39:$A$758,$A180,СВЦЭМ!$B$39:$B$758,D$155)+'СЕТ СН'!$F$12</f>
        <v>228.46152599000001</v>
      </c>
      <c r="E180" s="36">
        <f>SUMIFS(СВЦЭМ!$E$39:$E$758,СВЦЭМ!$A$39:$A$758,$A180,СВЦЭМ!$B$39:$B$758,E$155)+'СЕТ СН'!$F$12</f>
        <v>229.35789104</v>
      </c>
      <c r="F180" s="36">
        <f>SUMIFS(СВЦЭМ!$E$39:$E$758,СВЦЭМ!$A$39:$A$758,$A180,СВЦЭМ!$B$39:$B$758,F$155)+'СЕТ СН'!$F$12</f>
        <v>228.93410968000001</v>
      </c>
      <c r="G180" s="36">
        <f>SUMIFS(СВЦЭМ!$E$39:$E$758,СВЦЭМ!$A$39:$A$758,$A180,СВЦЭМ!$B$39:$B$758,G$155)+'СЕТ СН'!$F$12</f>
        <v>228.96222943999999</v>
      </c>
      <c r="H180" s="36">
        <f>SUMIFS(СВЦЭМ!$E$39:$E$758,СВЦЭМ!$A$39:$A$758,$A180,СВЦЭМ!$B$39:$B$758,H$155)+'СЕТ СН'!$F$12</f>
        <v>213.50971382</v>
      </c>
      <c r="I180" s="36">
        <f>SUMIFS(СВЦЭМ!$E$39:$E$758,СВЦЭМ!$A$39:$A$758,$A180,СВЦЭМ!$B$39:$B$758,I$155)+'СЕТ СН'!$F$12</f>
        <v>211.20600214999999</v>
      </c>
      <c r="J180" s="36">
        <f>SUMIFS(СВЦЭМ!$E$39:$E$758,СВЦЭМ!$A$39:$A$758,$A180,СВЦЭМ!$B$39:$B$758,J$155)+'СЕТ СН'!$F$12</f>
        <v>207.63027417000001</v>
      </c>
      <c r="K180" s="36">
        <f>SUMIFS(СВЦЭМ!$E$39:$E$758,СВЦЭМ!$A$39:$A$758,$A180,СВЦЭМ!$B$39:$B$758,K$155)+'СЕТ СН'!$F$12</f>
        <v>208.11293047000001</v>
      </c>
      <c r="L180" s="36">
        <f>SUMIFS(СВЦЭМ!$E$39:$E$758,СВЦЭМ!$A$39:$A$758,$A180,СВЦЭМ!$B$39:$B$758,L$155)+'СЕТ СН'!$F$12</f>
        <v>208.86429308000001</v>
      </c>
      <c r="M180" s="36">
        <f>SUMIFS(СВЦЭМ!$E$39:$E$758,СВЦЭМ!$A$39:$A$758,$A180,СВЦЭМ!$B$39:$B$758,M$155)+'СЕТ СН'!$F$12</f>
        <v>208.49797792000001</v>
      </c>
      <c r="N180" s="36">
        <f>SUMIFS(СВЦЭМ!$E$39:$E$758,СВЦЭМ!$A$39:$A$758,$A180,СВЦЭМ!$B$39:$B$758,N$155)+'СЕТ СН'!$F$12</f>
        <v>207.25893106000001</v>
      </c>
      <c r="O180" s="36">
        <f>SUMIFS(СВЦЭМ!$E$39:$E$758,СВЦЭМ!$A$39:$A$758,$A180,СВЦЭМ!$B$39:$B$758,O$155)+'СЕТ СН'!$F$12</f>
        <v>212.29524832000001</v>
      </c>
      <c r="P180" s="36">
        <f>SUMIFS(СВЦЭМ!$E$39:$E$758,СВЦЭМ!$A$39:$A$758,$A180,СВЦЭМ!$B$39:$B$758,P$155)+'СЕТ СН'!$F$12</f>
        <v>213.60807731</v>
      </c>
      <c r="Q180" s="36">
        <f>SUMIFS(СВЦЭМ!$E$39:$E$758,СВЦЭМ!$A$39:$A$758,$A180,СВЦЭМ!$B$39:$B$758,Q$155)+'СЕТ СН'!$F$12</f>
        <v>215.55323661</v>
      </c>
      <c r="R180" s="36">
        <f>SUMIFS(СВЦЭМ!$E$39:$E$758,СВЦЭМ!$A$39:$A$758,$A180,СВЦЭМ!$B$39:$B$758,R$155)+'СЕТ СН'!$F$12</f>
        <v>215.29502907</v>
      </c>
      <c r="S180" s="36">
        <f>SUMIFS(СВЦЭМ!$E$39:$E$758,СВЦЭМ!$A$39:$A$758,$A180,СВЦЭМ!$B$39:$B$758,S$155)+'СЕТ СН'!$F$12</f>
        <v>213.66668831999999</v>
      </c>
      <c r="T180" s="36">
        <f>SUMIFS(СВЦЭМ!$E$39:$E$758,СВЦЭМ!$A$39:$A$758,$A180,СВЦЭМ!$B$39:$B$758,T$155)+'СЕТ СН'!$F$12</f>
        <v>206.52757923999999</v>
      </c>
      <c r="U180" s="36">
        <f>SUMIFS(СВЦЭМ!$E$39:$E$758,СВЦЭМ!$A$39:$A$758,$A180,СВЦЭМ!$B$39:$B$758,U$155)+'СЕТ СН'!$F$12</f>
        <v>201.73357225000001</v>
      </c>
      <c r="V180" s="36">
        <f>SUMIFS(СВЦЭМ!$E$39:$E$758,СВЦЭМ!$A$39:$A$758,$A180,СВЦЭМ!$B$39:$B$758,V$155)+'СЕТ СН'!$F$12</f>
        <v>199.82747243</v>
      </c>
      <c r="W180" s="36">
        <f>SUMIFS(СВЦЭМ!$E$39:$E$758,СВЦЭМ!$A$39:$A$758,$A180,СВЦЭМ!$B$39:$B$758,W$155)+'СЕТ СН'!$F$12</f>
        <v>202.75382866999999</v>
      </c>
      <c r="X180" s="36">
        <f>SUMIFS(СВЦЭМ!$E$39:$E$758,СВЦЭМ!$A$39:$A$758,$A180,СВЦЭМ!$B$39:$B$758,X$155)+'СЕТ СН'!$F$12</f>
        <v>209.19500331</v>
      </c>
      <c r="Y180" s="36">
        <f>SUMIFS(СВЦЭМ!$E$39:$E$758,СВЦЭМ!$A$39:$A$758,$A180,СВЦЭМ!$B$39:$B$758,Y$155)+'СЕТ СН'!$F$12</f>
        <v>213.52832448000001</v>
      </c>
    </row>
    <row r="181" spans="1:27" ht="15.75" x14ac:dyDescent="0.2">
      <c r="A181" s="35">
        <f t="shared" si="4"/>
        <v>45408</v>
      </c>
      <c r="B181" s="36">
        <f>SUMIFS(СВЦЭМ!$E$39:$E$758,СВЦЭМ!$A$39:$A$758,$A181,СВЦЭМ!$B$39:$B$758,B$155)+'СЕТ СН'!$F$12</f>
        <v>215.71632468999999</v>
      </c>
      <c r="C181" s="36">
        <f>SUMIFS(СВЦЭМ!$E$39:$E$758,СВЦЭМ!$A$39:$A$758,$A181,СВЦЭМ!$B$39:$B$758,C$155)+'СЕТ СН'!$F$12</f>
        <v>222.80215741999999</v>
      </c>
      <c r="D181" s="36">
        <f>SUMIFS(СВЦЭМ!$E$39:$E$758,СВЦЭМ!$A$39:$A$758,$A181,СВЦЭМ!$B$39:$B$758,D$155)+'СЕТ СН'!$F$12</f>
        <v>229.77138481</v>
      </c>
      <c r="E181" s="36">
        <f>SUMIFS(СВЦЭМ!$E$39:$E$758,СВЦЭМ!$A$39:$A$758,$A181,СВЦЭМ!$B$39:$B$758,E$155)+'СЕТ СН'!$F$12</f>
        <v>231.99753908</v>
      </c>
      <c r="F181" s="36">
        <f>SUMIFS(СВЦЭМ!$E$39:$E$758,СВЦЭМ!$A$39:$A$758,$A181,СВЦЭМ!$B$39:$B$758,F$155)+'СЕТ СН'!$F$12</f>
        <v>231.38502224999999</v>
      </c>
      <c r="G181" s="36">
        <f>SUMIFS(СВЦЭМ!$E$39:$E$758,СВЦЭМ!$A$39:$A$758,$A181,СВЦЭМ!$B$39:$B$758,G$155)+'СЕТ СН'!$F$12</f>
        <v>228.74181530999999</v>
      </c>
      <c r="H181" s="36">
        <f>SUMIFS(СВЦЭМ!$E$39:$E$758,СВЦЭМ!$A$39:$A$758,$A181,СВЦЭМ!$B$39:$B$758,H$155)+'СЕТ СН'!$F$12</f>
        <v>220.90134218</v>
      </c>
      <c r="I181" s="36">
        <f>SUMIFS(СВЦЭМ!$E$39:$E$758,СВЦЭМ!$A$39:$A$758,$A181,СВЦЭМ!$B$39:$B$758,I$155)+'СЕТ СН'!$F$12</f>
        <v>212.94779233</v>
      </c>
      <c r="J181" s="36">
        <f>SUMIFS(СВЦЭМ!$E$39:$E$758,СВЦЭМ!$A$39:$A$758,$A181,СВЦЭМ!$B$39:$B$758,J$155)+'СЕТ СН'!$F$12</f>
        <v>207.84131667</v>
      </c>
      <c r="K181" s="36">
        <f>SUMIFS(СВЦЭМ!$E$39:$E$758,СВЦЭМ!$A$39:$A$758,$A181,СВЦЭМ!$B$39:$B$758,K$155)+'СЕТ СН'!$F$12</f>
        <v>206.76803663000001</v>
      </c>
      <c r="L181" s="36">
        <f>SUMIFS(СВЦЭМ!$E$39:$E$758,СВЦЭМ!$A$39:$A$758,$A181,СВЦЭМ!$B$39:$B$758,L$155)+'СЕТ СН'!$F$12</f>
        <v>204.58908270000001</v>
      </c>
      <c r="M181" s="36">
        <f>SUMIFS(СВЦЭМ!$E$39:$E$758,СВЦЭМ!$A$39:$A$758,$A181,СВЦЭМ!$B$39:$B$758,M$155)+'СЕТ СН'!$F$12</f>
        <v>205.3938565</v>
      </c>
      <c r="N181" s="36">
        <f>SUMIFS(СВЦЭМ!$E$39:$E$758,СВЦЭМ!$A$39:$A$758,$A181,СВЦЭМ!$B$39:$B$758,N$155)+'СЕТ СН'!$F$12</f>
        <v>205.62908748000001</v>
      </c>
      <c r="O181" s="36">
        <f>SUMIFS(СВЦЭМ!$E$39:$E$758,СВЦЭМ!$A$39:$A$758,$A181,СВЦЭМ!$B$39:$B$758,O$155)+'СЕТ СН'!$F$12</f>
        <v>206.25007848999999</v>
      </c>
      <c r="P181" s="36">
        <f>SUMIFS(СВЦЭМ!$E$39:$E$758,СВЦЭМ!$A$39:$A$758,$A181,СВЦЭМ!$B$39:$B$758,P$155)+'СЕТ СН'!$F$12</f>
        <v>202.76282334000001</v>
      </c>
      <c r="Q181" s="36">
        <f>SUMIFS(СВЦЭМ!$E$39:$E$758,СВЦЭМ!$A$39:$A$758,$A181,СВЦЭМ!$B$39:$B$758,Q$155)+'СЕТ СН'!$F$12</f>
        <v>204.88076937</v>
      </c>
      <c r="R181" s="36">
        <f>SUMIFS(СВЦЭМ!$E$39:$E$758,СВЦЭМ!$A$39:$A$758,$A181,СВЦЭМ!$B$39:$B$758,R$155)+'СЕТ СН'!$F$12</f>
        <v>208.86298771</v>
      </c>
      <c r="S181" s="36">
        <f>SUMIFS(СВЦЭМ!$E$39:$E$758,СВЦЭМ!$A$39:$A$758,$A181,СВЦЭМ!$B$39:$B$758,S$155)+'СЕТ СН'!$F$12</f>
        <v>209.44228312999999</v>
      </c>
      <c r="T181" s="36">
        <f>SUMIFS(СВЦЭМ!$E$39:$E$758,СВЦЭМ!$A$39:$A$758,$A181,СВЦЭМ!$B$39:$B$758,T$155)+'СЕТ СН'!$F$12</f>
        <v>205.98233569999999</v>
      </c>
      <c r="U181" s="36">
        <f>SUMIFS(СВЦЭМ!$E$39:$E$758,СВЦЭМ!$A$39:$A$758,$A181,СВЦЭМ!$B$39:$B$758,U$155)+'СЕТ СН'!$F$12</f>
        <v>204.66562119</v>
      </c>
      <c r="V181" s="36">
        <f>SUMIFS(СВЦЭМ!$E$39:$E$758,СВЦЭМ!$A$39:$A$758,$A181,СВЦЭМ!$B$39:$B$758,V$155)+'СЕТ СН'!$F$12</f>
        <v>201.8754572</v>
      </c>
      <c r="W181" s="36">
        <f>SUMIFS(СВЦЭМ!$E$39:$E$758,СВЦЭМ!$A$39:$A$758,$A181,СВЦЭМ!$B$39:$B$758,W$155)+'СЕТ СН'!$F$12</f>
        <v>200.66897051999999</v>
      </c>
      <c r="X181" s="36">
        <f>SUMIFS(СВЦЭМ!$E$39:$E$758,СВЦЭМ!$A$39:$A$758,$A181,СВЦЭМ!$B$39:$B$758,X$155)+'СЕТ СН'!$F$12</f>
        <v>201.63853847999999</v>
      </c>
      <c r="Y181" s="36">
        <f>SUMIFS(СВЦЭМ!$E$39:$E$758,СВЦЭМ!$A$39:$A$758,$A181,СВЦЭМ!$B$39:$B$758,Y$155)+'СЕТ СН'!$F$12</f>
        <v>208.54843923000001</v>
      </c>
    </row>
    <row r="182" spans="1:27" ht="15.75" x14ac:dyDescent="0.2">
      <c r="A182" s="35">
        <f t="shared" si="4"/>
        <v>45409</v>
      </c>
      <c r="B182" s="36">
        <f>SUMIFS(СВЦЭМ!$E$39:$E$758,СВЦЭМ!$A$39:$A$758,$A182,СВЦЭМ!$B$39:$B$758,B$155)+'СЕТ СН'!$F$12</f>
        <v>220.12382070000001</v>
      </c>
      <c r="C182" s="36">
        <f>SUMIFS(СВЦЭМ!$E$39:$E$758,СВЦЭМ!$A$39:$A$758,$A182,СВЦЭМ!$B$39:$B$758,C$155)+'СЕТ СН'!$F$12</f>
        <v>232.4171273</v>
      </c>
      <c r="D182" s="36">
        <f>SUMIFS(СВЦЭМ!$E$39:$E$758,СВЦЭМ!$A$39:$A$758,$A182,СВЦЭМ!$B$39:$B$758,D$155)+'СЕТ СН'!$F$12</f>
        <v>232.89359630999999</v>
      </c>
      <c r="E182" s="36">
        <f>SUMIFS(СВЦЭМ!$E$39:$E$758,СВЦЭМ!$A$39:$A$758,$A182,СВЦЭМ!$B$39:$B$758,E$155)+'СЕТ СН'!$F$12</f>
        <v>232.67684836000001</v>
      </c>
      <c r="F182" s="36">
        <f>SUMIFS(СВЦЭМ!$E$39:$E$758,СВЦЭМ!$A$39:$A$758,$A182,СВЦЭМ!$B$39:$B$758,F$155)+'СЕТ СН'!$F$12</f>
        <v>232.7956049</v>
      </c>
      <c r="G182" s="36">
        <f>SUMIFS(СВЦЭМ!$E$39:$E$758,СВЦЭМ!$A$39:$A$758,$A182,СВЦЭМ!$B$39:$B$758,G$155)+'СЕТ СН'!$F$12</f>
        <v>233.97409984000001</v>
      </c>
      <c r="H182" s="36">
        <f>SUMIFS(СВЦЭМ!$E$39:$E$758,СВЦЭМ!$A$39:$A$758,$A182,СВЦЭМ!$B$39:$B$758,H$155)+'СЕТ СН'!$F$12</f>
        <v>224.48061594999999</v>
      </c>
      <c r="I182" s="36">
        <f>SUMIFS(СВЦЭМ!$E$39:$E$758,СВЦЭМ!$A$39:$A$758,$A182,СВЦЭМ!$B$39:$B$758,I$155)+'СЕТ СН'!$F$12</f>
        <v>222.99284237000001</v>
      </c>
      <c r="J182" s="36">
        <f>SUMIFS(СВЦЭМ!$E$39:$E$758,СВЦЭМ!$A$39:$A$758,$A182,СВЦЭМ!$B$39:$B$758,J$155)+'СЕТ СН'!$F$12</f>
        <v>213.68712658999999</v>
      </c>
      <c r="K182" s="36">
        <f>SUMIFS(СВЦЭМ!$E$39:$E$758,СВЦЭМ!$A$39:$A$758,$A182,СВЦЭМ!$B$39:$B$758,K$155)+'СЕТ СН'!$F$12</f>
        <v>213.74284433</v>
      </c>
      <c r="L182" s="36">
        <f>SUMIFS(СВЦЭМ!$E$39:$E$758,СВЦЭМ!$A$39:$A$758,$A182,СВЦЭМ!$B$39:$B$758,L$155)+'СЕТ СН'!$F$12</f>
        <v>207.83723947999999</v>
      </c>
      <c r="M182" s="36">
        <f>SUMIFS(СВЦЭМ!$E$39:$E$758,СВЦЭМ!$A$39:$A$758,$A182,СВЦЭМ!$B$39:$B$758,M$155)+'СЕТ СН'!$F$12</f>
        <v>211.17123076999999</v>
      </c>
      <c r="N182" s="36">
        <f>SUMIFS(СВЦЭМ!$E$39:$E$758,СВЦЭМ!$A$39:$A$758,$A182,СВЦЭМ!$B$39:$B$758,N$155)+'СЕТ СН'!$F$12</f>
        <v>209.64468596</v>
      </c>
      <c r="O182" s="36">
        <f>SUMIFS(СВЦЭМ!$E$39:$E$758,СВЦЭМ!$A$39:$A$758,$A182,СВЦЭМ!$B$39:$B$758,O$155)+'СЕТ СН'!$F$12</f>
        <v>211.98846295000001</v>
      </c>
      <c r="P182" s="36">
        <f>SUMIFS(СВЦЭМ!$E$39:$E$758,СВЦЭМ!$A$39:$A$758,$A182,СВЦЭМ!$B$39:$B$758,P$155)+'СЕТ СН'!$F$12</f>
        <v>214.11706967999999</v>
      </c>
      <c r="Q182" s="36">
        <f>SUMIFS(СВЦЭМ!$E$39:$E$758,СВЦЭМ!$A$39:$A$758,$A182,СВЦЭМ!$B$39:$B$758,Q$155)+'СЕТ СН'!$F$12</f>
        <v>214.86517601</v>
      </c>
      <c r="R182" s="36">
        <f>SUMIFS(СВЦЭМ!$E$39:$E$758,СВЦЭМ!$A$39:$A$758,$A182,СВЦЭМ!$B$39:$B$758,R$155)+'СЕТ СН'!$F$12</f>
        <v>215.60709227999999</v>
      </c>
      <c r="S182" s="36">
        <f>SUMIFS(СВЦЭМ!$E$39:$E$758,СВЦЭМ!$A$39:$A$758,$A182,СВЦЭМ!$B$39:$B$758,S$155)+'СЕТ СН'!$F$12</f>
        <v>211.80008801</v>
      </c>
      <c r="T182" s="36">
        <f>SUMIFS(СВЦЭМ!$E$39:$E$758,СВЦЭМ!$A$39:$A$758,$A182,СВЦЭМ!$B$39:$B$758,T$155)+'СЕТ СН'!$F$12</f>
        <v>214.11707293000001</v>
      </c>
      <c r="U182" s="36">
        <f>SUMIFS(СВЦЭМ!$E$39:$E$758,СВЦЭМ!$A$39:$A$758,$A182,СВЦЭМ!$B$39:$B$758,U$155)+'СЕТ СН'!$F$12</f>
        <v>204.78513636</v>
      </c>
      <c r="V182" s="36">
        <f>SUMIFS(СВЦЭМ!$E$39:$E$758,СВЦЭМ!$A$39:$A$758,$A182,СВЦЭМ!$B$39:$B$758,V$155)+'СЕТ СН'!$F$12</f>
        <v>209.9084977</v>
      </c>
      <c r="W182" s="36">
        <f>SUMIFS(СВЦЭМ!$E$39:$E$758,СВЦЭМ!$A$39:$A$758,$A182,СВЦЭМ!$B$39:$B$758,W$155)+'СЕТ СН'!$F$12</f>
        <v>209.35235220000001</v>
      </c>
      <c r="X182" s="36">
        <f>SUMIFS(СВЦЭМ!$E$39:$E$758,СВЦЭМ!$A$39:$A$758,$A182,СВЦЭМ!$B$39:$B$758,X$155)+'СЕТ СН'!$F$12</f>
        <v>220.28546388999999</v>
      </c>
      <c r="Y182" s="36">
        <f>SUMIFS(СВЦЭМ!$E$39:$E$758,СВЦЭМ!$A$39:$A$758,$A182,СВЦЭМ!$B$39:$B$758,Y$155)+'СЕТ СН'!$F$12</f>
        <v>230.84592233999999</v>
      </c>
    </row>
    <row r="183" spans="1:27" ht="15.75" x14ac:dyDescent="0.2">
      <c r="A183" s="35">
        <f t="shared" si="4"/>
        <v>45410</v>
      </c>
      <c r="B183" s="36">
        <f>SUMIFS(СВЦЭМ!$E$39:$E$758,СВЦЭМ!$A$39:$A$758,$A183,СВЦЭМ!$B$39:$B$758,B$155)+'СЕТ СН'!$F$12</f>
        <v>236.36720029</v>
      </c>
      <c r="C183" s="36">
        <f>SUMIFS(СВЦЭМ!$E$39:$E$758,СВЦЭМ!$A$39:$A$758,$A183,СВЦЭМ!$B$39:$B$758,C$155)+'СЕТ СН'!$F$12</f>
        <v>213.17111370000001</v>
      </c>
      <c r="D183" s="36">
        <f>SUMIFS(СВЦЭМ!$E$39:$E$758,СВЦЭМ!$A$39:$A$758,$A183,СВЦЭМ!$B$39:$B$758,D$155)+'СЕТ СН'!$F$12</f>
        <v>216.94633110999999</v>
      </c>
      <c r="E183" s="36">
        <f>SUMIFS(СВЦЭМ!$E$39:$E$758,СВЦЭМ!$A$39:$A$758,$A183,СВЦЭМ!$B$39:$B$758,E$155)+'СЕТ СН'!$F$12</f>
        <v>218.59834044999999</v>
      </c>
      <c r="F183" s="36">
        <f>SUMIFS(СВЦЭМ!$E$39:$E$758,СВЦЭМ!$A$39:$A$758,$A183,СВЦЭМ!$B$39:$B$758,F$155)+'СЕТ СН'!$F$12</f>
        <v>221.17914837999999</v>
      </c>
      <c r="G183" s="36">
        <f>SUMIFS(СВЦЭМ!$E$39:$E$758,СВЦЭМ!$A$39:$A$758,$A183,СВЦЭМ!$B$39:$B$758,G$155)+'СЕТ СН'!$F$12</f>
        <v>219.60917294999999</v>
      </c>
      <c r="H183" s="36">
        <f>SUMIFS(СВЦЭМ!$E$39:$E$758,СВЦЭМ!$A$39:$A$758,$A183,СВЦЭМ!$B$39:$B$758,H$155)+'СЕТ СН'!$F$12</f>
        <v>231.87198254</v>
      </c>
      <c r="I183" s="36">
        <f>SUMIFS(СВЦЭМ!$E$39:$E$758,СВЦЭМ!$A$39:$A$758,$A183,СВЦЭМ!$B$39:$B$758,I$155)+'СЕТ СН'!$F$12</f>
        <v>224.21941201999999</v>
      </c>
      <c r="J183" s="36">
        <f>SUMIFS(СВЦЭМ!$E$39:$E$758,СВЦЭМ!$A$39:$A$758,$A183,СВЦЭМ!$B$39:$B$758,J$155)+'СЕТ СН'!$F$12</f>
        <v>208.7830917</v>
      </c>
      <c r="K183" s="36">
        <f>SUMIFS(СВЦЭМ!$E$39:$E$758,СВЦЭМ!$A$39:$A$758,$A183,СВЦЭМ!$B$39:$B$758,K$155)+'СЕТ СН'!$F$12</f>
        <v>202.42699415000001</v>
      </c>
      <c r="L183" s="36">
        <f>SUMIFS(СВЦЭМ!$E$39:$E$758,СВЦЭМ!$A$39:$A$758,$A183,СВЦЭМ!$B$39:$B$758,L$155)+'СЕТ СН'!$F$12</f>
        <v>200.91085525</v>
      </c>
      <c r="M183" s="36">
        <f>SUMIFS(СВЦЭМ!$E$39:$E$758,СВЦЭМ!$A$39:$A$758,$A183,СВЦЭМ!$B$39:$B$758,M$155)+'СЕТ СН'!$F$12</f>
        <v>205.37011828999999</v>
      </c>
      <c r="N183" s="36">
        <f>SUMIFS(СВЦЭМ!$E$39:$E$758,СВЦЭМ!$A$39:$A$758,$A183,СВЦЭМ!$B$39:$B$758,N$155)+'СЕТ СН'!$F$12</f>
        <v>205.85445536</v>
      </c>
      <c r="O183" s="36">
        <f>SUMIFS(СВЦЭМ!$E$39:$E$758,СВЦЭМ!$A$39:$A$758,$A183,СВЦЭМ!$B$39:$B$758,O$155)+'СЕТ СН'!$F$12</f>
        <v>208.91914557000001</v>
      </c>
      <c r="P183" s="36">
        <f>SUMIFS(СВЦЭМ!$E$39:$E$758,СВЦЭМ!$A$39:$A$758,$A183,СВЦЭМ!$B$39:$B$758,P$155)+'СЕТ СН'!$F$12</f>
        <v>210.69026513</v>
      </c>
      <c r="Q183" s="36">
        <f>SUMIFS(СВЦЭМ!$E$39:$E$758,СВЦЭМ!$A$39:$A$758,$A183,СВЦЭМ!$B$39:$B$758,Q$155)+'СЕТ СН'!$F$12</f>
        <v>212.33409892</v>
      </c>
      <c r="R183" s="36">
        <f>SUMIFS(СВЦЭМ!$E$39:$E$758,СВЦЭМ!$A$39:$A$758,$A183,СВЦЭМ!$B$39:$B$758,R$155)+'СЕТ СН'!$F$12</f>
        <v>216.25213445</v>
      </c>
      <c r="S183" s="36">
        <f>SUMIFS(СВЦЭМ!$E$39:$E$758,СВЦЭМ!$A$39:$A$758,$A183,СВЦЭМ!$B$39:$B$758,S$155)+'СЕТ СН'!$F$12</f>
        <v>214.23341024000001</v>
      </c>
      <c r="T183" s="36">
        <f>SUMIFS(СВЦЭМ!$E$39:$E$758,СВЦЭМ!$A$39:$A$758,$A183,СВЦЭМ!$B$39:$B$758,T$155)+'СЕТ СН'!$F$12</f>
        <v>210.43786610000001</v>
      </c>
      <c r="U183" s="36">
        <f>SUMIFS(СВЦЭМ!$E$39:$E$758,СВЦЭМ!$A$39:$A$758,$A183,СВЦЭМ!$B$39:$B$758,U$155)+'СЕТ СН'!$F$12</f>
        <v>209.76569046</v>
      </c>
      <c r="V183" s="36">
        <f>SUMIFS(СВЦЭМ!$E$39:$E$758,СВЦЭМ!$A$39:$A$758,$A183,СВЦЭМ!$B$39:$B$758,V$155)+'СЕТ СН'!$F$12</f>
        <v>204.4849255</v>
      </c>
      <c r="W183" s="36">
        <f>SUMIFS(СВЦЭМ!$E$39:$E$758,СВЦЭМ!$A$39:$A$758,$A183,СВЦЭМ!$B$39:$B$758,W$155)+'СЕТ СН'!$F$12</f>
        <v>201.99356331999999</v>
      </c>
      <c r="X183" s="36">
        <f>SUMIFS(СВЦЭМ!$E$39:$E$758,СВЦЭМ!$A$39:$A$758,$A183,СВЦЭМ!$B$39:$B$758,X$155)+'СЕТ СН'!$F$12</f>
        <v>205.42669749999999</v>
      </c>
      <c r="Y183" s="36">
        <f>SUMIFS(СВЦЭМ!$E$39:$E$758,СВЦЭМ!$A$39:$A$758,$A183,СВЦЭМ!$B$39:$B$758,Y$155)+'СЕТ СН'!$F$12</f>
        <v>214.09804912000001</v>
      </c>
    </row>
    <row r="184" spans="1:27" ht="15.75" x14ac:dyDescent="0.2">
      <c r="A184" s="35">
        <f t="shared" si="4"/>
        <v>45411</v>
      </c>
      <c r="B184" s="36">
        <f>SUMIFS(СВЦЭМ!$E$39:$E$758,СВЦЭМ!$A$39:$A$758,$A184,СВЦЭМ!$B$39:$B$758,B$155)+'СЕТ СН'!$F$12</f>
        <v>199.52340709000001</v>
      </c>
      <c r="C184" s="36">
        <f>SUMIFS(СВЦЭМ!$E$39:$E$758,СВЦЭМ!$A$39:$A$758,$A184,СВЦЭМ!$B$39:$B$758,C$155)+'СЕТ СН'!$F$12</f>
        <v>209.61251068000001</v>
      </c>
      <c r="D184" s="36">
        <f>SUMIFS(СВЦЭМ!$E$39:$E$758,СВЦЭМ!$A$39:$A$758,$A184,СВЦЭМ!$B$39:$B$758,D$155)+'СЕТ СН'!$F$12</f>
        <v>217.29298442000001</v>
      </c>
      <c r="E184" s="36">
        <f>SUMIFS(СВЦЭМ!$E$39:$E$758,СВЦЭМ!$A$39:$A$758,$A184,СВЦЭМ!$B$39:$B$758,E$155)+'СЕТ СН'!$F$12</f>
        <v>218.92671623000001</v>
      </c>
      <c r="F184" s="36">
        <f>SUMIFS(СВЦЭМ!$E$39:$E$758,СВЦЭМ!$A$39:$A$758,$A184,СВЦЭМ!$B$39:$B$758,F$155)+'СЕТ СН'!$F$12</f>
        <v>219.58763221000001</v>
      </c>
      <c r="G184" s="36">
        <f>SUMIFS(СВЦЭМ!$E$39:$E$758,СВЦЭМ!$A$39:$A$758,$A184,СВЦЭМ!$B$39:$B$758,G$155)+'СЕТ СН'!$F$12</f>
        <v>217.25078235000001</v>
      </c>
      <c r="H184" s="36">
        <f>SUMIFS(СВЦЭМ!$E$39:$E$758,СВЦЭМ!$A$39:$A$758,$A184,СВЦЭМ!$B$39:$B$758,H$155)+'СЕТ СН'!$F$12</f>
        <v>215.90140732</v>
      </c>
      <c r="I184" s="36">
        <f>SUMIFS(СВЦЭМ!$E$39:$E$758,СВЦЭМ!$A$39:$A$758,$A184,СВЦЭМ!$B$39:$B$758,I$155)+'СЕТ СН'!$F$12</f>
        <v>210.75452537000001</v>
      </c>
      <c r="J184" s="36">
        <f>SUMIFS(СВЦЭМ!$E$39:$E$758,СВЦЭМ!$A$39:$A$758,$A184,СВЦЭМ!$B$39:$B$758,J$155)+'СЕТ СН'!$F$12</f>
        <v>199.59249227000001</v>
      </c>
      <c r="K184" s="36">
        <f>SUMIFS(СВЦЭМ!$E$39:$E$758,СВЦЭМ!$A$39:$A$758,$A184,СВЦЭМ!$B$39:$B$758,K$155)+'СЕТ СН'!$F$12</f>
        <v>192.47953296</v>
      </c>
      <c r="L184" s="36">
        <f>SUMIFS(СВЦЭМ!$E$39:$E$758,СВЦЭМ!$A$39:$A$758,$A184,СВЦЭМ!$B$39:$B$758,L$155)+'СЕТ СН'!$F$12</f>
        <v>187.12004734999999</v>
      </c>
      <c r="M184" s="36">
        <f>SUMIFS(СВЦЭМ!$E$39:$E$758,СВЦЭМ!$A$39:$A$758,$A184,СВЦЭМ!$B$39:$B$758,M$155)+'СЕТ СН'!$F$12</f>
        <v>186.68683877000001</v>
      </c>
      <c r="N184" s="36">
        <f>SUMIFS(СВЦЭМ!$E$39:$E$758,СВЦЭМ!$A$39:$A$758,$A184,СВЦЭМ!$B$39:$B$758,N$155)+'СЕТ СН'!$F$12</f>
        <v>190.37289673000001</v>
      </c>
      <c r="O184" s="36">
        <f>SUMIFS(СВЦЭМ!$E$39:$E$758,СВЦЭМ!$A$39:$A$758,$A184,СВЦЭМ!$B$39:$B$758,O$155)+'СЕТ СН'!$F$12</f>
        <v>191.24119572000001</v>
      </c>
      <c r="P184" s="36">
        <f>SUMIFS(СВЦЭМ!$E$39:$E$758,СВЦЭМ!$A$39:$A$758,$A184,СВЦЭМ!$B$39:$B$758,P$155)+'СЕТ СН'!$F$12</f>
        <v>192.30499642999999</v>
      </c>
      <c r="Q184" s="36">
        <f>SUMIFS(СВЦЭМ!$E$39:$E$758,СВЦЭМ!$A$39:$A$758,$A184,СВЦЭМ!$B$39:$B$758,Q$155)+'СЕТ СН'!$F$12</f>
        <v>195.44717782000001</v>
      </c>
      <c r="R184" s="36">
        <f>SUMIFS(СВЦЭМ!$E$39:$E$758,СВЦЭМ!$A$39:$A$758,$A184,СВЦЭМ!$B$39:$B$758,R$155)+'СЕТ СН'!$F$12</f>
        <v>198.32739114</v>
      </c>
      <c r="S184" s="36">
        <f>SUMIFS(СВЦЭМ!$E$39:$E$758,СВЦЭМ!$A$39:$A$758,$A184,СВЦЭМ!$B$39:$B$758,S$155)+'СЕТ СН'!$F$12</f>
        <v>197.18248252999999</v>
      </c>
      <c r="T184" s="36">
        <f>SUMIFS(СВЦЭМ!$E$39:$E$758,СВЦЭМ!$A$39:$A$758,$A184,СВЦЭМ!$B$39:$B$758,T$155)+'СЕТ СН'!$F$12</f>
        <v>194.99111914</v>
      </c>
      <c r="U184" s="36">
        <f>SUMIFS(СВЦЭМ!$E$39:$E$758,СВЦЭМ!$A$39:$A$758,$A184,СВЦЭМ!$B$39:$B$758,U$155)+'СЕТ СН'!$F$12</f>
        <v>196.86218411999999</v>
      </c>
      <c r="V184" s="36">
        <f>SUMIFS(СВЦЭМ!$E$39:$E$758,СВЦЭМ!$A$39:$A$758,$A184,СВЦЭМ!$B$39:$B$758,V$155)+'СЕТ СН'!$F$12</f>
        <v>190.68614611999999</v>
      </c>
      <c r="W184" s="36">
        <f>SUMIFS(СВЦЭМ!$E$39:$E$758,СВЦЭМ!$A$39:$A$758,$A184,СВЦЭМ!$B$39:$B$758,W$155)+'СЕТ СН'!$F$12</f>
        <v>189.05323618</v>
      </c>
      <c r="X184" s="36">
        <f>SUMIFS(СВЦЭМ!$E$39:$E$758,СВЦЭМ!$A$39:$A$758,$A184,СВЦЭМ!$B$39:$B$758,X$155)+'СЕТ СН'!$F$12</f>
        <v>192.59763043999999</v>
      </c>
      <c r="Y184" s="36">
        <f>SUMIFS(СВЦЭМ!$E$39:$E$758,СВЦЭМ!$A$39:$A$758,$A184,СВЦЭМ!$B$39:$B$758,Y$155)+'СЕТ СН'!$F$12</f>
        <v>201.83844422999999</v>
      </c>
    </row>
    <row r="185" spans="1:27" ht="15.75" x14ac:dyDescent="0.2">
      <c r="A185" s="35">
        <f t="shared" si="4"/>
        <v>45412</v>
      </c>
      <c r="B185" s="36">
        <f>SUMIFS(СВЦЭМ!$E$39:$E$758,СВЦЭМ!$A$39:$A$758,$A185,СВЦЭМ!$B$39:$B$758,B$155)+'СЕТ СН'!$F$12</f>
        <v>209.62587141</v>
      </c>
      <c r="C185" s="36">
        <f>SUMIFS(СВЦЭМ!$E$39:$E$758,СВЦЭМ!$A$39:$A$758,$A185,СВЦЭМ!$B$39:$B$758,C$155)+'СЕТ СН'!$F$12</f>
        <v>220.36545378</v>
      </c>
      <c r="D185" s="36">
        <f>SUMIFS(СВЦЭМ!$E$39:$E$758,СВЦЭМ!$A$39:$A$758,$A185,СВЦЭМ!$B$39:$B$758,D$155)+'СЕТ СН'!$F$12</f>
        <v>225.81185253000001</v>
      </c>
      <c r="E185" s="36">
        <f>SUMIFS(СВЦЭМ!$E$39:$E$758,СВЦЭМ!$A$39:$A$758,$A185,СВЦЭМ!$B$39:$B$758,E$155)+'СЕТ СН'!$F$12</f>
        <v>228.66620897999999</v>
      </c>
      <c r="F185" s="36">
        <f>SUMIFS(СВЦЭМ!$E$39:$E$758,СВЦЭМ!$A$39:$A$758,$A185,СВЦЭМ!$B$39:$B$758,F$155)+'СЕТ СН'!$F$12</f>
        <v>229.53427282999999</v>
      </c>
      <c r="G185" s="36">
        <f>SUMIFS(СВЦЭМ!$E$39:$E$758,СВЦЭМ!$A$39:$A$758,$A185,СВЦЭМ!$B$39:$B$758,G$155)+'СЕТ СН'!$F$12</f>
        <v>228.45549511999999</v>
      </c>
      <c r="H185" s="36">
        <f>SUMIFS(СВЦЭМ!$E$39:$E$758,СВЦЭМ!$A$39:$A$758,$A185,СВЦЭМ!$B$39:$B$758,H$155)+'СЕТ СН'!$F$12</f>
        <v>226.15854114999999</v>
      </c>
      <c r="I185" s="36">
        <f>SUMIFS(СВЦЭМ!$E$39:$E$758,СВЦЭМ!$A$39:$A$758,$A185,СВЦЭМ!$B$39:$B$758,I$155)+'СЕТ СН'!$F$12</f>
        <v>215.51152056000001</v>
      </c>
      <c r="J185" s="36">
        <f>SUMIFS(СВЦЭМ!$E$39:$E$758,СВЦЭМ!$A$39:$A$758,$A185,СВЦЭМ!$B$39:$B$758,J$155)+'СЕТ СН'!$F$12</f>
        <v>207.72977702</v>
      </c>
      <c r="K185" s="36">
        <f>SUMIFS(СВЦЭМ!$E$39:$E$758,СВЦЭМ!$A$39:$A$758,$A185,СВЦЭМ!$B$39:$B$758,K$155)+'СЕТ СН'!$F$12</f>
        <v>201.45111578999999</v>
      </c>
      <c r="L185" s="36">
        <f>SUMIFS(СВЦЭМ!$E$39:$E$758,СВЦЭМ!$A$39:$A$758,$A185,СВЦЭМ!$B$39:$B$758,L$155)+'СЕТ СН'!$F$12</f>
        <v>195.16047639999999</v>
      </c>
      <c r="M185" s="36">
        <f>SUMIFS(СВЦЭМ!$E$39:$E$758,СВЦЭМ!$A$39:$A$758,$A185,СВЦЭМ!$B$39:$B$758,M$155)+'СЕТ СН'!$F$12</f>
        <v>194.69349607000001</v>
      </c>
      <c r="N185" s="36">
        <f>SUMIFS(СВЦЭМ!$E$39:$E$758,СВЦЭМ!$A$39:$A$758,$A185,СВЦЭМ!$B$39:$B$758,N$155)+'СЕТ СН'!$F$12</f>
        <v>199.76560108999999</v>
      </c>
      <c r="O185" s="36">
        <f>SUMIFS(СВЦЭМ!$E$39:$E$758,СВЦЭМ!$A$39:$A$758,$A185,СВЦЭМ!$B$39:$B$758,O$155)+'СЕТ СН'!$F$12</f>
        <v>200.15992105999999</v>
      </c>
      <c r="P185" s="36">
        <f>SUMIFS(СВЦЭМ!$E$39:$E$758,СВЦЭМ!$A$39:$A$758,$A185,СВЦЭМ!$B$39:$B$758,P$155)+'СЕТ СН'!$F$12</f>
        <v>201.86210836999999</v>
      </c>
      <c r="Q185" s="36">
        <f>SUMIFS(СВЦЭМ!$E$39:$E$758,СВЦЭМ!$A$39:$A$758,$A185,СВЦЭМ!$B$39:$B$758,Q$155)+'СЕТ СН'!$F$12</f>
        <v>204.06928672999999</v>
      </c>
      <c r="R185" s="36">
        <f>SUMIFS(СВЦЭМ!$E$39:$E$758,СВЦЭМ!$A$39:$A$758,$A185,СВЦЭМ!$B$39:$B$758,R$155)+'СЕТ СН'!$F$12</f>
        <v>206.73530155</v>
      </c>
      <c r="S185" s="36">
        <f>SUMIFS(СВЦЭМ!$E$39:$E$758,СВЦЭМ!$A$39:$A$758,$A185,СВЦЭМ!$B$39:$B$758,S$155)+'СЕТ СН'!$F$12</f>
        <v>205.32172156999999</v>
      </c>
      <c r="T185" s="36">
        <f>SUMIFS(СВЦЭМ!$E$39:$E$758,СВЦЭМ!$A$39:$A$758,$A185,СВЦЭМ!$B$39:$B$758,T$155)+'СЕТ СН'!$F$12</f>
        <v>201.75998489</v>
      </c>
      <c r="U185" s="36">
        <f>SUMIFS(СВЦЭМ!$E$39:$E$758,СВЦЭМ!$A$39:$A$758,$A185,СВЦЭМ!$B$39:$B$758,U$155)+'СЕТ СН'!$F$12</f>
        <v>201.75288760999999</v>
      </c>
      <c r="V185" s="36">
        <f>SUMIFS(СВЦЭМ!$E$39:$E$758,СВЦЭМ!$A$39:$A$758,$A185,СВЦЭМ!$B$39:$B$758,V$155)+'СЕТ СН'!$F$12</f>
        <v>195.66656193</v>
      </c>
      <c r="W185" s="36">
        <f>SUMIFS(СВЦЭМ!$E$39:$E$758,СВЦЭМ!$A$39:$A$758,$A185,СВЦЭМ!$B$39:$B$758,W$155)+'СЕТ СН'!$F$12</f>
        <v>193.48222942999999</v>
      </c>
      <c r="X185" s="36">
        <f>SUMIFS(СВЦЭМ!$E$39:$E$758,СВЦЭМ!$A$39:$A$758,$A185,СВЦЭМ!$B$39:$B$758,X$155)+'СЕТ СН'!$F$12</f>
        <v>199.41676371</v>
      </c>
      <c r="Y185" s="36">
        <f>SUMIFS(СВЦЭМ!$E$39:$E$758,СВЦЭМ!$A$39:$A$758,$A185,СВЦЭМ!$B$39:$B$758,Y$155)+'СЕТ СН'!$F$12</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СН'!$F$12</f>
        <v>253.56906985000001</v>
      </c>
      <c r="C191" s="36">
        <f>SUMIFS(СВЦЭМ!$F$39:$F$758,СВЦЭМ!$A$39:$A$758,$A191,СВЦЭМ!$B$39:$B$758,C$190)+'СЕТ СН'!$F$12</f>
        <v>255.30519416999999</v>
      </c>
      <c r="D191" s="36">
        <f>SUMIFS(СВЦЭМ!$F$39:$F$758,СВЦЭМ!$A$39:$A$758,$A191,СВЦЭМ!$B$39:$B$758,D$190)+'СЕТ СН'!$F$12</f>
        <v>257.05217345</v>
      </c>
      <c r="E191" s="36">
        <f>SUMIFS(СВЦЭМ!$F$39:$F$758,СВЦЭМ!$A$39:$A$758,$A191,СВЦЭМ!$B$39:$B$758,E$190)+'СЕТ СН'!$F$12</f>
        <v>258.86299186999997</v>
      </c>
      <c r="F191" s="36">
        <f>SUMIFS(СВЦЭМ!$F$39:$F$758,СВЦЭМ!$A$39:$A$758,$A191,СВЦЭМ!$B$39:$B$758,F$190)+'СЕТ СН'!$F$12</f>
        <v>256.24484269999999</v>
      </c>
      <c r="G191" s="36">
        <f>SUMIFS(СВЦЭМ!$F$39:$F$758,СВЦЭМ!$A$39:$A$758,$A191,СВЦЭМ!$B$39:$B$758,G$190)+'СЕТ СН'!$F$12</f>
        <v>260.81739475000001</v>
      </c>
      <c r="H191" s="36">
        <f>SUMIFS(СВЦЭМ!$F$39:$F$758,СВЦЭМ!$A$39:$A$758,$A191,СВЦЭМ!$B$39:$B$758,H$190)+'СЕТ СН'!$F$12</f>
        <v>248.28557746999999</v>
      </c>
      <c r="I191" s="36">
        <f>SUMIFS(СВЦЭМ!$F$39:$F$758,СВЦЭМ!$A$39:$A$758,$A191,СВЦЭМ!$B$39:$B$758,I$190)+'СЕТ СН'!$F$12</f>
        <v>240.25552384</v>
      </c>
      <c r="J191" s="36">
        <f>SUMIFS(СВЦЭМ!$F$39:$F$758,СВЦЭМ!$A$39:$A$758,$A191,СВЦЭМ!$B$39:$B$758,J$190)+'СЕТ СН'!$F$12</f>
        <v>235.25373127</v>
      </c>
      <c r="K191" s="36">
        <f>SUMIFS(СВЦЭМ!$F$39:$F$758,СВЦЭМ!$A$39:$A$758,$A191,СВЦЭМ!$B$39:$B$758,K$190)+'СЕТ СН'!$F$12</f>
        <v>230.68198097000001</v>
      </c>
      <c r="L191" s="36">
        <f>SUMIFS(СВЦЭМ!$F$39:$F$758,СВЦЭМ!$A$39:$A$758,$A191,СВЦЭМ!$B$39:$B$758,L$190)+'СЕТ СН'!$F$12</f>
        <v>232.19578638999999</v>
      </c>
      <c r="M191" s="36">
        <f>SUMIFS(СВЦЭМ!$F$39:$F$758,СВЦЭМ!$A$39:$A$758,$A191,СВЦЭМ!$B$39:$B$758,M$190)+'СЕТ СН'!$F$12</f>
        <v>234.88083370000001</v>
      </c>
      <c r="N191" s="36">
        <f>SUMIFS(СВЦЭМ!$F$39:$F$758,СВЦЭМ!$A$39:$A$758,$A191,СВЦЭМ!$B$39:$B$758,N$190)+'СЕТ СН'!$F$12</f>
        <v>236.7046373</v>
      </c>
      <c r="O191" s="36">
        <f>SUMIFS(СВЦЭМ!$F$39:$F$758,СВЦЭМ!$A$39:$A$758,$A191,СВЦЭМ!$B$39:$B$758,O$190)+'СЕТ СН'!$F$12</f>
        <v>239.74330312000001</v>
      </c>
      <c r="P191" s="36">
        <f>SUMIFS(СВЦЭМ!$F$39:$F$758,СВЦЭМ!$A$39:$A$758,$A191,СВЦЭМ!$B$39:$B$758,P$190)+'СЕТ СН'!$F$12</f>
        <v>242.91157314</v>
      </c>
      <c r="Q191" s="36">
        <f>SUMIFS(СВЦЭМ!$F$39:$F$758,СВЦЭМ!$A$39:$A$758,$A191,СВЦЭМ!$B$39:$B$758,Q$190)+'СЕТ СН'!$F$12</f>
        <v>243.78991194</v>
      </c>
      <c r="R191" s="36">
        <f>SUMIFS(СВЦЭМ!$F$39:$F$758,СВЦЭМ!$A$39:$A$758,$A191,СВЦЭМ!$B$39:$B$758,R$190)+'СЕТ СН'!$F$12</f>
        <v>244.21407539</v>
      </c>
      <c r="S191" s="36">
        <f>SUMIFS(СВЦЭМ!$F$39:$F$758,СВЦЭМ!$A$39:$A$758,$A191,СВЦЭМ!$B$39:$B$758,S$190)+'СЕТ СН'!$F$12</f>
        <v>241.60422094</v>
      </c>
      <c r="T191" s="36">
        <f>SUMIFS(СВЦЭМ!$F$39:$F$758,СВЦЭМ!$A$39:$A$758,$A191,СВЦЭМ!$B$39:$B$758,T$190)+'СЕТ СН'!$F$12</f>
        <v>236.27800662999999</v>
      </c>
      <c r="U191" s="36">
        <f>SUMIFS(СВЦЭМ!$F$39:$F$758,СВЦЭМ!$A$39:$A$758,$A191,СВЦЭМ!$B$39:$B$758,U$190)+'СЕТ СН'!$F$12</f>
        <v>231.37326637000001</v>
      </c>
      <c r="V191" s="36">
        <f>SUMIFS(СВЦЭМ!$F$39:$F$758,СВЦЭМ!$A$39:$A$758,$A191,СВЦЭМ!$B$39:$B$758,V$190)+'СЕТ СН'!$F$12</f>
        <v>230.48468045999999</v>
      </c>
      <c r="W191" s="36">
        <f>SUMIFS(СВЦЭМ!$F$39:$F$758,СВЦЭМ!$A$39:$A$758,$A191,СВЦЭМ!$B$39:$B$758,W$190)+'СЕТ СН'!$F$12</f>
        <v>229.12691343</v>
      </c>
      <c r="X191" s="36">
        <f>SUMIFS(СВЦЭМ!$F$39:$F$758,СВЦЭМ!$A$39:$A$758,$A191,СВЦЭМ!$B$39:$B$758,X$190)+'СЕТ СН'!$F$12</f>
        <v>233.52476901</v>
      </c>
      <c r="Y191" s="36">
        <f>SUMIFS(СВЦЭМ!$F$39:$F$758,СВЦЭМ!$A$39:$A$758,$A191,СВЦЭМ!$B$39:$B$758,Y$190)+'СЕТ СН'!$F$12</f>
        <v>238.50921205</v>
      </c>
      <c r="AA191" s="45"/>
    </row>
    <row r="192" spans="1:27" ht="15.75" x14ac:dyDescent="0.2">
      <c r="A192" s="35">
        <f>A191+1</f>
        <v>45384</v>
      </c>
      <c r="B192" s="36">
        <f>SUMIFS(СВЦЭМ!$F$39:$F$758,СВЦЭМ!$A$39:$A$758,$A192,СВЦЭМ!$B$39:$B$758,B$190)+'СЕТ СН'!$F$12</f>
        <v>229.06167314999999</v>
      </c>
      <c r="C192" s="36">
        <f>SUMIFS(СВЦЭМ!$F$39:$F$758,СВЦЭМ!$A$39:$A$758,$A192,СВЦЭМ!$B$39:$B$758,C$190)+'СЕТ СН'!$F$12</f>
        <v>236.49919761999999</v>
      </c>
      <c r="D192" s="36">
        <f>SUMIFS(СВЦЭМ!$F$39:$F$758,СВЦЭМ!$A$39:$A$758,$A192,СВЦЭМ!$B$39:$B$758,D$190)+'СЕТ СН'!$F$12</f>
        <v>243.49037465000001</v>
      </c>
      <c r="E192" s="36">
        <f>SUMIFS(СВЦЭМ!$F$39:$F$758,СВЦЭМ!$A$39:$A$758,$A192,СВЦЭМ!$B$39:$B$758,E$190)+'СЕТ СН'!$F$12</f>
        <v>245.56028233999999</v>
      </c>
      <c r="F192" s="36">
        <f>SUMIFS(СВЦЭМ!$F$39:$F$758,СВЦЭМ!$A$39:$A$758,$A192,СВЦЭМ!$B$39:$B$758,F$190)+'СЕТ СН'!$F$12</f>
        <v>245.03068404999999</v>
      </c>
      <c r="G192" s="36">
        <f>SUMIFS(СВЦЭМ!$F$39:$F$758,СВЦЭМ!$A$39:$A$758,$A192,СВЦЭМ!$B$39:$B$758,G$190)+'СЕТ СН'!$F$12</f>
        <v>244.54786163</v>
      </c>
      <c r="H192" s="36">
        <f>SUMIFS(СВЦЭМ!$F$39:$F$758,СВЦЭМ!$A$39:$A$758,$A192,СВЦЭМ!$B$39:$B$758,H$190)+'СЕТ СН'!$F$12</f>
        <v>238.05156314999999</v>
      </c>
      <c r="I192" s="36">
        <f>SUMIFS(СВЦЭМ!$F$39:$F$758,СВЦЭМ!$A$39:$A$758,$A192,СВЦЭМ!$B$39:$B$758,I$190)+'СЕТ СН'!$F$12</f>
        <v>233.88454388</v>
      </c>
      <c r="J192" s="36">
        <f>SUMIFS(СВЦЭМ!$F$39:$F$758,СВЦЭМ!$A$39:$A$758,$A192,СВЦЭМ!$B$39:$B$758,J$190)+'СЕТ СН'!$F$12</f>
        <v>230.57122612000001</v>
      </c>
      <c r="K192" s="36">
        <f>SUMIFS(СВЦЭМ!$F$39:$F$758,СВЦЭМ!$A$39:$A$758,$A192,СВЦЭМ!$B$39:$B$758,K$190)+'СЕТ СН'!$F$12</f>
        <v>226.14880848000001</v>
      </c>
      <c r="L192" s="36">
        <f>SUMIFS(СВЦЭМ!$F$39:$F$758,СВЦЭМ!$A$39:$A$758,$A192,СВЦЭМ!$B$39:$B$758,L$190)+'СЕТ СН'!$F$12</f>
        <v>228.27205518</v>
      </c>
      <c r="M192" s="36">
        <f>SUMIFS(СВЦЭМ!$F$39:$F$758,СВЦЭМ!$A$39:$A$758,$A192,СВЦЭМ!$B$39:$B$758,M$190)+'СЕТ СН'!$F$12</f>
        <v>230.94375244</v>
      </c>
      <c r="N192" s="36">
        <f>SUMIFS(СВЦЭМ!$F$39:$F$758,СВЦЭМ!$A$39:$A$758,$A192,СВЦЭМ!$B$39:$B$758,N$190)+'СЕТ СН'!$F$12</f>
        <v>233.27567665999999</v>
      </c>
      <c r="O192" s="36">
        <f>SUMIFS(СВЦЭМ!$F$39:$F$758,СВЦЭМ!$A$39:$A$758,$A192,СВЦЭМ!$B$39:$B$758,O$190)+'СЕТ СН'!$F$12</f>
        <v>235.49391145000001</v>
      </c>
      <c r="P192" s="36">
        <f>SUMIFS(СВЦЭМ!$F$39:$F$758,СВЦЭМ!$A$39:$A$758,$A192,СВЦЭМ!$B$39:$B$758,P$190)+'СЕТ СН'!$F$12</f>
        <v>236.61668146</v>
      </c>
      <c r="Q192" s="36">
        <f>SUMIFS(СВЦЭМ!$F$39:$F$758,СВЦЭМ!$A$39:$A$758,$A192,СВЦЭМ!$B$39:$B$758,Q$190)+'СЕТ СН'!$F$12</f>
        <v>238.01914074999999</v>
      </c>
      <c r="R192" s="36">
        <f>SUMIFS(СВЦЭМ!$F$39:$F$758,СВЦЭМ!$A$39:$A$758,$A192,СВЦЭМ!$B$39:$B$758,R$190)+'СЕТ СН'!$F$12</f>
        <v>238.39832838000001</v>
      </c>
      <c r="S192" s="36">
        <f>SUMIFS(СВЦЭМ!$F$39:$F$758,СВЦЭМ!$A$39:$A$758,$A192,СВЦЭМ!$B$39:$B$758,S$190)+'СЕТ СН'!$F$12</f>
        <v>236.95300992</v>
      </c>
      <c r="T192" s="36">
        <f>SUMIFS(СВЦЭМ!$F$39:$F$758,СВЦЭМ!$A$39:$A$758,$A192,СВЦЭМ!$B$39:$B$758,T$190)+'СЕТ СН'!$F$12</f>
        <v>232.32743101</v>
      </c>
      <c r="U192" s="36">
        <f>SUMIFS(СВЦЭМ!$F$39:$F$758,СВЦЭМ!$A$39:$A$758,$A192,СВЦЭМ!$B$39:$B$758,U$190)+'СЕТ СН'!$F$12</f>
        <v>229.45532175</v>
      </c>
      <c r="V192" s="36">
        <f>SUMIFS(СВЦЭМ!$F$39:$F$758,СВЦЭМ!$A$39:$A$758,$A192,СВЦЭМ!$B$39:$B$758,V$190)+'СЕТ СН'!$F$12</f>
        <v>226.70402419000001</v>
      </c>
      <c r="W192" s="36">
        <f>SUMIFS(СВЦЭМ!$F$39:$F$758,СВЦЭМ!$A$39:$A$758,$A192,СВЦЭМ!$B$39:$B$758,W$190)+'СЕТ СН'!$F$12</f>
        <v>224.08509767999999</v>
      </c>
      <c r="X192" s="36">
        <f>SUMIFS(СВЦЭМ!$F$39:$F$758,СВЦЭМ!$A$39:$A$758,$A192,СВЦЭМ!$B$39:$B$758,X$190)+'СЕТ СН'!$F$12</f>
        <v>229.59350003</v>
      </c>
      <c r="Y192" s="36">
        <f>SUMIFS(СВЦЭМ!$F$39:$F$758,СВЦЭМ!$A$39:$A$758,$A192,СВЦЭМ!$B$39:$B$758,Y$190)+'СЕТ СН'!$F$12</f>
        <v>235.78137967999999</v>
      </c>
    </row>
    <row r="193" spans="1:25" ht="15.75" x14ac:dyDescent="0.2">
      <c r="A193" s="35">
        <f t="shared" ref="A193:A221" si="5">A192+1</f>
        <v>45385</v>
      </c>
      <c r="B193" s="36">
        <f>SUMIFS(СВЦЭМ!$F$39:$F$758,СВЦЭМ!$A$39:$A$758,$A193,СВЦЭМ!$B$39:$B$758,B$190)+'СЕТ СН'!$F$12</f>
        <v>230.97405757999999</v>
      </c>
      <c r="C193" s="36">
        <f>SUMIFS(СВЦЭМ!$F$39:$F$758,СВЦЭМ!$A$39:$A$758,$A193,СВЦЭМ!$B$39:$B$758,C$190)+'СЕТ СН'!$F$12</f>
        <v>236.78989168999999</v>
      </c>
      <c r="D193" s="36">
        <f>SUMIFS(СВЦЭМ!$F$39:$F$758,СВЦЭМ!$A$39:$A$758,$A193,СВЦЭМ!$B$39:$B$758,D$190)+'СЕТ СН'!$F$12</f>
        <v>242.22684777000001</v>
      </c>
      <c r="E193" s="36">
        <f>SUMIFS(СВЦЭМ!$F$39:$F$758,СВЦЭМ!$A$39:$A$758,$A193,СВЦЭМ!$B$39:$B$758,E$190)+'СЕТ СН'!$F$12</f>
        <v>242.49098551</v>
      </c>
      <c r="F193" s="36">
        <f>SUMIFS(СВЦЭМ!$F$39:$F$758,СВЦЭМ!$A$39:$A$758,$A193,СВЦЭМ!$B$39:$B$758,F$190)+'СЕТ СН'!$F$12</f>
        <v>238.94863387999999</v>
      </c>
      <c r="G193" s="36">
        <f>SUMIFS(СВЦЭМ!$F$39:$F$758,СВЦЭМ!$A$39:$A$758,$A193,СВЦЭМ!$B$39:$B$758,G$190)+'СЕТ СН'!$F$12</f>
        <v>237.70394762000001</v>
      </c>
      <c r="H193" s="36">
        <f>SUMIFS(СВЦЭМ!$F$39:$F$758,СВЦЭМ!$A$39:$A$758,$A193,СВЦЭМ!$B$39:$B$758,H$190)+'СЕТ СН'!$F$12</f>
        <v>235.05917135000001</v>
      </c>
      <c r="I193" s="36">
        <f>SUMIFS(СВЦЭМ!$F$39:$F$758,СВЦЭМ!$A$39:$A$758,$A193,СВЦЭМ!$B$39:$B$758,I$190)+'СЕТ СН'!$F$12</f>
        <v>229.65039666000001</v>
      </c>
      <c r="J193" s="36">
        <f>SUMIFS(СВЦЭМ!$F$39:$F$758,СВЦЭМ!$A$39:$A$758,$A193,СВЦЭМ!$B$39:$B$758,J$190)+'СЕТ СН'!$F$12</f>
        <v>222.41930074000001</v>
      </c>
      <c r="K193" s="36">
        <f>SUMIFS(СВЦЭМ!$F$39:$F$758,СВЦЭМ!$A$39:$A$758,$A193,СВЦЭМ!$B$39:$B$758,K$190)+'СЕТ СН'!$F$12</f>
        <v>219.29056989</v>
      </c>
      <c r="L193" s="36">
        <f>SUMIFS(СВЦЭМ!$F$39:$F$758,СВЦЭМ!$A$39:$A$758,$A193,СВЦЭМ!$B$39:$B$758,L$190)+'СЕТ СН'!$F$12</f>
        <v>218.05625208999999</v>
      </c>
      <c r="M193" s="36">
        <f>SUMIFS(СВЦЭМ!$F$39:$F$758,СВЦЭМ!$A$39:$A$758,$A193,СВЦЭМ!$B$39:$B$758,M$190)+'СЕТ СН'!$F$12</f>
        <v>219.49942353</v>
      </c>
      <c r="N193" s="36">
        <f>SUMIFS(СВЦЭМ!$F$39:$F$758,СВЦЭМ!$A$39:$A$758,$A193,СВЦЭМ!$B$39:$B$758,N$190)+'СЕТ СН'!$F$12</f>
        <v>220.85252531</v>
      </c>
      <c r="O193" s="36">
        <f>SUMIFS(СВЦЭМ!$F$39:$F$758,СВЦЭМ!$A$39:$A$758,$A193,СВЦЭМ!$B$39:$B$758,O$190)+'СЕТ СН'!$F$12</f>
        <v>221.85343653999999</v>
      </c>
      <c r="P193" s="36">
        <f>SUMIFS(СВЦЭМ!$F$39:$F$758,СВЦЭМ!$A$39:$A$758,$A193,СВЦЭМ!$B$39:$B$758,P$190)+'СЕТ СН'!$F$12</f>
        <v>226.34555792</v>
      </c>
      <c r="Q193" s="36">
        <f>SUMIFS(СВЦЭМ!$F$39:$F$758,СВЦЭМ!$A$39:$A$758,$A193,СВЦЭМ!$B$39:$B$758,Q$190)+'СЕТ СН'!$F$12</f>
        <v>228.87843918999999</v>
      </c>
      <c r="R193" s="36">
        <f>SUMIFS(СВЦЭМ!$F$39:$F$758,СВЦЭМ!$A$39:$A$758,$A193,СВЦЭМ!$B$39:$B$758,R$190)+'СЕТ СН'!$F$12</f>
        <v>230.55032462</v>
      </c>
      <c r="S193" s="36">
        <f>SUMIFS(СВЦЭМ!$F$39:$F$758,СВЦЭМ!$A$39:$A$758,$A193,СВЦЭМ!$B$39:$B$758,S$190)+'СЕТ СН'!$F$12</f>
        <v>228.33187480999999</v>
      </c>
      <c r="T193" s="36">
        <f>SUMIFS(СВЦЭМ!$F$39:$F$758,СВЦЭМ!$A$39:$A$758,$A193,СВЦЭМ!$B$39:$B$758,T$190)+'СЕТ СН'!$F$12</f>
        <v>225.34527213999999</v>
      </c>
      <c r="U193" s="36">
        <f>SUMIFS(СВЦЭМ!$F$39:$F$758,СВЦЭМ!$A$39:$A$758,$A193,СВЦЭМ!$B$39:$B$758,U$190)+'СЕТ СН'!$F$12</f>
        <v>221.88071957</v>
      </c>
      <c r="V193" s="36">
        <f>SUMIFS(СВЦЭМ!$F$39:$F$758,СВЦЭМ!$A$39:$A$758,$A193,СВЦЭМ!$B$39:$B$758,V$190)+'СЕТ СН'!$F$12</f>
        <v>218.84469193000001</v>
      </c>
      <c r="W193" s="36">
        <f>SUMIFS(СВЦЭМ!$F$39:$F$758,СВЦЭМ!$A$39:$A$758,$A193,СВЦЭМ!$B$39:$B$758,W$190)+'СЕТ СН'!$F$12</f>
        <v>217.51215027000001</v>
      </c>
      <c r="X193" s="36">
        <f>SUMIFS(СВЦЭМ!$F$39:$F$758,СВЦЭМ!$A$39:$A$758,$A193,СВЦЭМ!$B$39:$B$758,X$190)+'СЕТ СН'!$F$12</f>
        <v>222.17548664</v>
      </c>
      <c r="Y193" s="36">
        <f>SUMIFS(СВЦЭМ!$F$39:$F$758,СВЦЭМ!$A$39:$A$758,$A193,СВЦЭМ!$B$39:$B$758,Y$190)+'СЕТ СН'!$F$12</f>
        <v>229.41185297000001</v>
      </c>
    </row>
    <row r="194" spans="1:25" ht="15.75" x14ac:dyDescent="0.2">
      <c r="A194" s="35">
        <f t="shared" si="5"/>
        <v>45386</v>
      </c>
      <c r="B194" s="36">
        <f>SUMIFS(СВЦЭМ!$F$39:$F$758,СВЦЭМ!$A$39:$A$758,$A194,СВЦЭМ!$B$39:$B$758,B$190)+'СЕТ СН'!$F$12</f>
        <v>249.65607538</v>
      </c>
      <c r="C194" s="36">
        <f>SUMIFS(СВЦЭМ!$F$39:$F$758,СВЦЭМ!$A$39:$A$758,$A194,СВЦЭМ!$B$39:$B$758,C$190)+'СЕТ СН'!$F$12</f>
        <v>244.95765782999999</v>
      </c>
      <c r="D194" s="36">
        <f>SUMIFS(СВЦЭМ!$F$39:$F$758,СВЦЭМ!$A$39:$A$758,$A194,СВЦЭМ!$B$39:$B$758,D$190)+'СЕТ СН'!$F$12</f>
        <v>248.15981518000001</v>
      </c>
      <c r="E194" s="36">
        <f>SUMIFS(СВЦЭМ!$F$39:$F$758,СВЦЭМ!$A$39:$A$758,$A194,СВЦЭМ!$B$39:$B$758,E$190)+'СЕТ СН'!$F$12</f>
        <v>249.79208398</v>
      </c>
      <c r="F194" s="36">
        <f>SUMIFS(СВЦЭМ!$F$39:$F$758,СВЦЭМ!$A$39:$A$758,$A194,СВЦЭМ!$B$39:$B$758,F$190)+'СЕТ СН'!$F$12</f>
        <v>248.75231109999999</v>
      </c>
      <c r="G194" s="36">
        <f>SUMIFS(СВЦЭМ!$F$39:$F$758,СВЦЭМ!$A$39:$A$758,$A194,СВЦЭМ!$B$39:$B$758,G$190)+'СЕТ СН'!$F$12</f>
        <v>244.01639792</v>
      </c>
      <c r="H194" s="36">
        <f>SUMIFS(СВЦЭМ!$F$39:$F$758,СВЦЭМ!$A$39:$A$758,$A194,СВЦЭМ!$B$39:$B$758,H$190)+'СЕТ СН'!$F$12</f>
        <v>237.35663124999999</v>
      </c>
      <c r="I194" s="36">
        <f>SUMIFS(СВЦЭМ!$F$39:$F$758,СВЦЭМ!$A$39:$A$758,$A194,СВЦЭМ!$B$39:$B$758,I$190)+'СЕТ СН'!$F$12</f>
        <v>230.15604422999999</v>
      </c>
      <c r="J194" s="36">
        <f>SUMIFS(СВЦЭМ!$F$39:$F$758,СВЦЭМ!$A$39:$A$758,$A194,СВЦЭМ!$B$39:$B$758,J$190)+'СЕТ СН'!$F$12</f>
        <v>227.44757705000001</v>
      </c>
      <c r="K194" s="36">
        <f>SUMIFS(СВЦЭМ!$F$39:$F$758,СВЦЭМ!$A$39:$A$758,$A194,СВЦЭМ!$B$39:$B$758,K$190)+'СЕТ СН'!$F$12</f>
        <v>226.43660104</v>
      </c>
      <c r="L194" s="36">
        <f>SUMIFS(СВЦЭМ!$F$39:$F$758,СВЦЭМ!$A$39:$A$758,$A194,СВЦЭМ!$B$39:$B$758,L$190)+'СЕТ СН'!$F$12</f>
        <v>228.72337924999999</v>
      </c>
      <c r="M194" s="36">
        <f>SUMIFS(СВЦЭМ!$F$39:$F$758,СВЦЭМ!$A$39:$A$758,$A194,СВЦЭМ!$B$39:$B$758,M$190)+'СЕТ СН'!$F$12</f>
        <v>233.84417747000001</v>
      </c>
      <c r="N194" s="36">
        <f>SUMIFS(СВЦЭМ!$F$39:$F$758,СВЦЭМ!$A$39:$A$758,$A194,СВЦЭМ!$B$39:$B$758,N$190)+'СЕТ СН'!$F$12</f>
        <v>234.48521185999999</v>
      </c>
      <c r="O194" s="36">
        <f>SUMIFS(СВЦЭМ!$F$39:$F$758,СВЦЭМ!$A$39:$A$758,$A194,СВЦЭМ!$B$39:$B$758,O$190)+'СЕТ СН'!$F$12</f>
        <v>235.80260695000001</v>
      </c>
      <c r="P194" s="36">
        <f>SUMIFS(СВЦЭМ!$F$39:$F$758,СВЦЭМ!$A$39:$A$758,$A194,СВЦЭМ!$B$39:$B$758,P$190)+'СЕТ СН'!$F$12</f>
        <v>235.95926979000001</v>
      </c>
      <c r="Q194" s="36">
        <f>SUMIFS(СВЦЭМ!$F$39:$F$758,СВЦЭМ!$A$39:$A$758,$A194,СВЦЭМ!$B$39:$B$758,Q$190)+'СЕТ СН'!$F$12</f>
        <v>242.70495506</v>
      </c>
      <c r="R194" s="36">
        <f>SUMIFS(СВЦЭМ!$F$39:$F$758,СВЦЭМ!$A$39:$A$758,$A194,СВЦЭМ!$B$39:$B$758,R$190)+'СЕТ СН'!$F$12</f>
        <v>242.74732112999999</v>
      </c>
      <c r="S194" s="36">
        <f>SUMIFS(СВЦЭМ!$F$39:$F$758,СВЦЭМ!$A$39:$A$758,$A194,СВЦЭМ!$B$39:$B$758,S$190)+'СЕТ СН'!$F$12</f>
        <v>238.22674021</v>
      </c>
      <c r="T194" s="36">
        <f>SUMIFS(СВЦЭМ!$F$39:$F$758,СВЦЭМ!$A$39:$A$758,$A194,СВЦЭМ!$B$39:$B$758,T$190)+'СЕТ СН'!$F$12</f>
        <v>230.55433349</v>
      </c>
      <c r="U194" s="36">
        <f>SUMIFS(СВЦЭМ!$F$39:$F$758,СВЦЭМ!$A$39:$A$758,$A194,СВЦЭМ!$B$39:$B$758,U$190)+'СЕТ СН'!$F$12</f>
        <v>228.51558016999999</v>
      </c>
      <c r="V194" s="36">
        <f>SUMIFS(СВЦЭМ!$F$39:$F$758,СВЦЭМ!$A$39:$A$758,$A194,СВЦЭМ!$B$39:$B$758,V$190)+'СЕТ СН'!$F$12</f>
        <v>226.12327497000001</v>
      </c>
      <c r="W194" s="36">
        <f>SUMIFS(СВЦЭМ!$F$39:$F$758,СВЦЭМ!$A$39:$A$758,$A194,СВЦЭМ!$B$39:$B$758,W$190)+'СЕТ СН'!$F$12</f>
        <v>224.52575504000001</v>
      </c>
      <c r="X194" s="36">
        <f>SUMIFS(СВЦЭМ!$F$39:$F$758,СВЦЭМ!$A$39:$A$758,$A194,СВЦЭМ!$B$39:$B$758,X$190)+'СЕТ СН'!$F$12</f>
        <v>228.78707996</v>
      </c>
      <c r="Y194" s="36">
        <f>SUMIFS(СВЦЭМ!$F$39:$F$758,СВЦЭМ!$A$39:$A$758,$A194,СВЦЭМ!$B$39:$B$758,Y$190)+'СЕТ СН'!$F$12</f>
        <v>235.33557076</v>
      </c>
    </row>
    <row r="195" spans="1:25" ht="15.75" x14ac:dyDescent="0.2">
      <c r="A195" s="35">
        <f t="shared" si="5"/>
        <v>45387</v>
      </c>
      <c r="B195" s="36">
        <f>SUMIFS(СВЦЭМ!$F$39:$F$758,СВЦЭМ!$A$39:$A$758,$A195,СВЦЭМ!$B$39:$B$758,B$190)+'СЕТ СН'!$F$12</f>
        <v>233.90640325000001</v>
      </c>
      <c r="C195" s="36">
        <f>SUMIFS(СВЦЭМ!$F$39:$F$758,СВЦЭМ!$A$39:$A$758,$A195,СВЦЭМ!$B$39:$B$758,C$190)+'СЕТ СН'!$F$12</f>
        <v>237.85021187000001</v>
      </c>
      <c r="D195" s="36">
        <f>SUMIFS(СВЦЭМ!$F$39:$F$758,СВЦЭМ!$A$39:$A$758,$A195,СВЦЭМ!$B$39:$B$758,D$190)+'СЕТ СН'!$F$12</f>
        <v>241.23164555</v>
      </c>
      <c r="E195" s="36">
        <f>SUMIFS(СВЦЭМ!$F$39:$F$758,СВЦЭМ!$A$39:$A$758,$A195,СВЦЭМ!$B$39:$B$758,E$190)+'СЕТ СН'!$F$12</f>
        <v>242.91434376000001</v>
      </c>
      <c r="F195" s="36">
        <f>SUMIFS(СВЦЭМ!$F$39:$F$758,СВЦЭМ!$A$39:$A$758,$A195,СВЦЭМ!$B$39:$B$758,F$190)+'СЕТ СН'!$F$12</f>
        <v>242.14146158</v>
      </c>
      <c r="G195" s="36">
        <f>SUMIFS(СВЦЭМ!$F$39:$F$758,СВЦЭМ!$A$39:$A$758,$A195,СВЦЭМ!$B$39:$B$758,G$190)+'СЕТ СН'!$F$12</f>
        <v>238.09201931000001</v>
      </c>
      <c r="H195" s="36">
        <f>SUMIFS(СВЦЭМ!$F$39:$F$758,СВЦЭМ!$A$39:$A$758,$A195,СВЦЭМ!$B$39:$B$758,H$190)+'СЕТ СН'!$F$12</f>
        <v>231.35863975999999</v>
      </c>
      <c r="I195" s="36">
        <f>SUMIFS(СВЦЭМ!$F$39:$F$758,СВЦЭМ!$A$39:$A$758,$A195,СВЦЭМ!$B$39:$B$758,I$190)+'СЕТ СН'!$F$12</f>
        <v>229.26194425</v>
      </c>
      <c r="J195" s="36">
        <f>SUMIFS(СВЦЭМ!$F$39:$F$758,СВЦЭМ!$A$39:$A$758,$A195,СВЦЭМ!$B$39:$B$758,J$190)+'СЕТ СН'!$F$12</f>
        <v>224.14238763</v>
      </c>
      <c r="K195" s="36">
        <f>SUMIFS(СВЦЭМ!$F$39:$F$758,СВЦЭМ!$A$39:$A$758,$A195,СВЦЭМ!$B$39:$B$758,K$190)+'СЕТ СН'!$F$12</f>
        <v>222.79351076</v>
      </c>
      <c r="L195" s="36">
        <f>SUMIFS(СВЦЭМ!$F$39:$F$758,СВЦЭМ!$A$39:$A$758,$A195,СВЦЭМ!$B$39:$B$758,L$190)+'СЕТ СН'!$F$12</f>
        <v>223.97291010999999</v>
      </c>
      <c r="M195" s="36">
        <f>SUMIFS(СВЦЭМ!$F$39:$F$758,СВЦЭМ!$A$39:$A$758,$A195,СВЦЭМ!$B$39:$B$758,M$190)+'СЕТ СН'!$F$12</f>
        <v>226.37283796</v>
      </c>
      <c r="N195" s="36">
        <f>SUMIFS(СВЦЭМ!$F$39:$F$758,СВЦЭМ!$A$39:$A$758,$A195,СВЦЭМ!$B$39:$B$758,N$190)+'СЕТ СН'!$F$12</f>
        <v>227.93101483999999</v>
      </c>
      <c r="O195" s="36">
        <f>SUMIFS(СВЦЭМ!$F$39:$F$758,СВЦЭМ!$A$39:$A$758,$A195,СВЦЭМ!$B$39:$B$758,O$190)+'СЕТ СН'!$F$12</f>
        <v>228.32756408</v>
      </c>
      <c r="P195" s="36">
        <f>SUMIFS(СВЦЭМ!$F$39:$F$758,СВЦЭМ!$A$39:$A$758,$A195,СВЦЭМ!$B$39:$B$758,P$190)+'СЕТ СН'!$F$12</f>
        <v>233.91704915</v>
      </c>
      <c r="Q195" s="36">
        <f>SUMIFS(СВЦЭМ!$F$39:$F$758,СВЦЭМ!$A$39:$A$758,$A195,СВЦЭМ!$B$39:$B$758,Q$190)+'СЕТ СН'!$F$12</f>
        <v>237.01761626999999</v>
      </c>
      <c r="R195" s="36">
        <f>SUMIFS(СВЦЭМ!$F$39:$F$758,СВЦЭМ!$A$39:$A$758,$A195,СВЦЭМ!$B$39:$B$758,R$190)+'СЕТ СН'!$F$12</f>
        <v>232.70114803999999</v>
      </c>
      <c r="S195" s="36">
        <f>SUMIFS(СВЦЭМ!$F$39:$F$758,СВЦЭМ!$A$39:$A$758,$A195,СВЦЭМ!$B$39:$B$758,S$190)+'СЕТ СН'!$F$12</f>
        <v>230.56454360999999</v>
      </c>
      <c r="T195" s="36">
        <f>SUMIFS(СВЦЭМ!$F$39:$F$758,СВЦЭМ!$A$39:$A$758,$A195,СВЦЭМ!$B$39:$B$758,T$190)+'СЕТ СН'!$F$12</f>
        <v>226.89960199999999</v>
      </c>
      <c r="U195" s="36">
        <f>SUMIFS(СВЦЭМ!$F$39:$F$758,СВЦЭМ!$A$39:$A$758,$A195,СВЦЭМ!$B$39:$B$758,U$190)+'СЕТ СН'!$F$12</f>
        <v>224.94553980000001</v>
      </c>
      <c r="V195" s="36">
        <f>SUMIFS(СВЦЭМ!$F$39:$F$758,СВЦЭМ!$A$39:$A$758,$A195,СВЦЭМ!$B$39:$B$758,V$190)+'СЕТ СН'!$F$12</f>
        <v>224.64707189000001</v>
      </c>
      <c r="W195" s="36">
        <f>SUMIFS(СВЦЭМ!$F$39:$F$758,СВЦЭМ!$A$39:$A$758,$A195,СВЦЭМ!$B$39:$B$758,W$190)+'СЕТ СН'!$F$12</f>
        <v>225.05247116000001</v>
      </c>
      <c r="X195" s="36">
        <f>SUMIFS(СВЦЭМ!$F$39:$F$758,СВЦЭМ!$A$39:$A$758,$A195,СВЦЭМ!$B$39:$B$758,X$190)+'СЕТ СН'!$F$12</f>
        <v>227.76060021999999</v>
      </c>
      <c r="Y195" s="36">
        <f>SUMIFS(СВЦЭМ!$F$39:$F$758,СВЦЭМ!$A$39:$A$758,$A195,СВЦЭМ!$B$39:$B$758,Y$190)+'СЕТ СН'!$F$12</f>
        <v>232.55258047000001</v>
      </c>
    </row>
    <row r="196" spans="1:25" ht="15.75" x14ac:dyDescent="0.2">
      <c r="A196" s="35">
        <f t="shared" si="5"/>
        <v>45388</v>
      </c>
      <c r="B196" s="36">
        <f>SUMIFS(СВЦЭМ!$F$39:$F$758,СВЦЭМ!$A$39:$A$758,$A196,СВЦЭМ!$B$39:$B$758,B$190)+'СЕТ СН'!$F$12</f>
        <v>238.58209923000001</v>
      </c>
      <c r="C196" s="36">
        <f>SUMIFS(СВЦЭМ!$F$39:$F$758,СВЦЭМ!$A$39:$A$758,$A196,СВЦЭМ!$B$39:$B$758,C$190)+'СЕТ СН'!$F$12</f>
        <v>240.41782144999999</v>
      </c>
      <c r="D196" s="36">
        <f>SUMIFS(СВЦЭМ!$F$39:$F$758,СВЦЭМ!$A$39:$A$758,$A196,СВЦЭМ!$B$39:$B$758,D$190)+'СЕТ СН'!$F$12</f>
        <v>240.52396671</v>
      </c>
      <c r="E196" s="36">
        <f>SUMIFS(СВЦЭМ!$F$39:$F$758,СВЦЭМ!$A$39:$A$758,$A196,СВЦЭМ!$B$39:$B$758,E$190)+'СЕТ СН'!$F$12</f>
        <v>243.84278058999999</v>
      </c>
      <c r="F196" s="36">
        <f>SUMIFS(СВЦЭМ!$F$39:$F$758,СВЦЭМ!$A$39:$A$758,$A196,СВЦЭМ!$B$39:$B$758,F$190)+'СЕТ СН'!$F$12</f>
        <v>244.28465234999999</v>
      </c>
      <c r="G196" s="36">
        <f>SUMIFS(СВЦЭМ!$F$39:$F$758,СВЦЭМ!$A$39:$A$758,$A196,СВЦЭМ!$B$39:$B$758,G$190)+'СЕТ СН'!$F$12</f>
        <v>242.82115020000001</v>
      </c>
      <c r="H196" s="36">
        <f>SUMIFS(СВЦЭМ!$F$39:$F$758,СВЦЭМ!$A$39:$A$758,$A196,СВЦЭМ!$B$39:$B$758,H$190)+'СЕТ СН'!$F$12</f>
        <v>239.95727439000001</v>
      </c>
      <c r="I196" s="36">
        <f>SUMIFS(СВЦЭМ!$F$39:$F$758,СВЦЭМ!$A$39:$A$758,$A196,СВЦЭМ!$B$39:$B$758,I$190)+'СЕТ СН'!$F$12</f>
        <v>232.40764661</v>
      </c>
      <c r="J196" s="36">
        <f>SUMIFS(СВЦЭМ!$F$39:$F$758,СВЦЭМ!$A$39:$A$758,$A196,СВЦЭМ!$B$39:$B$758,J$190)+'СЕТ СН'!$F$12</f>
        <v>229.22823699</v>
      </c>
      <c r="K196" s="36">
        <f>SUMIFS(СВЦЭМ!$F$39:$F$758,СВЦЭМ!$A$39:$A$758,$A196,СВЦЭМ!$B$39:$B$758,K$190)+'СЕТ СН'!$F$12</f>
        <v>224.94212906000001</v>
      </c>
      <c r="L196" s="36">
        <f>SUMIFS(СВЦЭМ!$F$39:$F$758,СВЦЭМ!$A$39:$A$758,$A196,СВЦЭМ!$B$39:$B$758,L$190)+'СЕТ СН'!$F$12</f>
        <v>223.42250985999999</v>
      </c>
      <c r="M196" s="36">
        <f>SUMIFS(СВЦЭМ!$F$39:$F$758,СВЦЭМ!$A$39:$A$758,$A196,СВЦЭМ!$B$39:$B$758,M$190)+'СЕТ СН'!$F$12</f>
        <v>223.82511683999999</v>
      </c>
      <c r="N196" s="36">
        <f>SUMIFS(СВЦЭМ!$F$39:$F$758,СВЦЭМ!$A$39:$A$758,$A196,СВЦЭМ!$B$39:$B$758,N$190)+'СЕТ СН'!$F$12</f>
        <v>223.75258621</v>
      </c>
      <c r="O196" s="36">
        <f>SUMIFS(СВЦЭМ!$F$39:$F$758,СВЦЭМ!$A$39:$A$758,$A196,СВЦЭМ!$B$39:$B$758,O$190)+'СЕТ СН'!$F$12</f>
        <v>225.29306678</v>
      </c>
      <c r="P196" s="36">
        <f>SUMIFS(СВЦЭМ!$F$39:$F$758,СВЦЭМ!$A$39:$A$758,$A196,СВЦЭМ!$B$39:$B$758,P$190)+'СЕТ СН'!$F$12</f>
        <v>227.72927007999999</v>
      </c>
      <c r="Q196" s="36">
        <f>SUMIFS(СВЦЭМ!$F$39:$F$758,СВЦЭМ!$A$39:$A$758,$A196,СВЦЭМ!$B$39:$B$758,Q$190)+'СЕТ СН'!$F$12</f>
        <v>229.05111453000001</v>
      </c>
      <c r="R196" s="36">
        <f>SUMIFS(СВЦЭМ!$F$39:$F$758,СВЦЭМ!$A$39:$A$758,$A196,СВЦЭМ!$B$39:$B$758,R$190)+'СЕТ СН'!$F$12</f>
        <v>230.49433779</v>
      </c>
      <c r="S196" s="36">
        <f>SUMIFS(СВЦЭМ!$F$39:$F$758,СВЦЭМ!$A$39:$A$758,$A196,СВЦЭМ!$B$39:$B$758,S$190)+'СЕТ СН'!$F$12</f>
        <v>226.77888612999999</v>
      </c>
      <c r="T196" s="36">
        <f>SUMIFS(СВЦЭМ!$F$39:$F$758,СВЦЭМ!$A$39:$A$758,$A196,СВЦЭМ!$B$39:$B$758,T$190)+'СЕТ СН'!$F$12</f>
        <v>223.17423617</v>
      </c>
      <c r="U196" s="36">
        <f>SUMIFS(СВЦЭМ!$F$39:$F$758,СВЦЭМ!$A$39:$A$758,$A196,СВЦЭМ!$B$39:$B$758,U$190)+'СЕТ СН'!$F$12</f>
        <v>220.57055387</v>
      </c>
      <c r="V196" s="36">
        <f>SUMIFS(СВЦЭМ!$F$39:$F$758,СВЦЭМ!$A$39:$A$758,$A196,СВЦЭМ!$B$39:$B$758,V$190)+'СЕТ СН'!$F$12</f>
        <v>217.97320683000001</v>
      </c>
      <c r="W196" s="36">
        <f>SUMIFS(СВЦЭМ!$F$39:$F$758,СВЦЭМ!$A$39:$A$758,$A196,СВЦЭМ!$B$39:$B$758,W$190)+'СЕТ СН'!$F$12</f>
        <v>216.12011312999999</v>
      </c>
      <c r="X196" s="36">
        <f>SUMIFS(СВЦЭМ!$F$39:$F$758,СВЦЭМ!$A$39:$A$758,$A196,СВЦЭМ!$B$39:$B$758,X$190)+'СЕТ СН'!$F$12</f>
        <v>221.73376765</v>
      </c>
      <c r="Y196" s="36">
        <f>SUMIFS(СВЦЭМ!$F$39:$F$758,СВЦЭМ!$A$39:$A$758,$A196,СВЦЭМ!$B$39:$B$758,Y$190)+'СЕТ СН'!$F$12</f>
        <v>226.69643371000001</v>
      </c>
    </row>
    <row r="197" spans="1:25" ht="15.75" x14ac:dyDescent="0.2">
      <c r="A197" s="35">
        <f t="shared" si="5"/>
        <v>45389</v>
      </c>
      <c r="B197" s="36">
        <f>SUMIFS(СВЦЭМ!$F$39:$F$758,СВЦЭМ!$A$39:$A$758,$A197,СВЦЭМ!$B$39:$B$758,B$190)+'СЕТ СН'!$F$12</f>
        <v>238.07509059</v>
      </c>
      <c r="C197" s="36">
        <f>SUMIFS(СВЦЭМ!$F$39:$F$758,СВЦЭМ!$A$39:$A$758,$A197,СВЦЭМ!$B$39:$B$758,C$190)+'СЕТ СН'!$F$12</f>
        <v>243.21333815</v>
      </c>
      <c r="D197" s="36">
        <f>SUMIFS(СВЦЭМ!$F$39:$F$758,СВЦЭМ!$A$39:$A$758,$A197,СВЦЭМ!$B$39:$B$758,D$190)+'СЕТ СН'!$F$12</f>
        <v>247.40984599999999</v>
      </c>
      <c r="E197" s="36">
        <f>SUMIFS(СВЦЭМ!$F$39:$F$758,СВЦЭМ!$A$39:$A$758,$A197,СВЦЭМ!$B$39:$B$758,E$190)+'СЕТ СН'!$F$12</f>
        <v>245.68921932999999</v>
      </c>
      <c r="F197" s="36">
        <f>SUMIFS(СВЦЭМ!$F$39:$F$758,СВЦЭМ!$A$39:$A$758,$A197,СВЦЭМ!$B$39:$B$758,F$190)+'СЕТ СН'!$F$12</f>
        <v>246.95082403999999</v>
      </c>
      <c r="G197" s="36">
        <f>SUMIFS(СВЦЭМ!$F$39:$F$758,СВЦЭМ!$A$39:$A$758,$A197,СВЦЭМ!$B$39:$B$758,G$190)+'СЕТ СН'!$F$12</f>
        <v>246.99411988</v>
      </c>
      <c r="H197" s="36">
        <f>SUMIFS(СВЦЭМ!$F$39:$F$758,СВЦЭМ!$A$39:$A$758,$A197,СВЦЭМ!$B$39:$B$758,H$190)+'СЕТ СН'!$F$12</f>
        <v>245.71304380999999</v>
      </c>
      <c r="I197" s="36">
        <f>SUMIFS(СВЦЭМ!$F$39:$F$758,СВЦЭМ!$A$39:$A$758,$A197,СВЦЭМ!$B$39:$B$758,I$190)+'СЕТ СН'!$F$12</f>
        <v>238.24757912000001</v>
      </c>
      <c r="J197" s="36">
        <f>SUMIFS(СВЦЭМ!$F$39:$F$758,СВЦЭМ!$A$39:$A$758,$A197,СВЦЭМ!$B$39:$B$758,J$190)+'СЕТ СН'!$F$12</f>
        <v>232.03937542</v>
      </c>
      <c r="K197" s="36">
        <f>SUMIFS(СВЦЭМ!$F$39:$F$758,СВЦЭМ!$A$39:$A$758,$A197,СВЦЭМ!$B$39:$B$758,K$190)+'СЕТ СН'!$F$12</f>
        <v>225.3105644</v>
      </c>
      <c r="L197" s="36">
        <f>SUMIFS(СВЦЭМ!$F$39:$F$758,СВЦЭМ!$A$39:$A$758,$A197,СВЦЭМ!$B$39:$B$758,L$190)+'СЕТ СН'!$F$12</f>
        <v>222.10216503000001</v>
      </c>
      <c r="M197" s="36">
        <f>SUMIFS(СВЦЭМ!$F$39:$F$758,СВЦЭМ!$A$39:$A$758,$A197,СВЦЭМ!$B$39:$B$758,M$190)+'СЕТ СН'!$F$12</f>
        <v>222.73630703000001</v>
      </c>
      <c r="N197" s="36">
        <f>SUMIFS(СВЦЭМ!$F$39:$F$758,СВЦЭМ!$A$39:$A$758,$A197,СВЦЭМ!$B$39:$B$758,N$190)+'СЕТ СН'!$F$12</f>
        <v>223.81621143000001</v>
      </c>
      <c r="O197" s="36">
        <f>SUMIFS(СВЦЭМ!$F$39:$F$758,СВЦЭМ!$A$39:$A$758,$A197,СВЦЭМ!$B$39:$B$758,O$190)+'СЕТ СН'!$F$12</f>
        <v>226.83234503</v>
      </c>
      <c r="P197" s="36">
        <f>SUMIFS(СВЦЭМ!$F$39:$F$758,СВЦЭМ!$A$39:$A$758,$A197,СВЦЭМ!$B$39:$B$758,P$190)+'СЕТ СН'!$F$12</f>
        <v>229.50458993999999</v>
      </c>
      <c r="Q197" s="36">
        <f>SUMIFS(СВЦЭМ!$F$39:$F$758,СВЦЭМ!$A$39:$A$758,$A197,СВЦЭМ!$B$39:$B$758,Q$190)+'СЕТ СН'!$F$12</f>
        <v>230.99292492000001</v>
      </c>
      <c r="R197" s="36">
        <f>SUMIFS(СВЦЭМ!$F$39:$F$758,СВЦЭМ!$A$39:$A$758,$A197,СВЦЭМ!$B$39:$B$758,R$190)+'СЕТ СН'!$F$12</f>
        <v>231.71202904</v>
      </c>
      <c r="S197" s="36">
        <f>SUMIFS(СВЦЭМ!$F$39:$F$758,СВЦЭМ!$A$39:$A$758,$A197,СВЦЭМ!$B$39:$B$758,S$190)+'СЕТ СН'!$F$12</f>
        <v>228.47206145000001</v>
      </c>
      <c r="T197" s="36">
        <f>SUMIFS(СВЦЭМ!$F$39:$F$758,СВЦЭМ!$A$39:$A$758,$A197,СВЦЭМ!$B$39:$B$758,T$190)+'СЕТ СН'!$F$12</f>
        <v>224.44187062</v>
      </c>
      <c r="U197" s="36">
        <f>SUMIFS(СВЦЭМ!$F$39:$F$758,СВЦЭМ!$A$39:$A$758,$A197,СВЦЭМ!$B$39:$B$758,U$190)+'СЕТ СН'!$F$12</f>
        <v>224.69341351</v>
      </c>
      <c r="V197" s="36">
        <f>SUMIFS(СВЦЭМ!$F$39:$F$758,СВЦЭМ!$A$39:$A$758,$A197,СВЦЭМ!$B$39:$B$758,V$190)+'СЕТ СН'!$F$12</f>
        <v>220.43421759</v>
      </c>
      <c r="W197" s="36">
        <f>SUMIFS(СВЦЭМ!$F$39:$F$758,СВЦЭМ!$A$39:$A$758,$A197,СВЦЭМ!$B$39:$B$758,W$190)+'СЕТ СН'!$F$12</f>
        <v>218.25556700999999</v>
      </c>
      <c r="X197" s="36">
        <f>SUMIFS(СВЦЭМ!$F$39:$F$758,СВЦЭМ!$A$39:$A$758,$A197,СВЦЭМ!$B$39:$B$758,X$190)+'СЕТ СН'!$F$12</f>
        <v>224.64479483</v>
      </c>
      <c r="Y197" s="36">
        <f>SUMIFS(СВЦЭМ!$F$39:$F$758,СВЦЭМ!$A$39:$A$758,$A197,СВЦЭМ!$B$39:$B$758,Y$190)+'СЕТ СН'!$F$12</f>
        <v>228.34957091000001</v>
      </c>
    </row>
    <row r="198" spans="1:25" ht="15.75" x14ac:dyDescent="0.2">
      <c r="A198" s="35">
        <f t="shared" si="5"/>
        <v>45390</v>
      </c>
      <c r="B198" s="36">
        <f>SUMIFS(СВЦЭМ!$F$39:$F$758,СВЦЭМ!$A$39:$A$758,$A198,СВЦЭМ!$B$39:$B$758,B$190)+'СЕТ СН'!$F$12</f>
        <v>225.08076697000001</v>
      </c>
      <c r="C198" s="36">
        <f>SUMIFS(СВЦЭМ!$F$39:$F$758,СВЦЭМ!$A$39:$A$758,$A198,СВЦЭМ!$B$39:$B$758,C$190)+'СЕТ СН'!$F$12</f>
        <v>228.85374677999999</v>
      </c>
      <c r="D198" s="36">
        <f>SUMIFS(СВЦЭМ!$F$39:$F$758,СВЦЭМ!$A$39:$A$758,$A198,СВЦЭМ!$B$39:$B$758,D$190)+'СЕТ СН'!$F$12</f>
        <v>231.37221657000001</v>
      </c>
      <c r="E198" s="36">
        <f>SUMIFS(СВЦЭМ!$F$39:$F$758,СВЦЭМ!$A$39:$A$758,$A198,СВЦЭМ!$B$39:$B$758,E$190)+'СЕТ СН'!$F$12</f>
        <v>233.65142247</v>
      </c>
      <c r="F198" s="36">
        <f>SUMIFS(СВЦЭМ!$F$39:$F$758,СВЦЭМ!$A$39:$A$758,$A198,СВЦЭМ!$B$39:$B$758,F$190)+'СЕТ СН'!$F$12</f>
        <v>230.86675647000001</v>
      </c>
      <c r="G198" s="36">
        <f>SUMIFS(СВЦЭМ!$F$39:$F$758,СВЦЭМ!$A$39:$A$758,$A198,СВЦЭМ!$B$39:$B$758,G$190)+'СЕТ СН'!$F$12</f>
        <v>231.56325480000001</v>
      </c>
      <c r="H198" s="36">
        <f>SUMIFS(СВЦЭМ!$F$39:$F$758,СВЦЭМ!$A$39:$A$758,$A198,СВЦЭМ!$B$39:$B$758,H$190)+'СЕТ СН'!$F$12</f>
        <v>226.89330670999999</v>
      </c>
      <c r="I198" s="36">
        <f>SUMIFS(СВЦЭМ!$F$39:$F$758,СВЦЭМ!$A$39:$A$758,$A198,СВЦЭМ!$B$39:$B$758,I$190)+'СЕТ СН'!$F$12</f>
        <v>230.88634114000001</v>
      </c>
      <c r="J198" s="36">
        <f>SUMIFS(СВЦЭМ!$F$39:$F$758,СВЦЭМ!$A$39:$A$758,$A198,СВЦЭМ!$B$39:$B$758,J$190)+'СЕТ СН'!$F$12</f>
        <v>224.62362353</v>
      </c>
      <c r="K198" s="36">
        <f>SUMIFS(СВЦЭМ!$F$39:$F$758,СВЦЭМ!$A$39:$A$758,$A198,СВЦЭМ!$B$39:$B$758,K$190)+'СЕТ СН'!$F$12</f>
        <v>222.67350483999999</v>
      </c>
      <c r="L198" s="36">
        <f>SUMIFS(СВЦЭМ!$F$39:$F$758,СВЦЭМ!$A$39:$A$758,$A198,СВЦЭМ!$B$39:$B$758,L$190)+'СЕТ СН'!$F$12</f>
        <v>222.81999207999999</v>
      </c>
      <c r="M198" s="36">
        <f>SUMIFS(СВЦЭМ!$F$39:$F$758,СВЦЭМ!$A$39:$A$758,$A198,СВЦЭМ!$B$39:$B$758,M$190)+'СЕТ СН'!$F$12</f>
        <v>226.0286217</v>
      </c>
      <c r="N198" s="36">
        <f>SUMIFS(СВЦЭМ!$F$39:$F$758,СВЦЭМ!$A$39:$A$758,$A198,СВЦЭМ!$B$39:$B$758,N$190)+'СЕТ СН'!$F$12</f>
        <v>227.99147221999999</v>
      </c>
      <c r="O198" s="36">
        <f>SUMIFS(СВЦЭМ!$F$39:$F$758,СВЦЭМ!$A$39:$A$758,$A198,СВЦЭМ!$B$39:$B$758,O$190)+'СЕТ СН'!$F$12</f>
        <v>230.01745126</v>
      </c>
      <c r="P198" s="36">
        <f>SUMIFS(СВЦЭМ!$F$39:$F$758,СВЦЭМ!$A$39:$A$758,$A198,СВЦЭМ!$B$39:$B$758,P$190)+'СЕТ СН'!$F$12</f>
        <v>231.74994604</v>
      </c>
      <c r="Q198" s="36">
        <f>SUMIFS(СВЦЭМ!$F$39:$F$758,СВЦЭМ!$A$39:$A$758,$A198,СВЦЭМ!$B$39:$B$758,Q$190)+'СЕТ СН'!$F$12</f>
        <v>233.79712767000001</v>
      </c>
      <c r="R198" s="36">
        <f>SUMIFS(СВЦЭМ!$F$39:$F$758,СВЦЭМ!$A$39:$A$758,$A198,СВЦЭМ!$B$39:$B$758,R$190)+'СЕТ СН'!$F$12</f>
        <v>234.48534273999999</v>
      </c>
      <c r="S198" s="36">
        <f>SUMIFS(СВЦЭМ!$F$39:$F$758,СВЦЭМ!$A$39:$A$758,$A198,СВЦЭМ!$B$39:$B$758,S$190)+'СЕТ СН'!$F$12</f>
        <v>232.43906138</v>
      </c>
      <c r="T198" s="36">
        <f>SUMIFS(СВЦЭМ!$F$39:$F$758,СВЦЭМ!$A$39:$A$758,$A198,СВЦЭМ!$B$39:$B$758,T$190)+'СЕТ СН'!$F$12</f>
        <v>229.99370138</v>
      </c>
      <c r="U198" s="36">
        <f>SUMIFS(СВЦЭМ!$F$39:$F$758,СВЦЭМ!$A$39:$A$758,$A198,СВЦЭМ!$B$39:$B$758,U$190)+'СЕТ СН'!$F$12</f>
        <v>227.21353274000001</v>
      </c>
      <c r="V198" s="36">
        <f>SUMIFS(СВЦЭМ!$F$39:$F$758,СВЦЭМ!$A$39:$A$758,$A198,СВЦЭМ!$B$39:$B$758,V$190)+'СЕТ СН'!$F$12</f>
        <v>226.6706111</v>
      </c>
      <c r="W198" s="36">
        <f>SUMIFS(СВЦЭМ!$F$39:$F$758,СВЦЭМ!$A$39:$A$758,$A198,СВЦЭМ!$B$39:$B$758,W$190)+'СЕТ СН'!$F$12</f>
        <v>226.07341783000001</v>
      </c>
      <c r="X198" s="36">
        <f>SUMIFS(СВЦЭМ!$F$39:$F$758,СВЦЭМ!$A$39:$A$758,$A198,СВЦЭМ!$B$39:$B$758,X$190)+'СЕТ СН'!$F$12</f>
        <v>230.41616234</v>
      </c>
      <c r="Y198" s="36">
        <f>SUMIFS(СВЦЭМ!$F$39:$F$758,СВЦЭМ!$A$39:$A$758,$A198,СВЦЭМ!$B$39:$B$758,Y$190)+'СЕТ СН'!$F$12</f>
        <v>234.48581537999999</v>
      </c>
    </row>
    <row r="199" spans="1:25" ht="15.75" x14ac:dyDescent="0.2">
      <c r="A199" s="35">
        <f t="shared" si="5"/>
        <v>45391</v>
      </c>
      <c r="B199" s="36">
        <f>SUMIFS(СВЦЭМ!$F$39:$F$758,СВЦЭМ!$A$39:$A$758,$A199,СВЦЭМ!$B$39:$B$758,B$190)+'СЕТ СН'!$F$12</f>
        <v>233.72259131999999</v>
      </c>
      <c r="C199" s="36">
        <f>SUMIFS(СВЦЭМ!$F$39:$F$758,СВЦЭМ!$A$39:$A$758,$A199,СВЦЭМ!$B$39:$B$758,C$190)+'СЕТ СН'!$F$12</f>
        <v>238.78520096</v>
      </c>
      <c r="D199" s="36">
        <f>SUMIFS(СВЦЭМ!$F$39:$F$758,СВЦЭМ!$A$39:$A$758,$A199,СВЦЭМ!$B$39:$B$758,D$190)+'СЕТ СН'!$F$12</f>
        <v>243.03420331999999</v>
      </c>
      <c r="E199" s="36">
        <f>SUMIFS(СВЦЭМ!$F$39:$F$758,СВЦЭМ!$A$39:$A$758,$A199,СВЦЭМ!$B$39:$B$758,E$190)+'СЕТ СН'!$F$12</f>
        <v>245.43409434</v>
      </c>
      <c r="F199" s="36">
        <f>SUMIFS(СВЦЭМ!$F$39:$F$758,СВЦЭМ!$A$39:$A$758,$A199,СВЦЭМ!$B$39:$B$758,F$190)+'СЕТ СН'!$F$12</f>
        <v>244.42874492999999</v>
      </c>
      <c r="G199" s="36">
        <f>SUMIFS(СВЦЭМ!$F$39:$F$758,СВЦЭМ!$A$39:$A$758,$A199,СВЦЭМ!$B$39:$B$758,G$190)+'СЕТ СН'!$F$12</f>
        <v>241.83547379000001</v>
      </c>
      <c r="H199" s="36">
        <f>SUMIFS(СВЦЭМ!$F$39:$F$758,СВЦЭМ!$A$39:$A$758,$A199,СВЦЭМ!$B$39:$B$758,H$190)+'СЕТ СН'!$F$12</f>
        <v>236.46159491</v>
      </c>
      <c r="I199" s="36">
        <f>SUMIFS(СВЦЭМ!$F$39:$F$758,СВЦЭМ!$A$39:$A$758,$A199,СВЦЭМ!$B$39:$B$758,I$190)+'СЕТ СН'!$F$12</f>
        <v>230.83630170999999</v>
      </c>
      <c r="J199" s="36">
        <f>SUMIFS(СВЦЭМ!$F$39:$F$758,СВЦЭМ!$A$39:$A$758,$A199,СВЦЭМ!$B$39:$B$758,J$190)+'СЕТ СН'!$F$12</f>
        <v>228.11722054000001</v>
      </c>
      <c r="K199" s="36">
        <f>SUMIFS(СВЦЭМ!$F$39:$F$758,СВЦЭМ!$A$39:$A$758,$A199,СВЦЭМ!$B$39:$B$758,K$190)+'СЕТ СН'!$F$12</f>
        <v>226.32413529999999</v>
      </c>
      <c r="L199" s="36">
        <f>SUMIFS(СВЦЭМ!$F$39:$F$758,СВЦЭМ!$A$39:$A$758,$A199,СВЦЭМ!$B$39:$B$758,L$190)+'СЕТ СН'!$F$12</f>
        <v>227.31458910000001</v>
      </c>
      <c r="M199" s="36">
        <f>SUMIFS(СВЦЭМ!$F$39:$F$758,СВЦЭМ!$A$39:$A$758,$A199,СВЦЭМ!$B$39:$B$758,M$190)+'СЕТ СН'!$F$12</f>
        <v>229.61072397000001</v>
      </c>
      <c r="N199" s="36">
        <f>SUMIFS(СВЦЭМ!$F$39:$F$758,СВЦЭМ!$A$39:$A$758,$A199,СВЦЭМ!$B$39:$B$758,N$190)+'СЕТ СН'!$F$12</f>
        <v>231.03163090999999</v>
      </c>
      <c r="O199" s="36">
        <f>SUMIFS(СВЦЭМ!$F$39:$F$758,СВЦЭМ!$A$39:$A$758,$A199,СВЦЭМ!$B$39:$B$758,O$190)+'СЕТ СН'!$F$12</f>
        <v>232.86108229999999</v>
      </c>
      <c r="P199" s="36">
        <f>SUMIFS(СВЦЭМ!$F$39:$F$758,СВЦЭМ!$A$39:$A$758,$A199,СВЦЭМ!$B$39:$B$758,P$190)+'СЕТ СН'!$F$12</f>
        <v>234.43496938000001</v>
      </c>
      <c r="Q199" s="36">
        <f>SUMIFS(СВЦЭМ!$F$39:$F$758,СВЦЭМ!$A$39:$A$758,$A199,СВЦЭМ!$B$39:$B$758,Q$190)+'СЕТ СН'!$F$12</f>
        <v>236.36758143</v>
      </c>
      <c r="R199" s="36">
        <f>SUMIFS(СВЦЭМ!$F$39:$F$758,СВЦЭМ!$A$39:$A$758,$A199,СВЦЭМ!$B$39:$B$758,R$190)+'СЕТ СН'!$F$12</f>
        <v>236.45053646</v>
      </c>
      <c r="S199" s="36">
        <f>SUMIFS(СВЦЭМ!$F$39:$F$758,СВЦЭМ!$A$39:$A$758,$A199,СВЦЭМ!$B$39:$B$758,S$190)+'СЕТ СН'!$F$12</f>
        <v>234.65409484</v>
      </c>
      <c r="T199" s="36">
        <f>SUMIFS(СВЦЭМ!$F$39:$F$758,СВЦЭМ!$A$39:$A$758,$A199,СВЦЭМ!$B$39:$B$758,T$190)+'СЕТ СН'!$F$12</f>
        <v>231.07485363999999</v>
      </c>
      <c r="U199" s="36">
        <f>SUMIFS(СВЦЭМ!$F$39:$F$758,СВЦЭМ!$A$39:$A$758,$A199,СВЦЭМ!$B$39:$B$758,U$190)+'СЕТ СН'!$F$12</f>
        <v>230.05538340999999</v>
      </c>
      <c r="V199" s="36">
        <f>SUMIFS(СВЦЭМ!$F$39:$F$758,СВЦЭМ!$A$39:$A$758,$A199,СВЦЭМ!$B$39:$B$758,V$190)+'СЕТ СН'!$F$12</f>
        <v>226.60259289000001</v>
      </c>
      <c r="W199" s="36">
        <f>SUMIFS(СВЦЭМ!$F$39:$F$758,СВЦЭМ!$A$39:$A$758,$A199,СВЦЭМ!$B$39:$B$758,W$190)+'СЕТ СН'!$F$12</f>
        <v>227.77201686000001</v>
      </c>
      <c r="X199" s="36">
        <f>SUMIFS(СВЦЭМ!$F$39:$F$758,СВЦЭМ!$A$39:$A$758,$A199,СВЦЭМ!$B$39:$B$758,X$190)+'СЕТ СН'!$F$12</f>
        <v>237.93637104999999</v>
      </c>
      <c r="Y199" s="36">
        <f>SUMIFS(СВЦЭМ!$F$39:$F$758,СВЦЭМ!$A$39:$A$758,$A199,СВЦЭМ!$B$39:$B$758,Y$190)+'СЕТ СН'!$F$12</f>
        <v>237.93082014000001</v>
      </c>
    </row>
    <row r="200" spans="1:25" ht="15.75" x14ac:dyDescent="0.2">
      <c r="A200" s="35">
        <f t="shared" si="5"/>
        <v>45392</v>
      </c>
      <c r="B200" s="36">
        <f>SUMIFS(СВЦЭМ!$F$39:$F$758,СВЦЭМ!$A$39:$A$758,$A200,СВЦЭМ!$B$39:$B$758,B$190)+'СЕТ СН'!$F$12</f>
        <v>248.07853233</v>
      </c>
      <c r="C200" s="36">
        <f>SUMIFS(СВЦЭМ!$F$39:$F$758,СВЦЭМ!$A$39:$A$758,$A200,СВЦЭМ!$B$39:$B$758,C$190)+'СЕТ СН'!$F$12</f>
        <v>257.91434099000003</v>
      </c>
      <c r="D200" s="36">
        <f>SUMIFS(СВЦЭМ!$F$39:$F$758,СВЦЭМ!$A$39:$A$758,$A200,СВЦЭМ!$B$39:$B$758,D$190)+'СЕТ СН'!$F$12</f>
        <v>257.93252508</v>
      </c>
      <c r="E200" s="36">
        <f>SUMIFS(СВЦЭМ!$F$39:$F$758,СВЦЭМ!$A$39:$A$758,$A200,СВЦЭМ!$B$39:$B$758,E$190)+'СЕТ СН'!$F$12</f>
        <v>256.83266179999998</v>
      </c>
      <c r="F200" s="36">
        <f>SUMIFS(СВЦЭМ!$F$39:$F$758,СВЦЭМ!$A$39:$A$758,$A200,СВЦЭМ!$B$39:$B$758,F$190)+'СЕТ СН'!$F$12</f>
        <v>256.72435200000001</v>
      </c>
      <c r="G200" s="36">
        <f>SUMIFS(СВЦЭМ!$F$39:$F$758,СВЦЭМ!$A$39:$A$758,$A200,СВЦЭМ!$B$39:$B$758,G$190)+'СЕТ СН'!$F$12</f>
        <v>251.49042329</v>
      </c>
      <c r="H200" s="36">
        <f>SUMIFS(СВЦЭМ!$F$39:$F$758,СВЦЭМ!$A$39:$A$758,$A200,СВЦЭМ!$B$39:$B$758,H$190)+'СЕТ СН'!$F$12</f>
        <v>242.10368614000001</v>
      </c>
      <c r="I200" s="36">
        <f>SUMIFS(СВЦЭМ!$F$39:$F$758,СВЦЭМ!$A$39:$A$758,$A200,СВЦЭМ!$B$39:$B$758,I$190)+'СЕТ СН'!$F$12</f>
        <v>234.59365227999999</v>
      </c>
      <c r="J200" s="36">
        <f>SUMIFS(СВЦЭМ!$F$39:$F$758,СВЦЭМ!$A$39:$A$758,$A200,СВЦЭМ!$B$39:$B$758,J$190)+'СЕТ СН'!$F$12</f>
        <v>222.91277948000001</v>
      </c>
      <c r="K200" s="36">
        <f>SUMIFS(СВЦЭМ!$F$39:$F$758,СВЦЭМ!$A$39:$A$758,$A200,СВЦЭМ!$B$39:$B$758,K$190)+'СЕТ СН'!$F$12</f>
        <v>222.39395773000001</v>
      </c>
      <c r="L200" s="36">
        <f>SUMIFS(СВЦЭМ!$F$39:$F$758,СВЦЭМ!$A$39:$A$758,$A200,СВЦЭМ!$B$39:$B$758,L$190)+'СЕТ СН'!$F$12</f>
        <v>223.10114995000001</v>
      </c>
      <c r="M200" s="36">
        <f>SUMIFS(СВЦЭМ!$F$39:$F$758,СВЦЭМ!$A$39:$A$758,$A200,СВЦЭМ!$B$39:$B$758,M$190)+'СЕТ СН'!$F$12</f>
        <v>224.56751087999999</v>
      </c>
      <c r="N200" s="36">
        <f>SUMIFS(СВЦЭМ!$F$39:$F$758,СВЦЭМ!$A$39:$A$758,$A200,СВЦЭМ!$B$39:$B$758,N$190)+'СЕТ СН'!$F$12</f>
        <v>223.96757607000001</v>
      </c>
      <c r="O200" s="36">
        <f>SUMIFS(СВЦЭМ!$F$39:$F$758,СВЦЭМ!$A$39:$A$758,$A200,СВЦЭМ!$B$39:$B$758,O$190)+'СЕТ СН'!$F$12</f>
        <v>224.81369287000001</v>
      </c>
      <c r="P200" s="36">
        <f>SUMIFS(СВЦЭМ!$F$39:$F$758,СВЦЭМ!$A$39:$A$758,$A200,СВЦЭМ!$B$39:$B$758,P$190)+'СЕТ СН'!$F$12</f>
        <v>226.33775446999999</v>
      </c>
      <c r="Q200" s="36">
        <f>SUMIFS(СВЦЭМ!$F$39:$F$758,СВЦЭМ!$A$39:$A$758,$A200,СВЦЭМ!$B$39:$B$758,Q$190)+'СЕТ СН'!$F$12</f>
        <v>228.20118798999999</v>
      </c>
      <c r="R200" s="36">
        <f>SUMIFS(СВЦЭМ!$F$39:$F$758,СВЦЭМ!$A$39:$A$758,$A200,СВЦЭМ!$B$39:$B$758,R$190)+'СЕТ СН'!$F$12</f>
        <v>229.31729297999999</v>
      </c>
      <c r="S200" s="36">
        <f>SUMIFS(СВЦЭМ!$F$39:$F$758,СВЦЭМ!$A$39:$A$758,$A200,СВЦЭМ!$B$39:$B$758,S$190)+'СЕТ СН'!$F$12</f>
        <v>226.72066573999999</v>
      </c>
      <c r="T200" s="36">
        <f>SUMIFS(СВЦЭМ!$F$39:$F$758,СВЦЭМ!$A$39:$A$758,$A200,СВЦЭМ!$B$39:$B$758,T$190)+'СЕТ СН'!$F$12</f>
        <v>224.06490735</v>
      </c>
      <c r="U200" s="36">
        <f>SUMIFS(СВЦЭМ!$F$39:$F$758,СВЦЭМ!$A$39:$A$758,$A200,СВЦЭМ!$B$39:$B$758,U$190)+'СЕТ СН'!$F$12</f>
        <v>221.25901347999999</v>
      </c>
      <c r="V200" s="36">
        <f>SUMIFS(СВЦЭМ!$F$39:$F$758,СВЦЭМ!$A$39:$A$758,$A200,СВЦЭМ!$B$39:$B$758,V$190)+'СЕТ СН'!$F$12</f>
        <v>219.25566230000001</v>
      </c>
      <c r="W200" s="36">
        <f>SUMIFS(СВЦЭМ!$F$39:$F$758,СВЦЭМ!$A$39:$A$758,$A200,СВЦЭМ!$B$39:$B$758,W$190)+'СЕТ СН'!$F$12</f>
        <v>217.96407747000001</v>
      </c>
      <c r="X200" s="36">
        <f>SUMIFS(СВЦЭМ!$F$39:$F$758,СВЦЭМ!$A$39:$A$758,$A200,СВЦЭМ!$B$39:$B$758,X$190)+'СЕТ СН'!$F$12</f>
        <v>223.97059542</v>
      </c>
      <c r="Y200" s="36">
        <f>SUMIFS(СВЦЭМ!$F$39:$F$758,СВЦЭМ!$A$39:$A$758,$A200,СВЦЭМ!$B$39:$B$758,Y$190)+'СЕТ СН'!$F$12</f>
        <v>227.88377034999999</v>
      </c>
    </row>
    <row r="201" spans="1:25" ht="15.75" x14ac:dyDescent="0.2">
      <c r="A201" s="35">
        <f t="shared" si="5"/>
        <v>45393</v>
      </c>
      <c r="B201" s="36">
        <f>SUMIFS(СВЦЭМ!$F$39:$F$758,СВЦЭМ!$A$39:$A$758,$A201,СВЦЭМ!$B$39:$B$758,B$190)+'СЕТ СН'!$F$12</f>
        <v>233.91137854999999</v>
      </c>
      <c r="C201" s="36">
        <f>SUMIFS(СВЦЭМ!$F$39:$F$758,СВЦЭМ!$A$39:$A$758,$A201,СВЦЭМ!$B$39:$B$758,C$190)+'СЕТ СН'!$F$12</f>
        <v>240.45174993000001</v>
      </c>
      <c r="D201" s="36">
        <f>SUMIFS(СВЦЭМ!$F$39:$F$758,СВЦЭМ!$A$39:$A$758,$A201,СВЦЭМ!$B$39:$B$758,D$190)+'СЕТ СН'!$F$12</f>
        <v>246.6101912</v>
      </c>
      <c r="E201" s="36">
        <f>SUMIFS(СВЦЭМ!$F$39:$F$758,СВЦЭМ!$A$39:$A$758,$A201,СВЦЭМ!$B$39:$B$758,E$190)+'СЕТ СН'!$F$12</f>
        <v>247.27347377000001</v>
      </c>
      <c r="F201" s="36">
        <f>SUMIFS(СВЦЭМ!$F$39:$F$758,СВЦЭМ!$A$39:$A$758,$A201,СВЦЭМ!$B$39:$B$758,F$190)+'СЕТ СН'!$F$12</f>
        <v>247.18684639</v>
      </c>
      <c r="G201" s="36">
        <f>SUMIFS(СВЦЭМ!$F$39:$F$758,СВЦЭМ!$A$39:$A$758,$A201,СВЦЭМ!$B$39:$B$758,G$190)+'СЕТ СН'!$F$12</f>
        <v>244.27168605</v>
      </c>
      <c r="H201" s="36">
        <f>SUMIFS(СВЦЭМ!$F$39:$F$758,СВЦЭМ!$A$39:$A$758,$A201,СВЦЭМ!$B$39:$B$758,H$190)+'СЕТ СН'!$F$12</f>
        <v>236.93847638</v>
      </c>
      <c r="I201" s="36">
        <f>SUMIFS(СВЦЭМ!$F$39:$F$758,СВЦЭМ!$A$39:$A$758,$A201,СВЦЭМ!$B$39:$B$758,I$190)+'СЕТ СН'!$F$12</f>
        <v>227.68334447000001</v>
      </c>
      <c r="J201" s="36">
        <f>SUMIFS(СВЦЭМ!$F$39:$F$758,СВЦЭМ!$A$39:$A$758,$A201,СВЦЭМ!$B$39:$B$758,J$190)+'СЕТ СН'!$F$12</f>
        <v>227.33995730999999</v>
      </c>
      <c r="K201" s="36">
        <f>SUMIFS(СВЦЭМ!$F$39:$F$758,СВЦЭМ!$A$39:$A$758,$A201,СВЦЭМ!$B$39:$B$758,K$190)+'СЕТ СН'!$F$12</f>
        <v>227.51875217</v>
      </c>
      <c r="L201" s="36">
        <f>SUMIFS(СВЦЭМ!$F$39:$F$758,СВЦЭМ!$A$39:$A$758,$A201,СВЦЭМ!$B$39:$B$758,L$190)+'СЕТ СН'!$F$12</f>
        <v>227.11352608000001</v>
      </c>
      <c r="M201" s="36">
        <f>SUMIFS(СВЦЭМ!$F$39:$F$758,СВЦЭМ!$A$39:$A$758,$A201,СВЦЭМ!$B$39:$B$758,M$190)+'СЕТ СН'!$F$12</f>
        <v>228.85671275000001</v>
      </c>
      <c r="N201" s="36">
        <f>SUMIFS(СВЦЭМ!$F$39:$F$758,СВЦЭМ!$A$39:$A$758,$A201,СВЦЭМ!$B$39:$B$758,N$190)+'СЕТ СН'!$F$12</f>
        <v>228.28943563999999</v>
      </c>
      <c r="O201" s="36">
        <f>SUMIFS(СВЦЭМ!$F$39:$F$758,СВЦЭМ!$A$39:$A$758,$A201,СВЦЭМ!$B$39:$B$758,O$190)+'СЕТ СН'!$F$12</f>
        <v>229.37637423000001</v>
      </c>
      <c r="P201" s="36">
        <f>SUMIFS(СВЦЭМ!$F$39:$F$758,СВЦЭМ!$A$39:$A$758,$A201,СВЦЭМ!$B$39:$B$758,P$190)+'СЕТ СН'!$F$12</f>
        <v>232.55921366000001</v>
      </c>
      <c r="Q201" s="36">
        <f>SUMIFS(СВЦЭМ!$F$39:$F$758,СВЦЭМ!$A$39:$A$758,$A201,СВЦЭМ!$B$39:$B$758,Q$190)+'СЕТ СН'!$F$12</f>
        <v>234.12021774999999</v>
      </c>
      <c r="R201" s="36">
        <f>SUMIFS(СВЦЭМ!$F$39:$F$758,СВЦЭМ!$A$39:$A$758,$A201,СВЦЭМ!$B$39:$B$758,R$190)+'СЕТ СН'!$F$12</f>
        <v>232.89721685000001</v>
      </c>
      <c r="S201" s="36">
        <f>SUMIFS(СВЦЭМ!$F$39:$F$758,СВЦЭМ!$A$39:$A$758,$A201,СВЦЭМ!$B$39:$B$758,S$190)+'СЕТ СН'!$F$12</f>
        <v>231.59008093</v>
      </c>
      <c r="T201" s="36">
        <f>SUMIFS(СВЦЭМ!$F$39:$F$758,СВЦЭМ!$A$39:$A$758,$A201,СВЦЭМ!$B$39:$B$758,T$190)+'СЕТ СН'!$F$12</f>
        <v>226.93751262000001</v>
      </c>
      <c r="U201" s="36">
        <f>SUMIFS(СВЦЭМ!$F$39:$F$758,СВЦЭМ!$A$39:$A$758,$A201,СВЦЭМ!$B$39:$B$758,U$190)+'СЕТ СН'!$F$12</f>
        <v>224.72479835999999</v>
      </c>
      <c r="V201" s="36">
        <f>SUMIFS(СВЦЭМ!$F$39:$F$758,СВЦЭМ!$A$39:$A$758,$A201,СВЦЭМ!$B$39:$B$758,V$190)+'СЕТ СН'!$F$12</f>
        <v>224.22647709</v>
      </c>
      <c r="W201" s="36">
        <f>SUMIFS(СВЦЭМ!$F$39:$F$758,СВЦЭМ!$A$39:$A$758,$A201,СВЦЭМ!$B$39:$B$758,W$190)+'СЕТ СН'!$F$12</f>
        <v>222.24006549000001</v>
      </c>
      <c r="X201" s="36">
        <f>SUMIFS(СВЦЭМ!$F$39:$F$758,СВЦЭМ!$A$39:$A$758,$A201,СВЦЭМ!$B$39:$B$758,X$190)+'СЕТ СН'!$F$12</f>
        <v>227.17962498</v>
      </c>
      <c r="Y201" s="36">
        <f>SUMIFS(СВЦЭМ!$F$39:$F$758,СВЦЭМ!$A$39:$A$758,$A201,СВЦЭМ!$B$39:$B$758,Y$190)+'СЕТ СН'!$F$12</f>
        <v>231.89386035999999</v>
      </c>
    </row>
    <row r="202" spans="1:25" ht="15.75" x14ac:dyDescent="0.2">
      <c r="A202" s="35">
        <f t="shared" si="5"/>
        <v>45394</v>
      </c>
      <c r="B202" s="36">
        <f>SUMIFS(СВЦЭМ!$F$39:$F$758,СВЦЭМ!$A$39:$A$758,$A202,СВЦЭМ!$B$39:$B$758,B$190)+'СЕТ СН'!$F$12</f>
        <v>229.00924922999999</v>
      </c>
      <c r="C202" s="36">
        <f>SUMIFS(СВЦЭМ!$F$39:$F$758,СВЦЭМ!$A$39:$A$758,$A202,СВЦЭМ!$B$39:$B$758,C$190)+'СЕТ СН'!$F$12</f>
        <v>226.43798222000001</v>
      </c>
      <c r="D202" s="36">
        <f>SUMIFS(СВЦЭМ!$F$39:$F$758,СВЦЭМ!$A$39:$A$758,$A202,СВЦЭМ!$B$39:$B$758,D$190)+'СЕТ СН'!$F$12</f>
        <v>229.85451032</v>
      </c>
      <c r="E202" s="36">
        <f>SUMIFS(СВЦЭМ!$F$39:$F$758,СВЦЭМ!$A$39:$A$758,$A202,СВЦЭМ!$B$39:$B$758,E$190)+'СЕТ СН'!$F$12</f>
        <v>234.18396973</v>
      </c>
      <c r="F202" s="36">
        <f>SUMIFS(СВЦЭМ!$F$39:$F$758,СВЦЭМ!$A$39:$A$758,$A202,СВЦЭМ!$B$39:$B$758,F$190)+'СЕТ СН'!$F$12</f>
        <v>233.65454937000001</v>
      </c>
      <c r="G202" s="36">
        <f>SUMIFS(СВЦЭМ!$F$39:$F$758,СВЦЭМ!$A$39:$A$758,$A202,СВЦЭМ!$B$39:$B$758,G$190)+'СЕТ СН'!$F$12</f>
        <v>229.89429422000001</v>
      </c>
      <c r="H202" s="36">
        <f>SUMIFS(СВЦЭМ!$F$39:$F$758,СВЦЭМ!$A$39:$A$758,$A202,СВЦЭМ!$B$39:$B$758,H$190)+'СЕТ СН'!$F$12</f>
        <v>222.74638252</v>
      </c>
      <c r="I202" s="36">
        <f>SUMIFS(СВЦЭМ!$F$39:$F$758,СВЦЭМ!$A$39:$A$758,$A202,СВЦЭМ!$B$39:$B$758,I$190)+'СЕТ СН'!$F$12</f>
        <v>215.39378239000001</v>
      </c>
      <c r="J202" s="36">
        <f>SUMIFS(СВЦЭМ!$F$39:$F$758,СВЦЭМ!$A$39:$A$758,$A202,СВЦЭМ!$B$39:$B$758,J$190)+'СЕТ СН'!$F$12</f>
        <v>211.66291167</v>
      </c>
      <c r="K202" s="36">
        <f>SUMIFS(СВЦЭМ!$F$39:$F$758,СВЦЭМ!$A$39:$A$758,$A202,СВЦЭМ!$B$39:$B$758,K$190)+'СЕТ СН'!$F$12</f>
        <v>210.77627584999999</v>
      </c>
      <c r="L202" s="36">
        <f>SUMIFS(СВЦЭМ!$F$39:$F$758,СВЦЭМ!$A$39:$A$758,$A202,СВЦЭМ!$B$39:$B$758,L$190)+'СЕТ СН'!$F$12</f>
        <v>210.86448913999999</v>
      </c>
      <c r="M202" s="36">
        <f>SUMIFS(СВЦЭМ!$F$39:$F$758,СВЦЭМ!$A$39:$A$758,$A202,СВЦЭМ!$B$39:$B$758,M$190)+'СЕТ СН'!$F$12</f>
        <v>211.69297892</v>
      </c>
      <c r="N202" s="36">
        <f>SUMIFS(СВЦЭМ!$F$39:$F$758,СВЦЭМ!$A$39:$A$758,$A202,СВЦЭМ!$B$39:$B$758,N$190)+'СЕТ СН'!$F$12</f>
        <v>212.68408453999999</v>
      </c>
      <c r="O202" s="36">
        <f>SUMIFS(СВЦЭМ!$F$39:$F$758,СВЦЭМ!$A$39:$A$758,$A202,СВЦЭМ!$B$39:$B$758,O$190)+'СЕТ СН'!$F$12</f>
        <v>213.48134060999999</v>
      </c>
      <c r="P202" s="36">
        <f>SUMIFS(СВЦЭМ!$F$39:$F$758,СВЦЭМ!$A$39:$A$758,$A202,СВЦЭМ!$B$39:$B$758,P$190)+'СЕТ СН'!$F$12</f>
        <v>215.45435989999999</v>
      </c>
      <c r="Q202" s="36">
        <f>SUMIFS(СВЦЭМ!$F$39:$F$758,СВЦЭМ!$A$39:$A$758,$A202,СВЦЭМ!$B$39:$B$758,Q$190)+'СЕТ СН'!$F$12</f>
        <v>217.36425689000001</v>
      </c>
      <c r="R202" s="36">
        <f>SUMIFS(СВЦЭМ!$F$39:$F$758,СВЦЭМ!$A$39:$A$758,$A202,СВЦЭМ!$B$39:$B$758,R$190)+'СЕТ СН'!$F$12</f>
        <v>217.7118667</v>
      </c>
      <c r="S202" s="36">
        <f>SUMIFS(СВЦЭМ!$F$39:$F$758,СВЦЭМ!$A$39:$A$758,$A202,СВЦЭМ!$B$39:$B$758,S$190)+'СЕТ СН'!$F$12</f>
        <v>216.48132196</v>
      </c>
      <c r="T202" s="36">
        <f>SUMIFS(СВЦЭМ!$F$39:$F$758,СВЦЭМ!$A$39:$A$758,$A202,СВЦЭМ!$B$39:$B$758,T$190)+'СЕТ СН'!$F$12</f>
        <v>212.46427564999999</v>
      </c>
      <c r="U202" s="36">
        <f>SUMIFS(СВЦЭМ!$F$39:$F$758,СВЦЭМ!$A$39:$A$758,$A202,СВЦЭМ!$B$39:$B$758,U$190)+'СЕТ СН'!$F$12</f>
        <v>212.38089629999999</v>
      </c>
      <c r="V202" s="36">
        <f>SUMIFS(СВЦЭМ!$F$39:$F$758,СВЦЭМ!$A$39:$A$758,$A202,СВЦЭМ!$B$39:$B$758,V$190)+'СЕТ СН'!$F$12</f>
        <v>210.3048325</v>
      </c>
      <c r="W202" s="36">
        <f>SUMIFS(СВЦЭМ!$F$39:$F$758,СВЦЭМ!$A$39:$A$758,$A202,СВЦЭМ!$B$39:$B$758,W$190)+'СЕТ СН'!$F$12</f>
        <v>209.73957465000001</v>
      </c>
      <c r="X202" s="36">
        <f>SUMIFS(СВЦЭМ!$F$39:$F$758,СВЦЭМ!$A$39:$A$758,$A202,СВЦЭМ!$B$39:$B$758,X$190)+'СЕТ СН'!$F$12</f>
        <v>215.21074726000001</v>
      </c>
      <c r="Y202" s="36">
        <f>SUMIFS(СВЦЭМ!$F$39:$F$758,СВЦЭМ!$A$39:$A$758,$A202,СВЦЭМ!$B$39:$B$758,Y$190)+'СЕТ СН'!$F$12</f>
        <v>218.2538955</v>
      </c>
    </row>
    <row r="203" spans="1:25" ht="15.75" x14ac:dyDescent="0.2">
      <c r="A203" s="35">
        <f t="shared" si="5"/>
        <v>45395</v>
      </c>
      <c r="B203" s="36">
        <f>SUMIFS(СВЦЭМ!$F$39:$F$758,СВЦЭМ!$A$39:$A$758,$A203,СВЦЭМ!$B$39:$B$758,B$190)+'СЕТ СН'!$F$12</f>
        <v>225.1987694</v>
      </c>
      <c r="C203" s="36">
        <f>SUMIFS(СВЦЭМ!$F$39:$F$758,СВЦЭМ!$A$39:$A$758,$A203,СВЦЭМ!$B$39:$B$758,C$190)+'СЕТ СН'!$F$12</f>
        <v>226.03066156</v>
      </c>
      <c r="D203" s="36">
        <f>SUMIFS(СВЦЭМ!$F$39:$F$758,СВЦЭМ!$A$39:$A$758,$A203,СВЦЭМ!$B$39:$B$758,D$190)+'СЕТ СН'!$F$12</f>
        <v>229.54935774</v>
      </c>
      <c r="E203" s="36">
        <f>SUMIFS(СВЦЭМ!$F$39:$F$758,СВЦЭМ!$A$39:$A$758,$A203,СВЦЭМ!$B$39:$B$758,E$190)+'СЕТ СН'!$F$12</f>
        <v>232.63541053</v>
      </c>
      <c r="F203" s="36">
        <f>SUMIFS(СВЦЭМ!$F$39:$F$758,СВЦЭМ!$A$39:$A$758,$A203,СВЦЭМ!$B$39:$B$758,F$190)+'СЕТ СН'!$F$12</f>
        <v>232.93580449999999</v>
      </c>
      <c r="G203" s="36">
        <f>SUMIFS(СВЦЭМ!$F$39:$F$758,СВЦЭМ!$A$39:$A$758,$A203,СВЦЭМ!$B$39:$B$758,G$190)+'СЕТ СН'!$F$12</f>
        <v>233.63136377000001</v>
      </c>
      <c r="H203" s="36">
        <f>SUMIFS(СВЦЭМ!$F$39:$F$758,СВЦЭМ!$A$39:$A$758,$A203,СВЦЭМ!$B$39:$B$758,H$190)+'СЕТ СН'!$F$12</f>
        <v>230.96073250000001</v>
      </c>
      <c r="I203" s="36">
        <f>SUMIFS(СВЦЭМ!$F$39:$F$758,СВЦЭМ!$A$39:$A$758,$A203,СВЦЭМ!$B$39:$B$758,I$190)+'СЕТ СН'!$F$12</f>
        <v>228.65389332999999</v>
      </c>
      <c r="J203" s="36">
        <f>SUMIFS(СВЦЭМ!$F$39:$F$758,СВЦЭМ!$A$39:$A$758,$A203,СВЦЭМ!$B$39:$B$758,J$190)+'СЕТ СН'!$F$12</f>
        <v>222.59886334999999</v>
      </c>
      <c r="K203" s="36">
        <f>SUMIFS(СВЦЭМ!$F$39:$F$758,СВЦЭМ!$A$39:$A$758,$A203,СВЦЭМ!$B$39:$B$758,K$190)+'СЕТ СН'!$F$12</f>
        <v>215.39062299</v>
      </c>
      <c r="L203" s="36">
        <f>SUMIFS(СВЦЭМ!$F$39:$F$758,СВЦЭМ!$A$39:$A$758,$A203,СВЦЭМ!$B$39:$B$758,L$190)+'СЕТ СН'!$F$12</f>
        <v>212.27303276000001</v>
      </c>
      <c r="M203" s="36">
        <f>SUMIFS(СВЦЭМ!$F$39:$F$758,СВЦЭМ!$A$39:$A$758,$A203,СВЦЭМ!$B$39:$B$758,M$190)+'СЕТ СН'!$F$12</f>
        <v>215.96771892999999</v>
      </c>
      <c r="N203" s="36">
        <f>SUMIFS(СВЦЭМ!$F$39:$F$758,СВЦЭМ!$A$39:$A$758,$A203,СВЦЭМ!$B$39:$B$758,N$190)+'СЕТ СН'!$F$12</f>
        <v>217.32130515</v>
      </c>
      <c r="O203" s="36">
        <f>SUMIFS(СВЦЭМ!$F$39:$F$758,СВЦЭМ!$A$39:$A$758,$A203,СВЦЭМ!$B$39:$B$758,O$190)+'СЕТ СН'!$F$12</f>
        <v>218.89453596000001</v>
      </c>
      <c r="P203" s="36">
        <f>SUMIFS(СВЦЭМ!$F$39:$F$758,СВЦЭМ!$A$39:$A$758,$A203,СВЦЭМ!$B$39:$B$758,P$190)+'СЕТ СН'!$F$12</f>
        <v>220.74516740999999</v>
      </c>
      <c r="Q203" s="36">
        <f>SUMIFS(СВЦЭМ!$F$39:$F$758,СВЦЭМ!$A$39:$A$758,$A203,СВЦЭМ!$B$39:$B$758,Q$190)+'СЕТ СН'!$F$12</f>
        <v>221.53588256</v>
      </c>
      <c r="R203" s="36">
        <f>SUMIFS(СВЦЭМ!$F$39:$F$758,СВЦЭМ!$A$39:$A$758,$A203,СВЦЭМ!$B$39:$B$758,R$190)+'СЕТ СН'!$F$12</f>
        <v>221.12343609999999</v>
      </c>
      <c r="S203" s="36">
        <f>SUMIFS(СВЦЭМ!$F$39:$F$758,СВЦЭМ!$A$39:$A$758,$A203,СВЦЭМ!$B$39:$B$758,S$190)+'СЕТ СН'!$F$12</f>
        <v>220.6644838</v>
      </c>
      <c r="T203" s="36">
        <f>SUMIFS(СВЦЭМ!$F$39:$F$758,СВЦЭМ!$A$39:$A$758,$A203,СВЦЭМ!$B$39:$B$758,T$190)+'СЕТ СН'!$F$12</f>
        <v>217.06087269</v>
      </c>
      <c r="U203" s="36">
        <f>SUMIFS(СВЦЭМ!$F$39:$F$758,СВЦЭМ!$A$39:$A$758,$A203,СВЦЭМ!$B$39:$B$758,U$190)+'СЕТ СН'!$F$12</f>
        <v>216.57874053</v>
      </c>
      <c r="V203" s="36">
        <f>SUMIFS(СВЦЭМ!$F$39:$F$758,СВЦЭМ!$A$39:$A$758,$A203,СВЦЭМ!$B$39:$B$758,V$190)+'СЕТ СН'!$F$12</f>
        <v>214.69273235</v>
      </c>
      <c r="W203" s="36">
        <f>SUMIFS(СВЦЭМ!$F$39:$F$758,СВЦЭМ!$A$39:$A$758,$A203,СВЦЭМ!$B$39:$B$758,W$190)+'СЕТ СН'!$F$12</f>
        <v>212.11867806999999</v>
      </c>
      <c r="X203" s="36">
        <f>SUMIFS(СВЦЭМ!$F$39:$F$758,СВЦЭМ!$A$39:$A$758,$A203,СВЦЭМ!$B$39:$B$758,X$190)+'СЕТ СН'!$F$12</f>
        <v>217.92876057999999</v>
      </c>
      <c r="Y203" s="36">
        <f>SUMIFS(СВЦЭМ!$F$39:$F$758,СВЦЭМ!$A$39:$A$758,$A203,СВЦЭМ!$B$39:$B$758,Y$190)+'СЕТ СН'!$F$12</f>
        <v>220.46068126</v>
      </c>
    </row>
    <row r="204" spans="1:25" ht="15.75" x14ac:dyDescent="0.2">
      <c r="A204" s="35">
        <f t="shared" si="5"/>
        <v>45396</v>
      </c>
      <c r="B204" s="36">
        <f>SUMIFS(СВЦЭМ!$F$39:$F$758,СВЦЭМ!$A$39:$A$758,$A204,СВЦЭМ!$B$39:$B$758,B$190)+'СЕТ СН'!$F$12</f>
        <v>212.51071830999999</v>
      </c>
      <c r="C204" s="36">
        <f>SUMIFS(СВЦЭМ!$F$39:$F$758,СВЦЭМ!$A$39:$A$758,$A204,СВЦЭМ!$B$39:$B$758,C$190)+'СЕТ СН'!$F$12</f>
        <v>220.73334967</v>
      </c>
      <c r="D204" s="36">
        <f>SUMIFS(СВЦЭМ!$F$39:$F$758,СВЦЭМ!$A$39:$A$758,$A204,СВЦЭМ!$B$39:$B$758,D$190)+'СЕТ СН'!$F$12</f>
        <v>226.19045968</v>
      </c>
      <c r="E204" s="36">
        <f>SUMIFS(СВЦЭМ!$F$39:$F$758,СВЦЭМ!$A$39:$A$758,$A204,СВЦЭМ!$B$39:$B$758,E$190)+'СЕТ СН'!$F$12</f>
        <v>227.56514088</v>
      </c>
      <c r="F204" s="36">
        <f>SUMIFS(СВЦЭМ!$F$39:$F$758,СВЦЭМ!$A$39:$A$758,$A204,СВЦЭМ!$B$39:$B$758,F$190)+'СЕТ СН'!$F$12</f>
        <v>229.08347402999999</v>
      </c>
      <c r="G204" s="36">
        <f>SUMIFS(СВЦЭМ!$F$39:$F$758,СВЦЭМ!$A$39:$A$758,$A204,СВЦЭМ!$B$39:$B$758,G$190)+'СЕТ СН'!$F$12</f>
        <v>231.08808488</v>
      </c>
      <c r="H204" s="36">
        <f>SUMIFS(СВЦЭМ!$F$39:$F$758,СВЦЭМ!$A$39:$A$758,$A204,СВЦЭМ!$B$39:$B$758,H$190)+'СЕТ СН'!$F$12</f>
        <v>232.35064030999999</v>
      </c>
      <c r="I204" s="36">
        <f>SUMIFS(СВЦЭМ!$F$39:$F$758,СВЦЭМ!$A$39:$A$758,$A204,СВЦЭМ!$B$39:$B$758,I$190)+'СЕТ СН'!$F$12</f>
        <v>229.90595951</v>
      </c>
      <c r="J204" s="36">
        <f>SUMIFS(СВЦЭМ!$F$39:$F$758,СВЦЭМ!$A$39:$A$758,$A204,СВЦЭМ!$B$39:$B$758,J$190)+'СЕТ СН'!$F$12</f>
        <v>222.23372416999999</v>
      </c>
      <c r="K204" s="36">
        <f>SUMIFS(СВЦЭМ!$F$39:$F$758,СВЦЭМ!$A$39:$A$758,$A204,СВЦЭМ!$B$39:$B$758,K$190)+'СЕТ СН'!$F$12</f>
        <v>215.02583668</v>
      </c>
      <c r="L204" s="36">
        <f>SUMIFS(СВЦЭМ!$F$39:$F$758,СВЦЭМ!$A$39:$A$758,$A204,СВЦЭМ!$B$39:$B$758,L$190)+'СЕТ СН'!$F$12</f>
        <v>210.59192593</v>
      </c>
      <c r="M204" s="36">
        <f>SUMIFS(СВЦЭМ!$F$39:$F$758,СВЦЭМ!$A$39:$A$758,$A204,СВЦЭМ!$B$39:$B$758,M$190)+'СЕТ СН'!$F$12</f>
        <v>213.00406927</v>
      </c>
      <c r="N204" s="36">
        <f>SUMIFS(СВЦЭМ!$F$39:$F$758,СВЦЭМ!$A$39:$A$758,$A204,СВЦЭМ!$B$39:$B$758,N$190)+'СЕТ СН'!$F$12</f>
        <v>216.24113338999999</v>
      </c>
      <c r="O204" s="36">
        <f>SUMIFS(СВЦЭМ!$F$39:$F$758,СВЦЭМ!$A$39:$A$758,$A204,СВЦЭМ!$B$39:$B$758,O$190)+'СЕТ СН'!$F$12</f>
        <v>218.33936147</v>
      </c>
      <c r="P204" s="36">
        <f>SUMIFS(СВЦЭМ!$F$39:$F$758,СВЦЭМ!$A$39:$A$758,$A204,СВЦЭМ!$B$39:$B$758,P$190)+'СЕТ СН'!$F$12</f>
        <v>219.67632882999999</v>
      </c>
      <c r="Q204" s="36">
        <f>SUMIFS(СВЦЭМ!$F$39:$F$758,СВЦЭМ!$A$39:$A$758,$A204,СВЦЭМ!$B$39:$B$758,Q$190)+'СЕТ СН'!$F$12</f>
        <v>222.42540935</v>
      </c>
      <c r="R204" s="36">
        <f>SUMIFS(СВЦЭМ!$F$39:$F$758,СВЦЭМ!$A$39:$A$758,$A204,СВЦЭМ!$B$39:$B$758,R$190)+'СЕТ СН'!$F$12</f>
        <v>224.28066723000001</v>
      </c>
      <c r="S204" s="36">
        <f>SUMIFS(СВЦЭМ!$F$39:$F$758,СВЦЭМ!$A$39:$A$758,$A204,СВЦЭМ!$B$39:$B$758,S$190)+'СЕТ СН'!$F$12</f>
        <v>220.51722404</v>
      </c>
      <c r="T204" s="36">
        <f>SUMIFS(СВЦЭМ!$F$39:$F$758,СВЦЭМ!$A$39:$A$758,$A204,СВЦЭМ!$B$39:$B$758,T$190)+'СЕТ СН'!$F$12</f>
        <v>216.46514625</v>
      </c>
      <c r="U204" s="36">
        <f>SUMIFS(СВЦЭМ!$F$39:$F$758,СВЦЭМ!$A$39:$A$758,$A204,СВЦЭМ!$B$39:$B$758,U$190)+'СЕТ СН'!$F$12</f>
        <v>217.77851383000001</v>
      </c>
      <c r="V204" s="36">
        <f>SUMIFS(СВЦЭМ!$F$39:$F$758,СВЦЭМ!$A$39:$A$758,$A204,СВЦЭМ!$B$39:$B$758,V$190)+'СЕТ СН'!$F$12</f>
        <v>206.34948643999999</v>
      </c>
      <c r="W204" s="36">
        <f>SUMIFS(СВЦЭМ!$F$39:$F$758,СВЦЭМ!$A$39:$A$758,$A204,СВЦЭМ!$B$39:$B$758,W$190)+'СЕТ СН'!$F$12</f>
        <v>204.70386060999999</v>
      </c>
      <c r="X204" s="36">
        <f>SUMIFS(СВЦЭМ!$F$39:$F$758,СВЦЭМ!$A$39:$A$758,$A204,СВЦЭМ!$B$39:$B$758,X$190)+'СЕТ СН'!$F$12</f>
        <v>211.10315342000001</v>
      </c>
      <c r="Y204" s="36">
        <f>SUMIFS(СВЦЭМ!$F$39:$F$758,СВЦЭМ!$A$39:$A$758,$A204,СВЦЭМ!$B$39:$B$758,Y$190)+'СЕТ СН'!$F$12</f>
        <v>215.42844786000001</v>
      </c>
    </row>
    <row r="205" spans="1:25" ht="15.75" x14ac:dyDescent="0.2">
      <c r="A205" s="35">
        <f t="shared" si="5"/>
        <v>45397</v>
      </c>
      <c r="B205" s="36">
        <f>SUMIFS(СВЦЭМ!$F$39:$F$758,СВЦЭМ!$A$39:$A$758,$A205,СВЦЭМ!$B$39:$B$758,B$190)+'СЕТ СН'!$F$12</f>
        <v>219.29489734000001</v>
      </c>
      <c r="C205" s="36">
        <f>SUMIFS(СВЦЭМ!$F$39:$F$758,СВЦЭМ!$A$39:$A$758,$A205,СВЦЭМ!$B$39:$B$758,C$190)+'СЕТ СН'!$F$12</f>
        <v>232.42494991999999</v>
      </c>
      <c r="D205" s="36">
        <f>SUMIFS(СВЦЭМ!$F$39:$F$758,СВЦЭМ!$A$39:$A$758,$A205,СВЦЭМ!$B$39:$B$758,D$190)+'СЕТ СН'!$F$12</f>
        <v>237.88114589</v>
      </c>
      <c r="E205" s="36">
        <f>SUMIFS(СВЦЭМ!$F$39:$F$758,СВЦЭМ!$A$39:$A$758,$A205,СВЦЭМ!$B$39:$B$758,E$190)+'СЕТ СН'!$F$12</f>
        <v>238.99210413</v>
      </c>
      <c r="F205" s="36">
        <f>SUMIFS(СВЦЭМ!$F$39:$F$758,СВЦЭМ!$A$39:$A$758,$A205,СВЦЭМ!$B$39:$B$758,F$190)+'СЕТ СН'!$F$12</f>
        <v>238.86563806000001</v>
      </c>
      <c r="G205" s="36">
        <f>SUMIFS(СВЦЭМ!$F$39:$F$758,СВЦЭМ!$A$39:$A$758,$A205,СВЦЭМ!$B$39:$B$758,G$190)+'СЕТ СН'!$F$12</f>
        <v>227.70345818000001</v>
      </c>
      <c r="H205" s="36">
        <f>SUMIFS(СВЦЭМ!$F$39:$F$758,СВЦЭМ!$A$39:$A$758,$A205,СВЦЭМ!$B$39:$B$758,H$190)+'СЕТ СН'!$F$12</f>
        <v>218.94983626000001</v>
      </c>
      <c r="I205" s="36">
        <f>SUMIFS(СВЦЭМ!$F$39:$F$758,СВЦЭМ!$A$39:$A$758,$A205,СВЦЭМ!$B$39:$B$758,I$190)+'СЕТ СН'!$F$12</f>
        <v>211.70733645000001</v>
      </c>
      <c r="J205" s="36">
        <f>SUMIFS(СВЦЭМ!$F$39:$F$758,СВЦЭМ!$A$39:$A$758,$A205,СВЦЭМ!$B$39:$B$758,J$190)+'СЕТ СН'!$F$12</f>
        <v>206.56646236</v>
      </c>
      <c r="K205" s="36">
        <f>SUMIFS(СВЦЭМ!$F$39:$F$758,СВЦЭМ!$A$39:$A$758,$A205,СВЦЭМ!$B$39:$B$758,K$190)+'СЕТ СН'!$F$12</f>
        <v>205.94037266999999</v>
      </c>
      <c r="L205" s="36">
        <f>SUMIFS(СВЦЭМ!$F$39:$F$758,СВЦЭМ!$A$39:$A$758,$A205,СВЦЭМ!$B$39:$B$758,L$190)+'СЕТ СН'!$F$12</f>
        <v>206.09624217000001</v>
      </c>
      <c r="M205" s="36">
        <f>SUMIFS(СВЦЭМ!$F$39:$F$758,СВЦЭМ!$A$39:$A$758,$A205,СВЦЭМ!$B$39:$B$758,M$190)+'СЕТ СН'!$F$12</f>
        <v>209.59457721999999</v>
      </c>
      <c r="N205" s="36">
        <f>SUMIFS(СВЦЭМ!$F$39:$F$758,СВЦЭМ!$A$39:$A$758,$A205,СВЦЭМ!$B$39:$B$758,N$190)+'СЕТ СН'!$F$12</f>
        <v>210.21140165</v>
      </c>
      <c r="O205" s="36">
        <f>SUMIFS(СВЦЭМ!$F$39:$F$758,СВЦЭМ!$A$39:$A$758,$A205,СВЦЭМ!$B$39:$B$758,O$190)+'СЕТ СН'!$F$12</f>
        <v>212.77808726999999</v>
      </c>
      <c r="P205" s="36">
        <f>SUMIFS(СВЦЭМ!$F$39:$F$758,СВЦЭМ!$A$39:$A$758,$A205,СВЦЭМ!$B$39:$B$758,P$190)+'СЕТ СН'!$F$12</f>
        <v>214.84769645</v>
      </c>
      <c r="Q205" s="36">
        <f>SUMIFS(СВЦЭМ!$F$39:$F$758,СВЦЭМ!$A$39:$A$758,$A205,СВЦЭМ!$B$39:$B$758,Q$190)+'СЕТ СН'!$F$12</f>
        <v>216.29246196</v>
      </c>
      <c r="R205" s="36">
        <f>SUMIFS(СВЦЭМ!$F$39:$F$758,СВЦЭМ!$A$39:$A$758,$A205,СВЦЭМ!$B$39:$B$758,R$190)+'СЕТ СН'!$F$12</f>
        <v>217.22697962999999</v>
      </c>
      <c r="S205" s="36">
        <f>SUMIFS(СВЦЭМ!$F$39:$F$758,СВЦЭМ!$A$39:$A$758,$A205,СВЦЭМ!$B$39:$B$758,S$190)+'СЕТ СН'!$F$12</f>
        <v>216.99372837999999</v>
      </c>
      <c r="T205" s="36">
        <f>SUMIFS(СВЦЭМ!$F$39:$F$758,СВЦЭМ!$A$39:$A$758,$A205,СВЦЭМ!$B$39:$B$758,T$190)+'СЕТ СН'!$F$12</f>
        <v>212.98126744999999</v>
      </c>
      <c r="U205" s="36">
        <f>SUMIFS(СВЦЭМ!$F$39:$F$758,СВЦЭМ!$A$39:$A$758,$A205,СВЦЭМ!$B$39:$B$758,U$190)+'СЕТ СН'!$F$12</f>
        <v>210.01990248999999</v>
      </c>
      <c r="V205" s="36">
        <f>SUMIFS(СВЦЭМ!$F$39:$F$758,СВЦЭМ!$A$39:$A$758,$A205,СВЦЭМ!$B$39:$B$758,V$190)+'СЕТ СН'!$F$12</f>
        <v>207.32248695000001</v>
      </c>
      <c r="W205" s="36">
        <f>SUMIFS(СВЦЭМ!$F$39:$F$758,СВЦЭМ!$A$39:$A$758,$A205,СВЦЭМ!$B$39:$B$758,W$190)+'СЕТ СН'!$F$12</f>
        <v>206.28543739</v>
      </c>
      <c r="X205" s="36">
        <f>SUMIFS(СВЦЭМ!$F$39:$F$758,СВЦЭМ!$A$39:$A$758,$A205,СВЦЭМ!$B$39:$B$758,X$190)+'СЕТ СН'!$F$12</f>
        <v>207.51511930000001</v>
      </c>
      <c r="Y205" s="36">
        <f>SUMIFS(СВЦЭМ!$F$39:$F$758,СВЦЭМ!$A$39:$A$758,$A205,СВЦЭМ!$B$39:$B$758,Y$190)+'СЕТ СН'!$F$12</f>
        <v>213.23735151</v>
      </c>
    </row>
    <row r="206" spans="1:25" ht="15.75" x14ac:dyDescent="0.2">
      <c r="A206" s="35">
        <f t="shared" si="5"/>
        <v>45398</v>
      </c>
      <c r="B206" s="36">
        <f>SUMIFS(СВЦЭМ!$F$39:$F$758,СВЦЭМ!$A$39:$A$758,$A206,СВЦЭМ!$B$39:$B$758,B$190)+'СЕТ СН'!$F$12</f>
        <v>227.04615749999999</v>
      </c>
      <c r="C206" s="36">
        <f>SUMIFS(СВЦЭМ!$F$39:$F$758,СВЦЭМ!$A$39:$A$758,$A206,СВЦЭМ!$B$39:$B$758,C$190)+'СЕТ СН'!$F$12</f>
        <v>230.67224009</v>
      </c>
      <c r="D206" s="36">
        <f>SUMIFS(СВЦЭМ!$F$39:$F$758,СВЦЭМ!$A$39:$A$758,$A206,СВЦЭМ!$B$39:$B$758,D$190)+'СЕТ СН'!$F$12</f>
        <v>236.18630142000001</v>
      </c>
      <c r="E206" s="36">
        <f>SUMIFS(СВЦЭМ!$F$39:$F$758,СВЦЭМ!$A$39:$A$758,$A206,СВЦЭМ!$B$39:$B$758,E$190)+'СЕТ СН'!$F$12</f>
        <v>238.96652549000001</v>
      </c>
      <c r="F206" s="36">
        <f>SUMIFS(СВЦЭМ!$F$39:$F$758,СВЦЭМ!$A$39:$A$758,$A206,СВЦЭМ!$B$39:$B$758,F$190)+'СЕТ СН'!$F$12</f>
        <v>239.15181798</v>
      </c>
      <c r="G206" s="36">
        <f>SUMIFS(СВЦЭМ!$F$39:$F$758,СВЦЭМ!$A$39:$A$758,$A206,СВЦЭМ!$B$39:$B$758,G$190)+'СЕТ СН'!$F$12</f>
        <v>235.72633905000001</v>
      </c>
      <c r="H206" s="36">
        <f>SUMIFS(СВЦЭМ!$F$39:$F$758,СВЦЭМ!$A$39:$A$758,$A206,СВЦЭМ!$B$39:$B$758,H$190)+'СЕТ СН'!$F$12</f>
        <v>227.07110664000001</v>
      </c>
      <c r="I206" s="36">
        <f>SUMIFS(СВЦЭМ!$F$39:$F$758,СВЦЭМ!$A$39:$A$758,$A206,СВЦЭМ!$B$39:$B$758,I$190)+'СЕТ СН'!$F$12</f>
        <v>220.00143367999999</v>
      </c>
      <c r="J206" s="36">
        <f>SUMIFS(СВЦЭМ!$F$39:$F$758,СВЦЭМ!$A$39:$A$758,$A206,СВЦЭМ!$B$39:$B$758,J$190)+'СЕТ СН'!$F$12</f>
        <v>214.44897621999999</v>
      </c>
      <c r="K206" s="36">
        <f>SUMIFS(СВЦЭМ!$F$39:$F$758,СВЦЭМ!$A$39:$A$758,$A206,СВЦЭМ!$B$39:$B$758,K$190)+'СЕТ СН'!$F$12</f>
        <v>212.73189482000001</v>
      </c>
      <c r="L206" s="36">
        <f>SUMIFS(СВЦЭМ!$F$39:$F$758,СВЦЭМ!$A$39:$A$758,$A206,СВЦЭМ!$B$39:$B$758,L$190)+'СЕТ СН'!$F$12</f>
        <v>212.38075151000001</v>
      </c>
      <c r="M206" s="36">
        <f>SUMIFS(СВЦЭМ!$F$39:$F$758,СВЦЭМ!$A$39:$A$758,$A206,СВЦЭМ!$B$39:$B$758,M$190)+'СЕТ СН'!$F$12</f>
        <v>214.04873233000001</v>
      </c>
      <c r="N206" s="36">
        <f>SUMIFS(СВЦЭМ!$F$39:$F$758,СВЦЭМ!$A$39:$A$758,$A206,СВЦЭМ!$B$39:$B$758,N$190)+'СЕТ СН'!$F$12</f>
        <v>214.57740150999999</v>
      </c>
      <c r="O206" s="36">
        <f>SUMIFS(СВЦЭМ!$F$39:$F$758,СВЦЭМ!$A$39:$A$758,$A206,СВЦЭМ!$B$39:$B$758,O$190)+'СЕТ СН'!$F$12</f>
        <v>215.34430839000001</v>
      </c>
      <c r="P206" s="36">
        <f>SUMIFS(СВЦЭМ!$F$39:$F$758,СВЦЭМ!$A$39:$A$758,$A206,СВЦЭМ!$B$39:$B$758,P$190)+'СЕТ СН'!$F$12</f>
        <v>217.56504541999999</v>
      </c>
      <c r="Q206" s="36">
        <f>SUMIFS(СВЦЭМ!$F$39:$F$758,СВЦЭМ!$A$39:$A$758,$A206,СВЦЭМ!$B$39:$B$758,Q$190)+'СЕТ СН'!$F$12</f>
        <v>218.28224911000001</v>
      </c>
      <c r="R206" s="36">
        <f>SUMIFS(СВЦЭМ!$F$39:$F$758,СВЦЭМ!$A$39:$A$758,$A206,СВЦЭМ!$B$39:$B$758,R$190)+'СЕТ СН'!$F$12</f>
        <v>220.06146928000001</v>
      </c>
      <c r="S206" s="36">
        <f>SUMIFS(СВЦЭМ!$F$39:$F$758,СВЦЭМ!$A$39:$A$758,$A206,СВЦЭМ!$B$39:$B$758,S$190)+'СЕТ СН'!$F$12</f>
        <v>217.91976675999999</v>
      </c>
      <c r="T206" s="36">
        <f>SUMIFS(СВЦЭМ!$F$39:$F$758,СВЦЭМ!$A$39:$A$758,$A206,СВЦЭМ!$B$39:$B$758,T$190)+'СЕТ СН'!$F$12</f>
        <v>212.16706765000001</v>
      </c>
      <c r="U206" s="36">
        <f>SUMIFS(СВЦЭМ!$F$39:$F$758,СВЦЭМ!$A$39:$A$758,$A206,СВЦЭМ!$B$39:$B$758,U$190)+'СЕТ СН'!$F$12</f>
        <v>215.52622839</v>
      </c>
      <c r="V206" s="36">
        <f>SUMIFS(СВЦЭМ!$F$39:$F$758,СВЦЭМ!$A$39:$A$758,$A206,СВЦЭМ!$B$39:$B$758,V$190)+'СЕТ СН'!$F$12</f>
        <v>211.66635970999999</v>
      </c>
      <c r="W206" s="36">
        <f>SUMIFS(СВЦЭМ!$F$39:$F$758,СВЦЭМ!$A$39:$A$758,$A206,СВЦЭМ!$B$39:$B$758,W$190)+'СЕТ СН'!$F$12</f>
        <v>209.67203157</v>
      </c>
      <c r="X206" s="36">
        <f>SUMIFS(СВЦЭМ!$F$39:$F$758,СВЦЭМ!$A$39:$A$758,$A206,СВЦЭМ!$B$39:$B$758,X$190)+'СЕТ СН'!$F$12</f>
        <v>209.84475472</v>
      </c>
      <c r="Y206" s="36">
        <f>SUMIFS(СВЦЭМ!$F$39:$F$758,СВЦЭМ!$A$39:$A$758,$A206,СВЦЭМ!$B$39:$B$758,Y$190)+'СЕТ СН'!$F$12</f>
        <v>210.95463505999999</v>
      </c>
    </row>
    <row r="207" spans="1:25" ht="15.75" x14ac:dyDescent="0.2">
      <c r="A207" s="35">
        <f t="shared" si="5"/>
        <v>45399</v>
      </c>
      <c r="B207" s="36">
        <f>SUMIFS(СВЦЭМ!$F$39:$F$758,СВЦЭМ!$A$39:$A$758,$A207,СВЦЭМ!$B$39:$B$758,B$190)+'СЕТ СН'!$F$12</f>
        <v>218.04528771</v>
      </c>
      <c r="C207" s="36">
        <f>SUMIFS(СВЦЭМ!$F$39:$F$758,СВЦЭМ!$A$39:$A$758,$A207,СВЦЭМ!$B$39:$B$758,C$190)+'СЕТ СН'!$F$12</f>
        <v>223.85225740000001</v>
      </c>
      <c r="D207" s="36">
        <f>SUMIFS(СВЦЭМ!$F$39:$F$758,СВЦЭМ!$A$39:$A$758,$A207,СВЦЭМ!$B$39:$B$758,D$190)+'СЕТ СН'!$F$12</f>
        <v>226.08091137</v>
      </c>
      <c r="E207" s="36">
        <f>SUMIFS(СВЦЭМ!$F$39:$F$758,СВЦЭМ!$A$39:$A$758,$A207,СВЦЭМ!$B$39:$B$758,E$190)+'СЕТ СН'!$F$12</f>
        <v>227.97760507999999</v>
      </c>
      <c r="F207" s="36">
        <f>SUMIFS(СВЦЭМ!$F$39:$F$758,СВЦЭМ!$A$39:$A$758,$A207,СВЦЭМ!$B$39:$B$758,F$190)+'СЕТ СН'!$F$12</f>
        <v>227.31877483</v>
      </c>
      <c r="G207" s="36">
        <f>SUMIFS(СВЦЭМ!$F$39:$F$758,СВЦЭМ!$A$39:$A$758,$A207,СВЦЭМ!$B$39:$B$758,G$190)+'СЕТ СН'!$F$12</f>
        <v>224.44984894000001</v>
      </c>
      <c r="H207" s="36">
        <f>SUMIFS(СВЦЭМ!$F$39:$F$758,СВЦЭМ!$A$39:$A$758,$A207,СВЦЭМ!$B$39:$B$758,H$190)+'СЕТ СН'!$F$12</f>
        <v>216.54737262</v>
      </c>
      <c r="I207" s="36">
        <f>SUMIFS(СВЦЭМ!$F$39:$F$758,СВЦЭМ!$A$39:$A$758,$A207,СВЦЭМ!$B$39:$B$758,I$190)+'СЕТ СН'!$F$12</f>
        <v>209.07462022000001</v>
      </c>
      <c r="J207" s="36">
        <f>SUMIFS(СВЦЭМ!$F$39:$F$758,СВЦЭМ!$A$39:$A$758,$A207,СВЦЭМ!$B$39:$B$758,J$190)+'СЕТ СН'!$F$12</f>
        <v>201.97087701000001</v>
      </c>
      <c r="K207" s="36">
        <f>SUMIFS(СВЦЭМ!$F$39:$F$758,СВЦЭМ!$A$39:$A$758,$A207,СВЦЭМ!$B$39:$B$758,K$190)+'СЕТ СН'!$F$12</f>
        <v>198.61014795</v>
      </c>
      <c r="L207" s="36">
        <f>SUMIFS(СВЦЭМ!$F$39:$F$758,СВЦЭМ!$A$39:$A$758,$A207,СВЦЭМ!$B$39:$B$758,L$190)+'СЕТ СН'!$F$12</f>
        <v>199.89617781999999</v>
      </c>
      <c r="M207" s="36">
        <f>SUMIFS(СВЦЭМ!$F$39:$F$758,СВЦЭМ!$A$39:$A$758,$A207,СВЦЭМ!$B$39:$B$758,M$190)+'СЕТ СН'!$F$12</f>
        <v>201.50642759999999</v>
      </c>
      <c r="N207" s="36">
        <f>SUMIFS(СВЦЭМ!$F$39:$F$758,СВЦЭМ!$A$39:$A$758,$A207,СВЦЭМ!$B$39:$B$758,N$190)+'СЕТ СН'!$F$12</f>
        <v>202.00276246000001</v>
      </c>
      <c r="O207" s="36">
        <f>SUMIFS(СВЦЭМ!$F$39:$F$758,СВЦЭМ!$A$39:$A$758,$A207,СВЦЭМ!$B$39:$B$758,O$190)+'СЕТ СН'!$F$12</f>
        <v>204.90186578999999</v>
      </c>
      <c r="P207" s="36">
        <f>SUMIFS(СВЦЭМ!$F$39:$F$758,СВЦЭМ!$A$39:$A$758,$A207,СВЦЭМ!$B$39:$B$758,P$190)+'СЕТ СН'!$F$12</f>
        <v>204.85199933000001</v>
      </c>
      <c r="Q207" s="36">
        <f>SUMIFS(СВЦЭМ!$F$39:$F$758,СВЦЭМ!$A$39:$A$758,$A207,СВЦЭМ!$B$39:$B$758,Q$190)+'СЕТ СН'!$F$12</f>
        <v>206.37731084000001</v>
      </c>
      <c r="R207" s="36">
        <f>SUMIFS(СВЦЭМ!$F$39:$F$758,СВЦЭМ!$A$39:$A$758,$A207,СВЦЭМ!$B$39:$B$758,R$190)+'СЕТ СН'!$F$12</f>
        <v>207.82372862</v>
      </c>
      <c r="S207" s="36">
        <f>SUMIFS(СВЦЭМ!$F$39:$F$758,СВЦЭМ!$A$39:$A$758,$A207,СВЦЭМ!$B$39:$B$758,S$190)+'СЕТ СН'!$F$12</f>
        <v>206.54760898999999</v>
      </c>
      <c r="T207" s="36">
        <f>SUMIFS(СВЦЭМ!$F$39:$F$758,СВЦЭМ!$A$39:$A$758,$A207,СВЦЭМ!$B$39:$B$758,T$190)+'СЕТ СН'!$F$12</f>
        <v>204.01845754999999</v>
      </c>
      <c r="U207" s="36">
        <f>SUMIFS(СВЦЭМ!$F$39:$F$758,СВЦЭМ!$A$39:$A$758,$A207,СВЦЭМ!$B$39:$B$758,U$190)+'СЕТ СН'!$F$12</f>
        <v>201.79129387</v>
      </c>
      <c r="V207" s="36">
        <f>SUMIFS(СВЦЭМ!$F$39:$F$758,СВЦЭМ!$A$39:$A$758,$A207,СВЦЭМ!$B$39:$B$758,V$190)+'СЕТ СН'!$F$12</f>
        <v>197.91424916</v>
      </c>
      <c r="W207" s="36">
        <f>SUMIFS(СВЦЭМ!$F$39:$F$758,СВЦЭМ!$A$39:$A$758,$A207,СВЦЭМ!$B$39:$B$758,W$190)+'СЕТ СН'!$F$12</f>
        <v>196.38713404999999</v>
      </c>
      <c r="X207" s="36">
        <f>SUMIFS(СВЦЭМ!$F$39:$F$758,СВЦЭМ!$A$39:$A$758,$A207,СВЦЭМ!$B$39:$B$758,X$190)+'СЕТ СН'!$F$12</f>
        <v>202.04497172999999</v>
      </c>
      <c r="Y207" s="36">
        <f>SUMIFS(СВЦЭМ!$F$39:$F$758,СВЦЭМ!$A$39:$A$758,$A207,СВЦЭМ!$B$39:$B$758,Y$190)+'СЕТ СН'!$F$12</f>
        <v>205.38355390999999</v>
      </c>
    </row>
    <row r="208" spans="1:25" ht="15.75" x14ac:dyDescent="0.2">
      <c r="A208" s="35">
        <f t="shared" si="5"/>
        <v>45400</v>
      </c>
      <c r="B208" s="36">
        <f>SUMIFS(СВЦЭМ!$F$39:$F$758,СВЦЭМ!$A$39:$A$758,$A208,СВЦЭМ!$B$39:$B$758,B$190)+'СЕТ СН'!$F$12</f>
        <v>220.29417122000001</v>
      </c>
      <c r="C208" s="36">
        <f>SUMIFS(СВЦЭМ!$F$39:$F$758,СВЦЭМ!$A$39:$A$758,$A208,СВЦЭМ!$B$39:$B$758,C$190)+'СЕТ СН'!$F$12</f>
        <v>218.22877145000001</v>
      </c>
      <c r="D208" s="36">
        <f>SUMIFS(СВЦЭМ!$F$39:$F$758,СВЦЭМ!$A$39:$A$758,$A208,СВЦЭМ!$B$39:$B$758,D$190)+'СЕТ СН'!$F$12</f>
        <v>221.26285551000001</v>
      </c>
      <c r="E208" s="36">
        <f>SUMIFS(СВЦЭМ!$F$39:$F$758,СВЦЭМ!$A$39:$A$758,$A208,СВЦЭМ!$B$39:$B$758,E$190)+'СЕТ СН'!$F$12</f>
        <v>221.83351719000001</v>
      </c>
      <c r="F208" s="36">
        <f>SUMIFS(СВЦЭМ!$F$39:$F$758,СВЦЭМ!$A$39:$A$758,$A208,СВЦЭМ!$B$39:$B$758,F$190)+'СЕТ СН'!$F$12</f>
        <v>221.55678897000001</v>
      </c>
      <c r="G208" s="36">
        <f>SUMIFS(СВЦЭМ!$F$39:$F$758,СВЦЭМ!$A$39:$A$758,$A208,СВЦЭМ!$B$39:$B$758,G$190)+'СЕТ СН'!$F$12</f>
        <v>219.88950915000001</v>
      </c>
      <c r="H208" s="36">
        <f>SUMIFS(СВЦЭМ!$F$39:$F$758,СВЦЭМ!$A$39:$A$758,$A208,СВЦЭМ!$B$39:$B$758,H$190)+'СЕТ СН'!$F$12</f>
        <v>213.56151524000001</v>
      </c>
      <c r="I208" s="36">
        <f>SUMIFS(СВЦЭМ!$F$39:$F$758,СВЦЭМ!$A$39:$A$758,$A208,СВЦЭМ!$B$39:$B$758,I$190)+'СЕТ СН'!$F$12</f>
        <v>204.67428421</v>
      </c>
      <c r="J208" s="36">
        <f>SUMIFS(СВЦЭМ!$F$39:$F$758,СВЦЭМ!$A$39:$A$758,$A208,СВЦЭМ!$B$39:$B$758,J$190)+'СЕТ СН'!$F$12</f>
        <v>199.70877214000001</v>
      </c>
      <c r="K208" s="36">
        <f>SUMIFS(СВЦЭМ!$F$39:$F$758,СВЦЭМ!$A$39:$A$758,$A208,СВЦЭМ!$B$39:$B$758,K$190)+'СЕТ СН'!$F$12</f>
        <v>195.0073166</v>
      </c>
      <c r="L208" s="36">
        <f>SUMIFS(СВЦЭМ!$F$39:$F$758,СВЦЭМ!$A$39:$A$758,$A208,СВЦЭМ!$B$39:$B$758,L$190)+'СЕТ СН'!$F$12</f>
        <v>193.96504234</v>
      </c>
      <c r="M208" s="36">
        <f>SUMIFS(СВЦЭМ!$F$39:$F$758,СВЦЭМ!$A$39:$A$758,$A208,СВЦЭМ!$B$39:$B$758,M$190)+'СЕТ СН'!$F$12</f>
        <v>203.47320257999999</v>
      </c>
      <c r="N208" s="36">
        <f>SUMIFS(СВЦЭМ!$F$39:$F$758,СВЦЭМ!$A$39:$A$758,$A208,СВЦЭМ!$B$39:$B$758,N$190)+'СЕТ СН'!$F$12</f>
        <v>204.62936329999999</v>
      </c>
      <c r="O208" s="36">
        <f>SUMIFS(СВЦЭМ!$F$39:$F$758,СВЦЭМ!$A$39:$A$758,$A208,СВЦЭМ!$B$39:$B$758,O$190)+'СЕТ СН'!$F$12</f>
        <v>206.79297111</v>
      </c>
      <c r="P208" s="36">
        <f>SUMIFS(СВЦЭМ!$F$39:$F$758,СВЦЭМ!$A$39:$A$758,$A208,СВЦЭМ!$B$39:$B$758,P$190)+'СЕТ СН'!$F$12</f>
        <v>209.00924824000001</v>
      </c>
      <c r="Q208" s="36">
        <f>SUMIFS(СВЦЭМ!$F$39:$F$758,СВЦЭМ!$A$39:$A$758,$A208,СВЦЭМ!$B$39:$B$758,Q$190)+'СЕТ СН'!$F$12</f>
        <v>211.02782893</v>
      </c>
      <c r="R208" s="36">
        <f>SUMIFS(СВЦЭМ!$F$39:$F$758,СВЦЭМ!$A$39:$A$758,$A208,СВЦЭМ!$B$39:$B$758,R$190)+'СЕТ СН'!$F$12</f>
        <v>211.06996276999999</v>
      </c>
      <c r="S208" s="36">
        <f>SUMIFS(СВЦЭМ!$F$39:$F$758,СВЦЭМ!$A$39:$A$758,$A208,СВЦЭМ!$B$39:$B$758,S$190)+'СЕТ СН'!$F$12</f>
        <v>209.78052984999999</v>
      </c>
      <c r="T208" s="36">
        <f>SUMIFS(СВЦЭМ!$F$39:$F$758,СВЦЭМ!$A$39:$A$758,$A208,СВЦЭМ!$B$39:$B$758,T$190)+'СЕТ СН'!$F$12</f>
        <v>205.59912234000001</v>
      </c>
      <c r="U208" s="36">
        <f>SUMIFS(СВЦЭМ!$F$39:$F$758,СВЦЭМ!$A$39:$A$758,$A208,СВЦЭМ!$B$39:$B$758,U$190)+'СЕТ СН'!$F$12</f>
        <v>205.9111293</v>
      </c>
      <c r="V208" s="36">
        <f>SUMIFS(СВЦЭМ!$F$39:$F$758,СВЦЭМ!$A$39:$A$758,$A208,СВЦЭМ!$B$39:$B$758,V$190)+'СЕТ СН'!$F$12</f>
        <v>201.41577151000001</v>
      </c>
      <c r="W208" s="36">
        <f>SUMIFS(СВЦЭМ!$F$39:$F$758,СВЦЭМ!$A$39:$A$758,$A208,СВЦЭМ!$B$39:$B$758,W$190)+'СЕТ СН'!$F$12</f>
        <v>197.93049567</v>
      </c>
      <c r="X208" s="36">
        <f>SUMIFS(СВЦЭМ!$F$39:$F$758,СВЦЭМ!$A$39:$A$758,$A208,СВЦЭМ!$B$39:$B$758,X$190)+'СЕТ СН'!$F$12</f>
        <v>204.29727736000001</v>
      </c>
      <c r="Y208" s="36">
        <f>SUMIFS(СВЦЭМ!$F$39:$F$758,СВЦЭМ!$A$39:$A$758,$A208,СВЦЭМ!$B$39:$B$758,Y$190)+'СЕТ СН'!$F$12</f>
        <v>212.56678174999999</v>
      </c>
    </row>
    <row r="209" spans="1:25" ht="15.75" x14ac:dyDescent="0.2">
      <c r="A209" s="35">
        <f t="shared" si="5"/>
        <v>45401</v>
      </c>
      <c r="B209" s="36">
        <f>SUMIFS(СВЦЭМ!$F$39:$F$758,СВЦЭМ!$A$39:$A$758,$A209,СВЦЭМ!$B$39:$B$758,B$190)+'СЕТ СН'!$F$12</f>
        <v>216.04069509999999</v>
      </c>
      <c r="C209" s="36">
        <f>SUMIFS(СВЦЭМ!$F$39:$F$758,СВЦЭМ!$A$39:$A$758,$A209,СВЦЭМ!$B$39:$B$758,C$190)+'СЕТ СН'!$F$12</f>
        <v>221.12497461000001</v>
      </c>
      <c r="D209" s="36">
        <f>SUMIFS(СВЦЭМ!$F$39:$F$758,СВЦЭМ!$A$39:$A$758,$A209,СВЦЭМ!$B$39:$B$758,D$190)+'СЕТ СН'!$F$12</f>
        <v>223.23792900000001</v>
      </c>
      <c r="E209" s="36">
        <f>SUMIFS(СВЦЭМ!$F$39:$F$758,СВЦЭМ!$A$39:$A$758,$A209,СВЦЭМ!$B$39:$B$758,E$190)+'СЕТ СН'!$F$12</f>
        <v>224.48886694000001</v>
      </c>
      <c r="F209" s="36">
        <f>SUMIFS(СВЦЭМ!$F$39:$F$758,СВЦЭМ!$A$39:$A$758,$A209,СВЦЭМ!$B$39:$B$758,F$190)+'СЕТ СН'!$F$12</f>
        <v>221.22563120000001</v>
      </c>
      <c r="G209" s="36">
        <f>SUMIFS(СВЦЭМ!$F$39:$F$758,СВЦЭМ!$A$39:$A$758,$A209,СВЦЭМ!$B$39:$B$758,G$190)+'СЕТ СН'!$F$12</f>
        <v>220.44959277000001</v>
      </c>
      <c r="H209" s="36">
        <f>SUMIFS(СВЦЭМ!$F$39:$F$758,СВЦЭМ!$A$39:$A$758,$A209,СВЦЭМ!$B$39:$B$758,H$190)+'СЕТ СН'!$F$12</f>
        <v>210.72895646000001</v>
      </c>
      <c r="I209" s="36">
        <f>SUMIFS(СВЦЭМ!$F$39:$F$758,СВЦЭМ!$A$39:$A$758,$A209,СВЦЭМ!$B$39:$B$758,I$190)+'СЕТ СН'!$F$12</f>
        <v>207.85105084</v>
      </c>
      <c r="J209" s="36">
        <f>SUMIFS(СВЦЭМ!$F$39:$F$758,СВЦЭМ!$A$39:$A$758,$A209,СВЦЭМ!$B$39:$B$758,J$190)+'СЕТ СН'!$F$12</f>
        <v>201.62644907000001</v>
      </c>
      <c r="K209" s="36">
        <f>SUMIFS(СВЦЭМ!$F$39:$F$758,СВЦЭМ!$A$39:$A$758,$A209,СВЦЭМ!$B$39:$B$758,K$190)+'СЕТ СН'!$F$12</f>
        <v>202.36559398</v>
      </c>
      <c r="L209" s="36">
        <f>SUMIFS(СВЦЭМ!$F$39:$F$758,СВЦЭМ!$A$39:$A$758,$A209,СВЦЭМ!$B$39:$B$758,L$190)+'СЕТ СН'!$F$12</f>
        <v>200.91969229</v>
      </c>
      <c r="M209" s="36">
        <f>SUMIFS(СВЦЭМ!$F$39:$F$758,СВЦЭМ!$A$39:$A$758,$A209,СВЦЭМ!$B$39:$B$758,M$190)+'СЕТ СН'!$F$12</f>
        <v>200.87570696</v>
      </c>
      <c r="N209" s="36">
        <f>SUMIFS(СВЦЭМ!$F$39:$F$758,СВЦЭМ!$A$39:$A$758,$A209,СВЦЭМ!$B$39:$B$758,N$190)+'СЕТ СН'!$F$12</f>
        <v>201.91282261999999</v>
      </c>
      <c r="O209" s="36">
        <f>SUMIFS(СВЦЭМ!$F$39:$F$758,СВЦЭМ!$A$39:$A$758,$A209,СВЦЭМ!$B$39:$B$758,O$190)+'СЕТ СН'!$F$12</f>
        <v>203.75747722</v>
      </c>
      <c r="P209" s="36">
        <f>SUMIFS(СВЦЭМ!$F$39:$F$758,СВЦЭМ!$A$39:$A$758,$A209,СВЦЭМ!$B$39:$B$758,P$190)+'СЕТ СН'!$F$12</f>
        <v>205.42885622</v>
      </c>
      <c r="Q209" s="36">
        <f>SUMIFS(СВЦЭМ!$F$39:$F$758,СВЦЭМ!$A$39:$A$758,$A209,СВЦЭМ!$B$39:$B$758,Q$190)+'СЕТ СН'!$F$12</f>
        <v>206.38202106</v>
      </c>
      <c r="R209" s="36">
        <f>SUMIFS(СВЦЭМ!$F$39:$F$758,СВЦЭМ!$A$39:$A$758,$A209,СВЦЭМ!$B$39:$B$758,R$190)+'СЕТ СН'!$F$12</f>
        <v>206.64878049000001</v>
      </c>
      <c r="S209" s="36">
        <f>SUMIFS(СВЦЭМ!$F$39:$F$758,СВЦЭМ!$A$39:$A$758,$A209,СВЦЭМ!$B$39:$B$758,S$190)+'СЕТ СН'!$F$12</f>
        <v>211.82092793000001</v>
      </c>
      <c r="T209" s="36">
        <f>SUMIFS(СВЦЭМ!$F$39:$F$758,СВЦЭМ!$A$39:$A$758,$A209,СВЦЭМ!$B$39:$B$758,T$190)+'СЕТ СН'!$F$12</f>
        <v>209.08204631000001</v>
      </c>
      <c r="U209" s="36">
        <f>SUMIFS(СВЦЭМ!$F$39:$F$758,СВЦЭМ!$A$39:$A$758,$A209,СВЦЭМ!$B$39:$B$758,U$190)+'СЕТ СН'!$F$12</f>
        <v>198.53644499000001</v>
      </c>
      <c r="V209" s="36">
        <f>SUMIFS(СВЦЭМ!$F$39:$F$758,СВЦЭМ!$A$39:$A$758,$A209,СВЦЭМ!$B$39:$B$758,V$190)+'СЕТ СН'!$F$12</f>
        <v>199.45623986000001</v>
      </c>
      <c r="W209" s="36">
        <f>SUMIFS(СВЦЭМ!$F$39:$F$758,СВЦЭМ!$A$39:$A$758,$A209,СВЦЭМ!$B$39:$B$758,W$190)+'СЕТ СН'!$F$12</f>
        <v>197.69701248000001</v>
      </c>
      <c r="X209" s="36">
        <f>SUMIFS(СВЦЭМ!$F$39:$F$758,СВЦЭМ!$A$39:$A$758,$A209,СВЦЭМ!$B$39:$B$758,X$190)+'СЕТ СН'!$F$12</f>
        <v>207.82486474999999</v>
      </c>
      <c r="Y209" s="36">
        <f>SUMIFS(СВЦЭМ!$F$39:$F$758,СВЦЭМ!$A$39:$A$758,$A209,СВЦЭМ!$B$39:$B$758,Y$190)+'СЕТ СН'!$F$12</f>
        <v>210.60138000000001</v>
      </c>
    </row>
    <row r="210" spans="1:25" ht="15.75" x14ac:dyDescent="0.2">
      <c r="A210" s="35">
        <f t="shared" si="5"/>
        <v>45402</v>
      </c>
      <c r="B210" s="36">
        <f>SUMIFS(СВЦЭМ!$F$39:$F$758,СВЦЭМ!$A$39:$A$758,$A210,СВЦЭМ!$B$39:$B$758,B$190)+'СЕТ СН'!$F$12</f>
        <v>204.82674711999999</v>
      </c>
      <c r="C210" s="36">
        <f>SUMIFS(СВЦЭМ!$F$39:$F$758,СВЦЭМ!$A$39:$A$758,$A210,СВЦЭМ!$B$39:$B$758,C$190)+'СЕТ СН'!$F$12</f>
        <v>220.46585809000001</v>
      </c>
      <c r="D210" s="36">
        <f>SUMIFS(СВЦЭМ!$F$39:$F$758,СВЦЭМ!$A$39:$A$758,$A210,СВЦЭМ!$B$39:$B$758,D$190)+'СЕТ СН'!$F$12</f>
        <v>234.63720044999999</v>
      </c>
      <c r="E210" s="36">
        <f>SUMIFS(СВЦЭМ!$F$39:$F$758,СВЦЭМ!$A$39:$A$758,$A210,СВЦЭМ!$B$39:$B$758,E$190)+'СЕТ СН'!$F$12</f>
        <v>237.59434017000001</v>
      </c>
      <c r="F210" s="36">
        <f>SUMIFS(СВЦЭМ!$F$39:$F$758,СВЦЭМ!$A$39:$A$758,$A210,СВЦЭМ!$B$39:$B$758,F$190)+'СЕТ СН'!$F$12</f>
        <v>237.42978955000001</v>
      </c>
      <c r="G210" s="36">
        <f>SUMIFS(СВЦЭМ!$F$39:$F$758,СВЦЭМ!$A$39:$A$758,$A210,СВЦЭМ!$B$39:$B$758,G$190)+'СЕТ СН'!$F$12</f>
        <v>236.75239128000001</v>
      </c>
      <c r="H210" s="36">
        <f>SUMIFS(СВЦЭМ!$F$39:$F$758,СВЦЭМ!$A$39:$A$758,$A210,СВЦЭМ!$B$39:$B$758,H$190)+'СЕТ СН'!$F$12</f>
        <v>232.45387646</v>
      </c>
      <c r="I210" s="36">
        <f>SUMIFS(СВЦЭМ!$F$39:$F$758,СВЦЭМ!$A$39:$A$758,$A210,СВЦЭМ!$B$39:$B$758,I$190)+'СЕТ СН'!$F$12</f>
        <v>227.53903136</v>
      </c>
      <c r="J210" s="36">
        <f>SUMIFS(СВЦЭМ!$F$39:$F$758,СВЦЭМ!$A$39:$A$758,$A210,СВЦЭМ!$B$39:$B$758,J$190)+'СЕТ СН'!$F$12</f>
        <v>214.52976165000001</v>
      </c>
      <c r="K210" s="36">
        <f>SUMIFS(СВЦЭМ!$F$39:$F$758,СВЦЭМ!$A$39:$A$758,$A210,СВЦЭМ!$B$39:$B$758,K$190)+'СЕТ СН'!$F$12</f>
        <v>210.27568262</v>
      </c>
      <c r="L210" s="36">
        <f>SUMIFS(СВЦЭМ!$F$39:$F$758,СВЦЭМ!$A$39:$A$758,$A210,СВЦЭМ!$B$39:$B$758,L$190)+'СЕТ СН'!$F$12</f>
        <v>209.46854782</v>
      </c>
      <c r="M210" s="36">
        <f>SUMIFS(СВЦЭМ!$F$39:$F$758,СВЦЭМ!$A$39:$A$758,$A210,СВЦЭМ!$B$39:$B$758,M$190)+'СЕТ СН'!$F$12</f>
        <v>207.85789965999999</v>
      </c>
      <c r="N210" s="36">
        <f>SUMIFS(СВЦЭМ!$F$39:$F$758,СВЦЭМ!$A$39:$A$758,$A210,СВЦЭМ!$B$39:$B$758,N$190)+'СЕТ СН'!$F$12</f>
        <v>205.46106728000001</v>
      </c>
      <c r="O210" s="36">
        <f>SUMIFS(СВЦЭМ!$F$39:$F$758,СВЦЭМ!$A$39:$A$758,$A210,СВЦЭМ!$B$39:$B$758,O$190)+'СЕТ СН'!$F$12</f>
        <v>203.75805287</v>
      </c>
      <c r="P210" s="36">
        <f>SUMIFS(СВЦЭМ!$F$39:$F$758,СВЦЭМ!$A$39:$A$758,$A210,СВЦЭМ!$B$39:$B$758,P$190)+'СЕТ СН'!$F$12</f>
        <v>204.02744888999999</v>
      </c>
      <c r="Q210" s="36">
        <f>SUMIFS(СВЦЭМ!$F$39:$F$758,СВЦЭМ!$A$39:$A$758,$A210,СВЦЭМ!$B$39:$B$758,Q$190)+'СЕТ СН'!$F$12</f>
        <v>205.50037753999999</v>
      </c>
      <c r="R210" s="36">
        <f>SUMIFS(СВЦЭМ!$F$39:$F$758,СВЦЭМ!$A$39:$A$758,$A210,СВЦЭМ!$B$39:$B$758,R$190)+'СЕТ СН'!$F$12</f>
        <v>214.96384105000001</v>
      </c>
      <c r="S210" s="36">
        <f>SUMIFS(СВЦЭМ!$F$39:$F$758,СВЦЭМ!$A$39:$A$758,$A210,СВЦЭМ!$B$39:$B$758,S$190)+'СЕТ СН'!$F$12</f>
        <v>211.96513517</v>
      </c>
      <c r="T210" s="36">
        <f>SUMIFS(СВЦЭМ!$F$39:$F$758,СВЦЭМ!$A$39:$A$758,$A210,СВЦЭМ!$B$39:$B$758,T$190)+'СЕТ СН'!$F$12</f>
        <v>208.91219900999999</v>
      </c>
      <c r="U210" s="36">
        <f>SUMIFS(СВЦЭМ!$F$39:$F$758,СВЦЭМ!$A$39:$A$758,$A210,СВЦЭМ!$B$39:$B$758,U$190)+'СЕТ СН'!$F$12</f>
        <v>208.57185497</v>
      </c>
      <c r="V210" s="36">
        <f>SUMIFS(СВЦЭМ!$F$39:$F$758,СВЦЭМ!$A$39:$A$758,$A210,СВЦЭМ!$B$39:$B$758,V$190)+'СЕТ СН'!$F$12</f>
        <v>205.49491305000001</v>
      </c>
      <c r="W210" s="36">
        <f>SUMIFS(СВЦЭМ!$F$39:$F$758,СВЦЭМ!$A$39:$A$758,$A210,СВЦЭМ!$B$39:$B$758,W$190)+'СЕТ СН'!$F$12</f>
        <v>203.44957413</v>
      </c>
      <c r="X210" s="36">
        <f>SUMIFS(СВЦЭМ!$F$39:$F$758,СВЦЭМ!$A$39:$A$758,$A210,СВЦЭМ!$B$39:$B$758,X$190)+'СЕТ СН'!$F$12</f>
        <v>208.10149215999999</v>
      </c>
      <c r="Y210" s="36">
        <f>SUMIFS(СВЦЭМ!$F$39:$F$758,СВЦЭМ!$A$39:$A$758,$A210,СВЦЭМ!$B$39:$B$758,Y$190)+'СЕТ СН'!$F$12</f>
        <v>212.85147452000001</v>
      </c>
    </row>
    <row r="211" spans="1:25" ht="15.75" x14ac:dyDescent="0.2">
      <c r="A211" s="35">
        <f t="shared" si="5"/>
        <v>45403</v>
      </c>
      <c r="B211" s="36">
        <f>SUMIFS(СВЦЭМ!$F$39:$F$758,СВЦЭМ!$A$39:$A$758,$A211,СВЦЭМ!$B$39:$B$758,B$190)+'СЕТ СН'!$F$12</f>
        <v>222.59688932</v>
      </c>
      <c r="C211" s="36">
        <f>SUMIFS(СВЦЭМ!$F$39:$F$758,СВЦЭМ!$A$39:$A$758,$A211,СВЦЭМ!$B$39:$B$758,C$190)+'СЕТ СН'!$F$12</f>
        <v>229.88690434</v>
      </c>
      <c r="D211" s="36">
        <f>SUMIFS(СВЦЭМ!$F$39:$F$758,СВЦЭМ!$A$39:$A$758,$A211,СВЦЭМ!$B$39:$B$758,D$190)+'СЕТ СН'!$F$12</f>
        <v>232.44854966</v>
      </c>
      <c r="E211" s="36">
        <f>SUMIFS(СВЦЭМ!$F$39:$F$758,СВЦЭМ!$A$39:$A$758,$A211,СВЦЭМ!$B$39:$B$758,E$190)+'СЕТ СН'!$F$12</f>
        <v>233.69766405999999</v>
      </c>
      <c r="F211" s="36">
        <f>SUMIFS(СВЦЭМ!$F$39:$F$758,СВЦЭМ!$A$39:$A$758,$A211,СВЦЭМ!$B$39:$B$758,F$190)+'СЕТ СН'!$F$12</f>
        <v>233.97713941000001</v>
      </c>
      <c r="G211" s="36">
        <f>SUMIFS(СВЦЭМ!$F$39:$F$758,СВЦЭМ!$A$39:$A$758,$A211,СВЦЭМ!$B$39:$B$758,G$190)+'СЕТ СН'!$F$12</f>
        <v>231.45377886</v>
      </c>
      <c r="H211" s="36">
        <f>SUMIFS(СВЦЭМ!$F$39:$F$758,СВЦЭМ!$A$39:$A$758,$A211,СВЦЭМ!$B$39:$B$758,H$190)+'СЕТ СН'!$F$12</f>
        <v>230.27077219</v>
      </c>
      <c r="I211" s="36">
        <f>SUMIFS(СВЦЭМ!$F$39:$F$758,СВЦЭМ!$A$39:$A$758,$A211,СВЦЭМ!$B$39:$B$758,I$190)+'СЕТ СН'!$F$12</f>
        <v>227.25613435</v>
      </c>
      <c r="J211" s="36">
        <f>SUMIFS(СВЦЭМ!$F$39:$F$758,СВЦЭМ!$A$39:$A$758,$A211,СВЦЭМ!$B$39:$B$758,J$190)+'СЕТ СН'!$F$12</f>
        <v>209.85458345000001</v>
      </c>
      <c r="K211" s="36">
        <f>SUMIFS(СВЦЭМ!$F$39:$F$758,СВЦЭМ!$A$39:$A$758,$A211,СВЦЭМ!$B$39:$B$758,K$190)+'СЕТ СН'!$F$12</f>
        <v>201.42671838999999</v>
      </c>
      <c r="L211" s="36">
        <f>SUMIFS(СВЦЭМ!$F$39:$F$758,СВЦЭМ!$A$39:$A$758,$A211,СВЦЭМ!$B$39:$B$758,L$190)+'СЕТ СН'!$F$12</f>
        <v>200.15874163999999</v>
      </c>
      <c r="M211" s="36">
        <f>SUMIFS(СВЦЭМ!$F$39:$F$758,СВЦЭМ!$A$39:$A$758,$A211,СВЦЭМ!$B$39:$B$758,M$190)+'СЕТ СН'!$F$12</f>
        <v>200.42490749999999</v>
      </c>
      <c r="N211" s="36">
        <f>SUMIFS(СВЦЭМ!$F$39:$F$758,СВЦЭМ!$A$39:$A$758,$A211,СВЦЭМ!$B$39:$B$758,N$190)+'СЕТ СН'!$F$12</f>
        <v>204.32491354000001</v>
      </c>
      <c r="O211" s="36">
        <f>SUMIFS(СВЦЭМ!$F$39:$F$758,СВЦЭМ!$A$39:$A$758,$A211,СВЦЭМ!$B$39:$B$758,O$190)+'СЕТ СН'!$F$12</f>
        <v>207.70590444000001</v>
      </c>
      <c r="P211" s="36">
        <f>SUMIFS(СВЦЭМ!$F$39:$F$758,СВЦЭМ!$A$39:$A$758,$A211,СВЦЭМ!$B$39:$B$758,P$190)+'СЕТ СН'!$F$12</f>
        <v>212.28051267999999</v>
      </c>
      <c r="Q211" s="36">
        <f>SUMIFS(СВЦЭМ!$F$39:$F$758,СВЦЭМ!$A$39:$A$758,$A211,СВЦЭМ!$B$39:$B$758,Q$190)+'СЕТ СН'!$F$12</f>
        <v>215.92343112</v>
      </c>
      <c r="R211" s="36">
        <f>SUMIFS(СВЦЭМ!$F$39:$F$758,СВЦЭМ!$A$39:$A$758,$A211,СВЦЭМ!$B$39:$B$758,R$190)+'СЕТ СН'!$F$12</f>
        <v>219.42874891</v>
      </c>
      <c r="S211" s="36">
        <f>SUMIFS(СВЦЭМ!$F$39:$F$758,СВЦЭМ!$A$39:$A$758,$A211,СВЦЭМ!$B$39:$B$758,S$190)+'СЕТ СН'!$F$12</f>
        <v>217.07926307</v>
      </c>
      <c r="T211" s="36">
        <f>SUMIFS(СВЦЭМ!$F$39:$F$758,СВЦЭМ!$A$39:$A$758,$A211,СВЦЭМ!$B$39:$B$758,T$190)+'СЕТ СН'!$F$12</f>
        <v>212.24378601000001</v>
      </c>
      <c r="U211" s="36">
        <f>SUMIFS(СВЦЭМ!$F$39:$F$758,СВЦЭМ!$A$39:$A$758,$A211,СВЦЭМ!$B$39:$B$758,U$190)+'СЕТ СН'!$F$12</f>
        <v>210.38804916999999</v>
      </c>
      <c r="V211" s="36">
        <f>SUMIFS(СВЦЭМ!$F$39:$F$758,СВЦЭМ!$A$39:$A$758,$A211,СВЦЭМ!$B$39:$B$758,V$190)+'СЕТ СН'!$F$12</f>
        <v>205.31997242</v>
      </c>
      <c r="W211" s="36">
        <f>SUMIFS(СВЦЭМ!$F$39:$F$758,СВЦЭМ!$A$39:$A$758,$A211,СВЦЭМ!$B$39:$B$758,W$190)+'СЕТ СН'!$F$12</f>
        <v>205.12173202</v>
      </c>
      <c r="X211" s="36">
        <f>SUMIFS(СВЦЭМ!$F$39:$F$758,СВЦЭМ!$A$39:$A$758,$A211,СВЦЭМ!$B$39:$B$758,X$190)+'СЕТ СН'!$F$12</f>
        <v>213.17642058999999</v>
      </c>
      <c r="Y211" s="36">
        <f>SUMIFS(СВЦЭМ!$F$39:$F$758,СВЦЭМ!$A$39:$A$758,$A211,СВЦЭМ!$B$39:$B$758,Y$190)+'СЕТ СН'!$F$12</f>
        <v>222.20809281000001</v>
      </c>
    </row>
    <row r="212" spans="1:25" ht="15.75" x14ac:dyDescent="0.2">
      <c r="A212" s="35">
        <f t="shared" si="5"/>
        <v>45404</v>
      </c>
      <c r="B212" s="36">
        <f>SUMIFS(СВЦЭМ!$F$39:$F$758,СВЦЭМ!$A$39:$A$758,$A212,СВЦЭМ!$B$39:$B$758,B$190)+'СЕТ СН'!$F$12</f>
        <v>232.51177971999999</v>
      </c>
      <c r="C212" s="36">
        <f>SUMIFS(СВЦЭМ!$F$39:$F$758,СВЦЭМ!$A$39:$A$758,$A212,СВЦЭМ!$B$39:$B$758,C$190)+'СЕТ СН'!$F$12</f>
        <v>234.95142217</v>
      </c>
      <c r="D212" s="36">
        <f>SUMIFS(СВЦЭМ!$F$39:$F$758,СВЦЭМ!$A$39:$A$758,$A212,СВЦЭМ!$B$39:$B$758,D$190)+'СЕТ СН'!$F$12</f>
        <v>234.76247219000001</v>
      </c>
      <c r="E212" s="36">
        <f>SUMIFS(СВЦЭМ!$F$39:$F$758,СВЦЭМ!$A$39:$A$758,$A212,СВЦЭМ!$B$39:$B$758,E$190)+'СЕТ СН'!$F$12</f>
        <v>237.31918780000001</v>
      </c>
      <c r="F212" s="36">
        <f>SUMIFS(СВЦЭМ!$F$39:$F$758,СВЦЭМ!$A$39:$A$758,$A212,СВЦЭМ!$B$39:$B$758,F$190)+'СЕТ СН'!$F$12</f>
        <v>233.36993096</v>
      </c>
      <c r="G212" s="36">
        <f>SUMIFS(СВЦЭМ!$F$39:$F$758,СВЦЭМ!$A$39:$A$758,$A212,СВЦЭМ!$B$39:$B$758,G$190)+'СЕТ СН'!$F$12</f>
        <v>230.29045045000001</v>
      </c>
      <c r="H212" s="36">
        <f>SUMIFS(СВЦЭМ!$F$39:$F$758,СВЦЭМ!$A$39:$A$758,$A212,СВЦЭМ!$B$39:$B$758,H$190)+'СЕТ СН'!$F$12</f>
        <v>221.03725616</v>
      </c>
      <c r="I212" s="36">
        <f>SUMIFS(СВЦЭМ!$F$39:$F$758,СВЦЭМ!$A$39:$A$758,$A212,СВЦЭМ!$B$39:$B$758,I$190)+'СЕТ СН'!$F$12</f>
        <v>212.32187377</v>
      </c>
      <c r="J212" s="36">
        <f>SUMIFS(СВЦЭМ!$F$39:$F$758,СВЦЭМ!$A$39:$A$758,$A212,СВЦЭМ!$B$39:$B$758,J$190)+'СЕТ СН'!$F$12</f>
        <v>213.38684072000001</v>
      </c>
      <c r="K212" s="36">
        <f>SUMIFS(СВЦЭМ!$F$39:$F$758,СВЦЭМ!$A$39:$A$758,$A212,СВЦЭМ!$B$39:$B$758,K$190)+'СЕТ СН'!$F$12</f>
        <v>209.13290710000001</v>
      </c>
      <c r="L212" s="36">
        <f>SUMIFS(СВЦЭМ!$F$39:$F$758,СВЦЭМ!$A$39:$A$758,$A212,СВЦЭМ!$B$39:$B$758,L$190)+'СЕТ СН'!$F$12</f>
        <v>207.28057555000001</v>
      </c>
      <c r="M212" s="36">
        <f>SUMIFS(СВЦЭМ!$F$39:$F$758,СВЦЭМ!$A$39:$A$758,$A212,СВЦЭМ!$B$39:$B$758,M$190)+'СЕТ СН'!$F$12</f>
        <v>210.00410110999999</v>
      </c>
      <c r="N212" s="36">
        <f>SUMIFS(СВЦЭМ!$F$39:$F$758,СВЦЭМ!$A$39:$A$758,$A212,СВЦЭМ!$B$39:$B$758,N$190)+'СЕТ СН'!$F$12</f>
        <v>210.01692654999999</v>
      </c>
      <c r="O212" s="36">
        <f>SUMIFS(СВЦЭМ!$F$39:$F$758,СВЦЭМ!$A$39:$A$758,$A212,СВЦЭМ!$B$39:$B$758,O$190)+'СЕТ СН'!$F$12</f>
        <v>214.4515136</v>
      </c>
      <c r="P212" s="36">
        <f>SUMIFS(СВЦЭМ!$F$39:$F$758,СВЦЭМ!$A$39:$A$758,$A212,СВЦЭМ!$B$39:$B$758,P$190)+'СЕТ СН'!$F$12</f>
        <v>216.51561579</v>
      </c>
      <c r="Q212" s="36">
        <f>SUMIFS(СВЦЭМ!$F$39:$F$758,СВЦЭМ!$A$39:$A$758,$A212,СВЦЭМ!$B$39:$B$758,Q$190)+'СЕТ СН'!$F$12</f>
        <v>217.00636552</v>
      </c>
      <c r="R212" s="36">
        <f>SUMIFS(СВЦЭМ!$F$39:$F$758,СВЦЭМ!$A$39:$A$758,$A212,СВЦЭМ!$B$39:$B$758,R$190)+'СЕТ СН'!$F$12</f>
        <v>214.65141642</v>
      </c>
      <c r="S212" s="36">
        <f>SUMIFS(СВЦЭМ!$F$39:$F$758,СВЦЭМ!$A$39:$A$758,$A212,СВЦЭМ!$B$39:$B$758,S$190)+'СЕТ СН'!$F$12</f>
        <v>215.3861814</v>
      </c>
      <c r="T212" s="36">
        <f>SUMIFS(СВЦЭМ!$F$39:$F$758,СВЦЭМ!$A$39:$A$758,$A212,СВЦЭМ!$B$39:$B$758,T$190)+'СЕТ СН'!$F$12</f>
        <v>210.61247073999999</v>
      </c>
      <c r="U212" s="36">
        <f>SUMIFS(СВЦЭМ!$F$39:$F$758,СВЦЭМ!$A$39:$A$758,$A212,СВЦЭМ!$B$39:$B$758,U$190)+'СЕТ СН'!$F$12</f>
        <v>206.06487357</v>
      </c>
      <c r="V212" s="36">
        <f>SUMIFS(СВЦЭМ!$F$39:$F$758,СВЦЭМ!$A$39:$A$758,$A212,СВЦЭМ!$B$39:$B$758,V$190)+'СЕТ СН'!$F$12</f>
        <v>203.27059757000001</v>
      </c>
      <c r="W212" s="36">
        <f>SUMIFS(СВЦЭМ!$F$39:$F$758,СВЦЭМ!$A$39:$A$758,$A212,СВЦЭМ!$B$39:$B$758,W$190)+'СЕТ СН'!$F$12</f>
        <v>205.49843245</v>
      </c>
      <c r="X212" s="36">
        <f>SUMIFS(СВЦЭМ!$F$39:$F$758,СВЦЭМ!$A$39:$A$758,$A212,СВЦЭМ!$B$39:$B$758,X$190)+'СЕТ СН'!$F$12</f>
        <v>214.57312091</v>
      </c>
      <c r="Y212" s="36">
        <f>SUMIFS(СВЦЭМ!$F$39:$F$758,СВЦЭМ!$A$39:$A$758,$A212,СВЦЭМ!$B$39:$B$758,Y$190)+'СЕТ СН'!$F$12</f>
        <v>218.90952533999999</v>
      </c>
    </row>
    <row r="213" spans="1:25" ht="15.75" x14ac:dyDescent="0.2">
      <c r="A213" s="35">
        <f t="shared" si="5"/>
        <v>45405</v>
      </c>
      <c r="B213" s="36">
        <f>SUMIFS(СВЦЭМ!$F$39:$F$758,СВЦЭМ!$A$39:$A$758,$A213,СВЦЭМ!$B$39:$B$758,B$190)+'СЕТ СН'!$F$12</f>
        <v>219.93164374</v>
      </c>
      <c r="C213" s="36">
        <f>SUMIFS(СВЦЭМ!$F$39:$F$758,СВЦЭМ!$A$39:$A$758,$A213,СВЦЭМ!$B$39:$B$758,C$190)+'СЕТ СН'!$F$12</f>
        <v>228.37914622</v>
      </c>
      <c r="D213" s="36">
        <f>SUMIFS(СВЦЭМ!$F$39:$F$758,СВЦЭМ!$A$39:$A$758,$A213,СВЦЭМ!$B$39:$B$758,D$190)+'СЕТ СН'!$F$12</f>
        <v>231.82418516000001</v>
      </c>
      <c r="E213" s="36">
        <f>SUMIFS(СВЦЭМ!$F$39:$F$758,СВЦЭМ!$A$39:$A$758,$A213,СВЦЭМ!$B$39:$B$758,E$190)+'СЕТ СН'!$F$12</f>
        <v>234.50623924999999</v>
      </c>
      <c r="F213" s="36">
        <f>SUMIFS(СВЦЭМ!$F$39:$F$758,СВЦЭМ!$A$39:$A$758,$A213,СВЦЭМ!$B$39:$B$758,F$190)+'СЕТ СН'!$F$12</f>
        <v>235.56946886</v>
      </c>
      <c r="G213" s="36">
        <f>SUMIFS(СВЦЭМ!$F$39:$F$758,СВЦЭМ!$A$39:$A$758,$A213,СВЦЭМ!$B$39:$B$758,G$190)+'СЕТ СН'!$F$12</f>
        <v>232.64722123000001</v>
      </c>
      <c r="H213" s="36">
        <f>SUMIFS(СВЦЭМ!$F$39:$F$758,СВЦЭМ!$A$39:$A$758,$A213,СВЦЭМ!$B$39:$B$758,H$190)+'СЕТ СН'!$F$12</f>
        <v>222.66685348999999</v>
      </c>
      <c r="I213" s="36">
        <f>SUMIFS(СВЦЭМ!$F$39:$F$758,СВЦЭМ!$A$39:$A$758,$A213,СВЦЭМ!$B$39:$B$758,I$190)+'СЕТ СН'!$F$12</f>
        <v>210.76878048</v>
      </c>
      <c r="J213" s="36">
        <f>SUMIFS(СВЦЭМ!$F$39:$F$758,СВЦЭМ!$A$39:$A$758,$A213,СВЦЭМ!$B$39:$B$758,J$190)+'СЕТ СН'!$F$12</f>
        <v>202.17951585</v>
      </c>
      <c r="K213" s="36">
        <f>SUMIFS(СВЦЭМ!$F$39:$F$758,СВЦЭМ!$A$39:$A$758,$A213,СВЦЭМ!$B$39:$B$758,K$190)+'СЕТ СН'!$F$12</f>
        <v>200.3668668</v>
      </c>
      <c r="L213" s="36">
        <f>SUMIFS(СВЦЭМ!$F$39:$F$758,СВЦЭМ!$A$39:$A$758,$A213,СВЦЭМ!$B$39:$B$758,L$190)+'СЕТ СН'!$F$12</f>
        <v>198.7484278</v>
      </c>
      <c r="M213" s="36">
        <f>SUMIFS(СВЦЭМ!$F$39:$F$758,СВЦЭМ!$A$39:$A$758,$A213,СВЦЭМ!$B$39:$B$758,M$190)+'СЕТ СН'!$F$12</f>
        <v>197.6979048</v>
      </c>
      <c r="N213" s="36">
        <f>SUMIFS(СВЦЭМ!$F$39:$F$758,СВЦЭМ!$A$39:$A$758,$A213,СВЦЭМ!$B$39:$B$758,N$190)+'СЕТ СН'!$F$12</f>
        <v>196.92235151</v>
      </c>
      <c r="O213" s="36">
        <f>SUMIFS(СВЦЭМ!$F$39:$F$758,СВЦЭМ!$A$39:$A$758,$A213,СВЦЭМ!$B$39:$B$758,O$190)+'СЕТ СН'!$F$12</f>
        <v>198.65516375999999</v>
      </c>
      <c r="P213" s="36">
        <f>SUMIFS(СВЦЭМ!$F$39:$F$758,СВЦЭМ!$A$39:$A$758,$A213,СВЦЭМ!$B$39:$B$758,P$190)+'СЕТ СН'!$F$12</f>
        <v>200.53155770000001</v>
      </c>
      <c r="Q213" s="36">
        <f>SUMIFS(СВЦЭМ!$F$39:$F$758,СВЦЭМ!$A$39:$A$758,$A213,СВЦЭМ!$B$39:$B$758,Q$190)+'СЕТ СН'!$F$12</f>
        <v>203.55157288000001</v>
      </c>
      <c r="R213" s="36">
        <f>SUMIFS(СВЦЭМ!$F$39:$F$758,СВЦЭМ!$A$39:$A$758,$A213,СВЦЭМ!$B$39:$B$758,R$190)+'СЕТ СН'!$F$12</f>
        <v>205.17041592000001</v>
      </c>
      <c r="S213" s="36">
        <f>SUMIFS(СВЦЭМ!$F$39:$F$758,СВЦЭМ!$A$39:$A$758,$A213,СВЦЭМ!$B$39:$B$758,S$190)+'СЕТ СН'!$F$12</f>
        <v>205.70830028</v>
      </c>
      <c r="T213" s="36">
        <f>SUMIFS(СВЦЭМ!$F$39:$F$758,СВЦЭМ!$A$39:$A$758,$A213,СВЦЭМ!$B$39:$B$758,T$190)+'СЕТ СН'!$F$12</f>
        <v>201.53809676</v>
      </c>
      <c r="U213" s="36">
        <f>SUMIFS(СВЦЭМ!$F$39:$F$758,СВЦЭМ!$A$39:$A$758,$A213,СВЦЭМ!$B$39:$B$758,U$190)+'СЕТ СН'!$F$12</f>
        <v>205.53444458999999</v>
      </c>
      <c r="V213" s="36">
        <f>SUMIFS(СВЦЭМ!$F$39:$F$758,СВЦЭМ!$A$39:$A$758,$A213,СВЦЭМ!$B$39:$B$758,V$190)+'СЕТ СН'!$F$12</f>
        <v>201.01166617999999</v>
      </c>
      <c r="W213" s="36">
        <f>SUMIFS(СВЦЭМ!$F$39:$F$758,СВЦЭМ!$A$39:$A$758,$A213,СВЦЭМ!$B$39:$B$758,W$190)+'СЕТ СН'!$F$12</f>
        <v>198.33142282</v>
      </c>
      <c r="X213" s="36">
        <f>SUMIFS(СВЦЭМ!$F$39:$F$758,СВЦЭМ!$A$39:$A$758,$A213,СВЦЭМ!$B$39:$B$758,X$190)+'СЕТ СН'!$F$12</f>
        <v>203.90356775999999</v>
      </c>
      <c r="Y213" s="36">
        <f>SUMIFS(СВЦЭМ!$F$39:$F$758,СВЦЭМ!$A$39:$A$758,$A213,СВЦЭМ!$B$39:$B$758,Y$190)+'СЕТ СН'!$F$12</f>
        <v>209.20356285</v>
      </c>
    </row>
    <row r="214" spans="1:25" ht="15.75" x14ac:dyDescent="0.2">
      <c r="A214" s="35">
        <f t="shared" si="5"/>
        <v>45406</v>
      </c>
      <c r="B214" s="36">
        <f>SUMIFS(СВЦЭМ!$F$39:$F$758,СВЦЭМ!$A$39:$A$758,$A214,СВЦЭМ!$B$39:$B$758,B$190)+'СЕТ СН'!$F$12</f>
        <v>217.53355592</v>
      </c>
      <c r="C214" s="36">
        <f>SUMIFS(СВЦЭМ!$F$39:$F$758,СВЦЭМ!$A$39:$A$758,$A214,СВЦЭМ!$B$39:$B$758,C$190)+'СЕТ СН'!$F$12</f>
        <v>223.14525086</v>
      </c>
      <c r="D214" s="36">
        <f>SUMIFS(СВЦЭМ!$F$39:$F$758,СВЦЭМ!$A$39:$A$758,$A214,СВЦЭМ!$B$39:$B$758,D$190)+'СЕТ СН'!$F$12</f>
        <v>225.19227552999999</v>
      </c>
      <c r="E214" s="36">
        <f>SUMIFS(СВЦЭМ!$F$39:$F$758,СВЦЭМ!$A$39:$A$758,$A214,СВЦЭМ!$B$39:$B$758,E$190)+'СЕТ СН'!$F$12</f>
        <v>226.44260811999999</v>
      </c>
      <c r="F214" s="36">
        <f>SUMIFS(СВЦЭМ!$F$39:$F$758,СВЦЭМ!$A$39:$A$758,$A214,СВЦЭМ!$B$39:$B$758,F$190)+'СЕТ СН'!$F$12</f>
        <v>223.10203849000001</v>
      </c>
      <c r="G214" s="36">
        <f>SUMIFS(СВЦЭМ!$F$39:$F$758,СВЦЭМ!$A$39:$A$758,$A214,СВЦЭМ!$B$39:$B$758,G$190)+'СЕТ СН'!$F$12</f>
        <v>219.06415196</v>
      </c>
      <c r="H214" s="36">
        <f>SUMIFS(СВЦЭМ!$F$39:$F$758,СВЦЭМ!$A$39:$A$758,$A214,СВЦЭМ!$B$39:$B$758,H$190)+'СЕТ СН'!$F$12</f>
        <v>211.85624208999999</v>
      </c>
      <c r="I214" s="36">
        <f>SUMIFS(СВЦЭМ!$F$39:$F$758,СВЦЭМ!$A$39:$A$758,$A214,СВЦЭМ!$B$39:$B$758,I$190)+'СЕТ СН'!$F$12</f>
        <v>206.76231716999999</v>
      </c>
      <c r="J214" s="36">
        <f>SUMIFS(СВЦЭМ!$F$39:$F$758,СВЦЭМ!$A$39:$A$758,$A214,СВЦЭМ!$B$39:$B$758,J$190)+'СЕТ СН'!$F$12</f>
        <v>199.37495688999999</v>
      </c>
      <c r="K214" s="36">
        <f>SUMIFS(СВЦЭМ!$F$39:$F$758,СВЦЭМ!$A$39:$A$758,$A214,СВЦЭМ!$B$39:$B$758,K$190)+'СЕТ СН'!$F$12</f>
        <v>199.51113889000001</v>
      </c>
      <c r="L214" s="36">
        <f>SUMIFS(СВЦЭМ!$F$39:$F$758,СВЦЭМ!$A$39:$A$758,$A214,СВЦЭМ!$B$39:$B$758,L$190)+'СЕТ СН'!$F$12</f>
        <v>199.77174711999999</v>
      </c>
      <c r="M214" s="36">
        <f>SUMIFS(СВЦЭМ!$F$39:$F$758,СВЦЭМ!$A$39:$A$758,$A214,СВЦЭМ!$B$39:$B$758,M$190)+'СЕТ СН'!$F$12</f>
        <v>200.23363115999999</v>
      </c>
      <c r="N214" s="36">
        <f>SUMIFS(СВЦЭМ!$F$39:$F$758,СВЦЭМ!$A$39:$A$758,$A214,СВЦЭМ!$B$39:$B$758,N$190)+'СЕТ СН'!$F$12</f>
        <v>199.85333449999999</v>
      </c>
      <c r="O214" s="36">
        <f>SUMIFS(СВЦЭМ!$F$39:$F$758,СВЦЭМ!$A$39:$A$758,$A214,СВЦЭМ!$B$39:$B$758,O$190)+'СЕТ СН'!$F$12</f>
        <v>201.79504623</v>
      </c>
      <c r="P214" s="36">
        <f>SUMIFS(СВЦЭМ!$F$39:$F$758,СВЦЭМ!$A$39:$A$758,$A214,СВЦЭМ!$B$39:$B$758,P$190)+'СЕТ СН'!$F$12</f>
        <v>203.50728912</v>
      </c>
      <c r="Q214" s="36">
        <f>SUMIFS(СВЦЭМ!$F$39:$F$758,СВЦЭМ!$A$39:$A$758,$A214,СВЦЭМ!$B$39:$B$758,Q$190)+'СЕТ СН'!$F$12</f>
        <v>206.52656919</v>
      </c>
      <c r="R214" s="36">
        <f>SUMIFS(СВЦЭМ!$F$39:$F$758,СВЦЭМ!$A$39:$A$758,$A214,СВЦЭМ!$B$39:$B$758,R$190)+'СЕТ СН'!$F$12</f>
        <v>205.12268947000001</v>
      </c>
      <c r="S214" s="36">
        <f>SUMIFS(СВЦЭМ!$F$39:$F$758,СВЦЭМ!$A$39:$A$758,$A214,СВЦЭМ!$B$39:$B$758,S$190)+'СЕТ СН'!$F$12</f>
        <v>201.09993243</v>
      </c>
      <c r="T214" s="36">
        <f>SUMIFS(СВЦЭМ!$F$39:$F$758,СВЦЭМ!$A$39:$A$758,$A214,СВЦЭМ!$B$39:$B$758,T$190)+'СЕТ СН'!$F$12</f>
        <v>198.59880989000001</v>
      </c>
      <c r="U214" s="36">
        <f>SUMIFS(СВЦЭМ!$F$39:$F$758,СВЦЭМ!$A$39:$A$758,$A214,СВЦЭМ!$B$39:$B$758,U$190)+'СЕТ СН'!$F$12</f>
        <v>193.8854236</v>
      </c>
      <c r="V214" s="36">
        <f>SUMIFS(СВЦЭМ!$F$39:$F$758,СВЦЭМ!$A$39:$A$758,$A214,СВЦЭМ!$B$39:$B$758,V$190)+'СЕТ СН'!$F$12</f>
        <v>191.1339237</v>
      </c>
      <c r="W214" s="36">
        <f>SUMIFS(СВЦЭМ!$F$39:$F$758,СВЦЭМ!$A$39:$A$758,$A214,СВЦЭМ!$B$39:$B$758,W$190)+'СЕТ СН'!$F$12</f>
        <v>193.25495577000001</v>
      </c>
      <c r="X214" s="36">
        <f>SUMIFS(СВЦЭМ!$F$39:$F$758,СВЦЭМ!$A$39:$A$758,$A214,СВЦЭМ!$B$39:$B$758,X$190)+'СЕТ СН'!$F$12</f>
        <v>201.23501576000001</v>
      </c>
      <c r="Y214" s="36">
        <f>SUMIFS(СВЦЭМ!$F$39:$F$758,СВЦЭМ!$A$39:$A$758,$A214,СВЦЭМ!$B$39:$B$758,Y$190)+'СЕТ СН'!$F$12</f>
        <v>205.67037635</v>
      </c>
    </row>
    <row r="215" spans="1:25" ht="15.75" x14ac:dyDescent="0.2">
      <c r="A215" s="35">
        <f t="shared" si="5"/>
        <v>45407</v>
      </c>
      <c r="B215" s="36">
        <f>SUMIFS(СВЦЭМ!$F$39:$F$758,СВЦЭМ!$A$39:$A$758,$A215,СВЦЭМ!$B$39:$B$758,B$190)+'СЕТ СН'!$F$12</f>
        <v>212.25700939999999</v>
      </c>
      <c r="C215" s="36">
        <f>SUMIFS(СВЦЭМ!$F$39:$F$758,СВЦЭМ!$A$39:$A$758,$A215,СВЦЭМ!$B$39:$B$758,C$190)+'СЕТ СН'!$F$12</f>
        <v>220.09389719000001</v>
      </c>
      <c r="D215" s="36">
        <f>SUMIFS(СВЦЭМ!$F$39:$F$758,СВЦЭМ!$A$39:$A$758,$A215,СВЦЭМ!$B$39:$B$758,D$190)+'СЕТ СН'!$F$12</f>
        <v>228.46152599000001</v>
      </c>
      <c r="E215" s="36">
        <f>SUMIFS(СВЦЭМ!$F$39:$F$758,СВЦЭМ!$A$39:$A$758,$A215,СВЦЭМ!$B$39:$B$758,E$190)+'СЕТ СН'!$F$12</f>
        <v>229.35789104</v>
      </c>
      <c r="F215" s="36">
        <f>SUMIFS(СВЦЭМ!$F$39:$F$758,СВЦЭМ!$A$39:$A$758,$A215,СВЦЭМ!$B$39:$B$758,F$190)+'СЕТ СН'!$F$12</f>
        <v>228.93410968000001</v>
      </c>
      <c r="G215" s="36">
        <f>SUMIFS(СВЦЭМ!$F$39:$F$758,СВЦЭМ!$A$39:$A$758,$A215,СВЦЭМ!$B$39:$B$758,G$190)+'СЕТ СН'!$F$12</f>
        <v>228.96222943999999</v>
      </c>
      <c r="H215" s="36">
        <f>SUMIFS(СВЦЭМ!$F$39:$F$758,СВЦЭМ!$A$39:$A$758,$A215,СВЦЭМ!$B$39:$B$758,H$190)+'СЕТ СН'!$F$12</f>
        <v>213.50971382</v>
      </c>
      <c r="I215" s="36">
        <f>SUMIFS(СВЦЭМ!$F$39:$F$758,СВЦЭМ!$A$39:$A$758,$A215,СВЦЭМ!$B$39:$B$758,I$190)+'СЕТ СН'!$F$12</f>
        <v>211.20600214999999</v>
      </c>
      <c r="J215" s="36">
        <f>SUMIFS(СВЦЭМ!$F$39:$F$758,СВЦЭМ!$A$39:$A$758,$A215,СВЦЭМ!$B$39:$B$758,J$190)+'СЕТ СН'!$F$12</f>
        <v>207.63027417000001</v>
      </c>
      <c r="K215" s="36">
        <f>SUMIFS(СВЦЭМ!$F$39:$F$758,СВЦЭМ!$A$39:$A$758,$A215,СВЦЭМ!$B$39:$B$758,K$190)+'СЕТ СН'!$F$12</f>
        <v>208.11293047000001</v>
      </c>
      <c r="L215" s="36">
        <f>SUMIFS(СВЦЭМ!$F$39:$F$758,СВЦЭМ!$A$39:$A$758,$A215,СВЦЭМ!$B$39:$B$758,L$190)+'СЕТ СН'!$F$12</f>
        <v>208.86429308000001</v>
      </c>
      <c r="M215" s="36">
        <f>SUMIFS(СВЦЭМ!$F$39:$F$758,СВЦЭМ!$A$39:$A$758,$A215,СВЦЭМ!$B$39:$B$758,M$190)+'СЕТ СН'!$F$12</f>
        <v>208.49797792000001</v>
      </c>
      <c r="N215" s="36">
        <f>SUMIFS(СВЦЭМ!$F$39:$F$758,СВЦЭМ!$A$39:$A$758,$A215,СВЦЭМ!$B$39:$B$758,N$190)+'СЕТ СН'!$F$12</f>
        <v>207.25893106000001</v>
      </c>
      <c r="O215" s="36">
        <f>SUMIFS(СВЦЭМ!$F$39:$F$758,СВЦЭМ!$A$39:$A$758,$A215,СВЦЭМ!$B$39:$B$758,O$190)+'СЕТ СН'!$F$12</f>
        <v>212.29524832000001</v>
      </c>
      <c r="P215" s="36">
        <f>SUMIFS(СВЦЭМ!$F$39:$F$758,СВЦЭМ!$A$39:$A$758,$A215,СВЦЭМ!$B$39:$B$758,P$190)+'СЕТ СН'!$F$12</f>
        <v>213.60807731</v>
      </c>
      <c r="Q215" s="36">
        <f>SUMIFS(СВЦЭМ!$F$39:$F$758,СВЦЭМ!$A$39:$A$758,$A215,СВЦЭМ!$B$39:$B$758,Q$190)+'СЕТ СН'!$F$12</f>
        <v>215.55323661</v>
      </c>
      <c r="R215" s="36">
        <f>SUMIFS(СВЦЭМ!$F$39:$F$758,СВЦЭМ!$A$39:$A$758,$A215,СВЦЭМ!$B$39:$B$758,R$190)+'СЕТ СН'!$F$12</f>
        <v>215.29502907</v>
      </c>
      <c r="S215" s="36">
        <f>SUMIFS(СВЦЭМ!$F$39:$F$758,СВЦЭМ!$A$39:$A$758,$A215,СВЦЭМ!$B$39:$B$758,S$190)+'СЕТ СН'!$F$12</f>
        <v>213.66668831999999</v>
      </c>
      <c r="T215" s="36">
        <f>SUMIFS(СВЦЭМ!$F$39:$F$758,СВЦЭМ!$A$39:$A$758,$A215,СВЦЭМ!$B$39:$B$758,T$190)+'СЕТ СН'!$F$12</f>
        <v>206.52757923999999</v>
      </c>
      <c r="U215" s="36">
        <f>SUMIFS(СВЦЭМ!$F$39:$F$758,СВЦЭМ!$A$39:$A$758,$A215,СВЦЭМ!$B$39:$B$758,U$190)+'СЕТ СН'!$F$12</f>
        <v>201.73357225000001</v>
      </c>
      <c r="V215" s="36">
        <f>SUMIFS(СВЦЭМ!$F$39:$F$758,СВЦЭМ!$A$39:$A$758,$A215,СВЦЭМ!$B$39:$B$758,V$190)+'СЕТ СН'!$F$12</f>
        <v>199.82747243</v>
      </c>
      <c r="W215" s="36">
        <f>SUMIFS(СВЦЭМ!$F$39:$F$758,СВЦЭМ!$A$39:$A$758,$A215,СВЦЭМ!$B$39:$B$758,W$190)+'СЕТ СН'!$F$12</f>
        <v>202.75382866999999</v>
      </c>
      <c r="X215" s="36">
        <f>SUMIFS(СВЦЭМ!$F$39:$F$758,СВЦЭМ!$A$39:$A$758,$A215,СВЦЭМ!$B$39:$B$758,X$190)+'СЕТ СН'!$F$12</f>
        <v>209.19500331</v>
      </c>
      <c r="Y215" s="36">
        <f>SUMIFS(СВЦЭМ!$F$39:$F$758,СВЦЭМ!$A$39:$A$758,$A215,СВЦЭМ!$B$39:$B$758,Y$190)+'СЕТ СН'!$F$12</f>
        <v>213.52832448000001</v>
      </c>
    </row>
    <row r="216" spans="1:25" ht="15.75" x14ac:dyDescent="0.2">
      <c r="A216" s="35">
        <f t="shared" si="5"/>
        <v>45408</v>
      </c>
      <c r="B216" s="36">
        <f>SUMIFS(СВЦЭМ!$F$39:$F$758,СВЦЭМ!$A$39:$A$758,$A216,СВЦЭМ!$B$39:$B$758,B$190)+'СЕТ СН'!$F$12</f>
        <v>215.71632468999999</v>
      </c>
      <c r="C216" s="36">
        <f>SUMIFS(СВЦЭМ!$F$39:$F$758,СВЦЭМ!$A$39:$A$758,$A216,СВЦЭМ!$B$39:$B$758,C$190)+'СЕТ СН'!$F$12</f>
        <v>222.80215741999999</v>
      </c>
      <c r="D216" s="36">
        <f>SUMIFS(СВЦЭМ!$F$39:$F$758,СВЦЭМ!$A$39:$A$758,$A216,СВЦЭМ!$B$39:$B$758,D$190)+'СЕТ СН'!$F$12</f>
        <v>229.77138481</v>
      </c>
      <c r="E216" s="36">
        <f>SUMIFS(СВЦЭМ!$F$39:$F$758,СВЦЭМ!$A$39:$A$758,$A216,СВЦЭМ!$B$39:$B$758,E$190)+'СЕТ СН'!$F$12</f>
        <v>231.99753908</v>
      </c>
      <c r="F216" s="36">
        <f>SUMIFS(СВЦЭМ!$F$39:$F$758,СВЦЭМ!$A$39:$A$758,$A216,СВЦЭМ!$B$39:$B$758,F$190)+'СЕТ СН'!$F$12</f>
        <v>231.38502224999999</v>
      </c>
      <c r="G216" s="36">
        <f>SUMIFS(СВЦЭМ!$F$39:$F$758,СВЦЭМ!$A$39:$A$758,$A216,СВЦЭМ!$B$39:$B$758,G$190)+'СЕТ СН'!$F$12</f>
        <v>228.74181530999999</v>
      </c>
      <c r="H216" s="36">
        <f>SUMIFS(СВЦЭМ!$F$39:$F$758,СВЦЭМ!$A$39:$A$758,$A216,СВЦЭМ!$B$39:$B$758,H$190)+'СЕТ СН'!$F$12</f>
        <v>220.90134218</v>
      </c>
      <c r="I216" s="36">
        <f>SUMIFS(СВЦЭМ!$F$39:$F$758,СВЦЭМ!$A$39:$A$758,$A216,СВЦЭМ!$B$39:$B$758,I$190)+'СЕТ СН'!$F$12</f>
        <v>212.94779233</v>
      </c>
      <c r="J216" s="36">
        <f>SUMIFS(СВЦЭМ!$F$39:$F$758,СВЦЭМ!$A$39:$A$758,$A216,СВЦЭМ!$B$39:$B$758,J$190)+'СЕТ СН'!$F$12</f>
        <v>207.84131667</v>
      </c>
      <c r="K216" s="36">
        <f>SUMIFS(СВЦЭМ!$F$39:$F$758,СВЦЭМ!$A$39:$A$758,$A216,СВЦЭМ!$B$39:$B$758,K$190)+'СЕТ СН'!$F$12</f>
        <v>206.76803663000001</v>
      </c>
      <c r="L216" s="36">
        <f>SUMIFS(СВЦЭМ!$F$39:$F$758,СВЦЭМ!$A$39:$A$758,$A216,СВЦЭМ!$B$39:$B$758,L$190)+'СЕТ СН'!$F$12</f>
        <v>204.58908270000001</v>
      </c>
      <c r="M216" s="36">
        <f>SUMIFS(СВЦЭМ!$F$39:$F$758,СВЦЭМ!$A$39:$A$758,$A216,СВЦЭМ!$B$39:$B$758,M$190)+'СЕТ СН'!$F$12</f>
        <v>205.3938565</v>
      </c>
      <c r="N216" s="36">
        <f>SUMIFS(СВЦЭМ!$F$39:$F$758,СВЦЭМ!$A$39:$A$758,$A216,СВЦЭМ!$B$39:$B$758,N$190)+'СЕТ СН'!$F$12</f>
        <v>205.62908748000001</v>
      </c>
      <c r="O216" s="36">
        <f>SUMIFS(СВЦЭМ!$F$39:$F$758,СВЦЭМ!$A$39:$A$758,$A216,СВЦЭМ!$B$39:$B$758,O$190)+'СЕТ СН'!$F$12</f>
        <v>206.25007848999999</v>
      </c>
      <c r="P216" s="36">
        <f>SUMIFS(СВЦЭМ!$F$39:$F$758,СВЦЭМ!$A$39:$A$758,$A216,СВЦЭМ!$B$39:$B$758,P$190)+'СЕТ СН'!$F$12</f>
        <v>202.76282334000001</v>
      </c>
      <c r="Q216" s="36">
        <f>SUMIFS(СВЦЭМ!$F$39:$F$758,СВЦЭМ!$A$39:$A$758,$A216,СВЦЭМ!$B$39:$B$758,Q$190)+'СЕТ СН'!$F$12</f>
        <v>204.88076937</v>
      </c>
      <c r="R216" s="36">
        <f>SUMIFS(СВЦЭМ!$F$39:$F$758,СВЦЭМ!$A$39:$A$758,$A216,СВЦЭМ!$B$39:$B$758,R$190)+'СЕТ СН'!$F$12</f>
        <v>208.86298771</v>
      </c>
      <c r="S216" s="36">
        <f>SUMIFS(СВЦЭМ!$F$39:$F$758,СВЦЭМ!$A$39:$A$758,$A216,СВЦЭМ!$B$39:$B$758,S$190)+'СЕТ СН'!$F$12</f>
        <v>209.44228312999999</v>
      </c>
      <c r="T216" s="36">
        <f>SUMIFS(СВЦЭМ!$F$39:$F$758,СВЦЭМ!$A$39:$A$758,$A216,СВЦЭМ!$B$39:$B$758,T$190)+'СЕТ СН'!$F$12</f>
        <v>205.98233569999999</v>
      </c>
      <c r="U216" s="36">
        <f>SUMIFS(СВЦЭМ!$F$39:$F$758,СВЦЭМ!$A$39:$A$758,$A216,СВЦЭМ!$B$39:$B$758,U$190)+'СЕТ СН'!$F$12</f>
        <v>204.66562119</v>
      </c>
      <c r="V216" s="36">
        <f>SUMIFS(СВЦЭМ!$F$39:$F$758,СВЦЭМ!$A$39:$A$758,$A216,СВЦЭМ!$B$39:$B$758,V$190)+'СЕТ СН'!$F$12</f>
        <v>201.8754572</v>
      </c>
      <c r="W216" s="36">
        <f>SUMIFS(СВЦЭМ!$F$39:$F$758,СВЦЭМ!$A$39:$A$758,$A216,СВЦЭМ!$B$39:$B$758,W$190)+'СЕТ СН'!$F$12</f>
        <v>200.66897051999999</v>
      </c>
      <c r="X216" s="36">
        <f>SUMIFS(СВЦЭМ!$F$39:$F$758,СВЦЭМ!$A$39:$A$758,$A216,СВЦЭМ!$B$39:$B$758,X$190)+'СЕТ СН'!$F$12</f>
        <v>201.63853847999999</v>
      </c>
      <c r="Y216" s="36">
        <f>SUMIFS(СВЦЭМ!$F$39:$F$758,СВЦЭМ!$A$39:$A$758,$A216,СВЦЭМ!$B$39:$B$758,Y$190)+'СЕТ СН'!$F$12</f>
        <v>208.54843923000001</v>
      </c>
    </row>
    <row r="217" spans="1:25" ht="15.75" x14ac:dyDescent="0.2">
      <c r="A217" s="35">
        <f t="shared" si="5"/>
        <v>45409</v>
      </c>
      <c r="B217" s="36">
        <f>SUMIFS(СВЦЭМ!$F$39:$F$758,СВЦЭМ!$A$39:$A$758,$A217,СВЦЭМ!$B$39:$B$758,B$190)+'СЕТ СН'!$F$12</f>
        <v>220.12382070000001</v>
      </c>
      <c r="C217" s="36">
        <f>SUMIFS(СВЦЭМ!$F$39:$F$758,СВЦЭМ!$A$39:$A$758,$A217,СВЦЭМ!$B$39:$B$758,C$190)+'СЕТ СН'!$F$12</f>
        <v>232.4171273</v>
      </c>
      <c r="D217" s="36">
        <f>SUMIFS(СВЦЭМ!$F$39:$F$758,СВЦЭМ!$A$39:$A$758,$A217,СВЦЭМ!$B$39:$B$758,D$190)+'СЕТ СН'!$F$12</f>
        <v>232.89359630999999</v>
      </c>
      <c r="E217" s="36">
        <f>SUMIFS(СВЦЭМ!$F$39:$F$758,СВЦЭМ!$A$39:$A$758,$A217,СВЦЭМ!$B$39:$B$758,E$190)+'СЕТ СН'!$F$12</f>
        <v>232.67684836000001</v>
      </c>
      <c r="F217" s="36">
        <f>SUMIFS(СВЦЭМ!$F$39:$F$758,СВЦЭМ!$A$39:$A$758,$A217,СВЦЭМ!$B$39:$B$758,F$190)+'СЕТ СН'!$F$12</f>
        <v>232.7956049</v>
      </c>
      <c r="G217" s="36">
        <f>SUMIFS(СВЦЭМ!$F$39:$F$758,СВЦЭМ!$A$39:$A$758,$A217,СВЦЭМ!$B$39:$B$758,G$190)+'СЕТ СН'!$F$12</f>
        <v>233.97409984000001</v>
      </c>
      <c r="H217" s="36">
        <f>SUMIFS(СВЦЭМ!$F$39:$F$758,СВЦЭМ!$A$39:$A$758,$A217,СВЦЭМ!$B$39:$B$758,H$190)+'СЕТ СН'!$F$12</f>
        <v>224.48061594999999</v>
      </c>
      <c r="I217" s="36">
        <f>SUMIFS(СВЦЭМ!$F$39:$F$758,СВЦЭМ!$A$39:$A$758,$A217,СВЦЭМ!$B$39:$B$758,I$190)+'СЕТ СН'!$F$12</f>
        <v>222.99284237000001</v>
      </c>
      <c r="J217" s="36">
        <f>SUMIFS(СВЦЭМ!$F$39:$F$758,СВЦЭМ!$A$39:$A$758,$A217,СВЦЭМ!$B$39:$B$758,J$190)+'СЕТ СН'!$F$12</f>
        <v>213.68712658999999</v>
      </c>
      <c r="K217" s="36">
        <f>SUMIFS(СВЦЭМ!$F$39:$F$758,СВЦЭМ!$A$39:$A$758,$A217,СВЦЭМ!$B$39:$B$758,K$190)+'СЕТ СН'!$F$12</f>
        <v>213.74284433</v>
      </c>
      <c r="L217" s="36">
        <f>SUMIFS(СВЦЭМ!$F$39:$F$758,СВЦЭМ!$A$39:$A$758,$A217,СВЦЭМ!$B$39:$B$758,L$190)+'СЕТ СН'!$F$12</f>
        <v>207.83723947999999</v>
      </c>
      <c r="M217" s="36">
        <f>SUMIFS(СВЦЭМ!$F$39:$F$758,СВЦЭМ!$A$39:$A$758,$A217,СВЦЭМ!$B$39:$B$758,M$190)+'СЕТ СН'!$F$12</f>
        <v>211.17123076999999</v>
      </c>
      <c r="N217" s="36">
        <f>SUMIFS(СВЦЭМ!$F$39:$F$758,СВЦЭМ!$A$39:$A$758,$A217,СВЦЭМ!$B$39:$B$758,N$190)+'СЕТ СН'!$F$12</f>
        <v>209.64468596</v>
      </c>
      <c r="O217" s="36">
        <f>SUMIFS(СВЦЭМ!$F$39:$F$758,СВЦЭМ!$A$39:$A$758,$A217,СВЦЭМ!$B$39:$B$758,O$190)+'СЕТ СН'!$F$12</f>
        <v>211.98846295000001</v>
      </c>
      <c r="P217" s="36">
        <f>SUMIFS(СВЦЭМ!$F$39:$F$758,СВЦЭМ!$A$39:$A$758,$A217,СВЦЭМ!$B$39:$B$758,P$190)+'СЕТ СН'!$F$12</f>
        <v>214.11706967999999</v>
      </c>
      <c r="Q217" s="36">
        <f>SUMIFS(СВЦЭМ!$F$39:$F$758,СВЦЭМ!$A$39:$A$758,$A217,СВЦЭМ!$B$39:$B$758,Q$190)+'СЕТ СН'!$F$12</f>
        <v>214.86517601</v>
      </c>
      <c r="R217" s="36">
        <f>SUMIFS(СВЦЭМ!$F$39:$F$758,СВЦЭМ!$A$39:$A$758,$A217,СВЦЭМ!$B$39:$B$758,R$190)+'СЕТ СН'!$F$12</f>
        <v>215.60709227999999</v>
      </c>
      <c r="S217" s="36">
        <f>SUMIFS(СВЦЭМ!$F$39:$F$758,СВЦЭМ!$A$39:$A$758,$A217,СВЦЭМ!$B$39:$B$758,S$190)+'СЕТ СН'!$F$12</f>
        <v>211.80008801</v>
      </c>
      <c r="T217" s="36">
        <f>SUMIFS(СВЦЭМ!$F$39:$F$758,СВЦЭМ!$A$39:$A$758,$A217,СВЦЭМ!$B$39:$B$758,T$190)+'СЕТ СН'!$F$12</f>
        <v>214.11707293000001</v>
      </c>
      <c r="U217" s="36">
        <f>SUMIFS(СВЦЭМ!$F$39:$F$758,СВЦЭМ!$A$39:$A$758,$A217,СВЦЭМ!$B$39:$B$758,U$190)+'СЕТ СН'!$F$12</f>
        <v>204.78513636</v>
      </c>
      <c r="V217" s="36">
        <f>SUMIFS(СВЦЭМ!$F$39:$F$758,СВЦЭМ!$A$39:$A$758,$A217,СВЦЭМ!$B$39:$B$758,V$190)+'СЕТ СН'!$F$12</f>
        <v>209.9084977</v>
      </c>
      <c r="W217" s="36">
        <f>SUMIFS(СВЦЭМ!$F$39:$F$758,СВЦЭМ!$A$39:$A$758,$A217,СВЦЭМ!$B$39:$B$758,W$190)+'СЕТ СН'!$F$12</f>
        <v>209.35235220000001</v>
      </c>
      <c r="X217" s="36">
        <f>SUMIFS(СВЦЭМ!$F$39:$F$758,СВЦЭМ!$A$39:$A$758,$A217,СВЦЭМ!$B$39:$B$758,X$190)+'СЕТ СН'!$F$12</f>
        <v>220.28546388999999</v>
      </c>
      <c r="Y217" s="36">
        <f>SUMIFS(СВЦЭМ!$F$39:$F$758,СВЦЭМ!$A$39:$A$758,$A217,СВЦЭМ!$B$39:$B$758,Y$190)+'СЕТ СН'!$F$12</f>
        <v>230.84592233999999</v>
      </c>
    </row>
    <row r="218" spans="1:25" ht="15.75" x14ac:dyDescent="0.2">
      <c r="A218" s="35">
        <f t="shared" si="5"/>
        <v>45410</v>
      </c>
      <c r="B218" s="36">
        <f>SUMIFS(СВЦЭМ!$F$39:$F$758,СВЦЭМ!$A$39:$A$758,$A218,СВЦЭМ!$B$39:$B$758,B$190)+'СЕТ СН'!$F$12</f>
        <v>236.36720029</v>
      </c>
      <c r="C218" s="36">
        <f>SUMIFS(СВЦЭМ!$F$39:$F$758,СВЦЭМ!$A$39:$A$758,$A218,СВЦЭМ!$B$39:$B$758,C$190)+'СЕТ СН'!$F$12</f>
        <v>213.17111370000001</v>
      </c>
      <c r="D218" s="36">
        <f>SUMIFS(СВЦЭМ!$F$39:$F$758,СВЦЭМ!$A$39:$A$758,$A218,СВЦЭМ!$B$39:$B$758,D$190)+'СЕТ СН'!$F$12</f>
        <v>216.94633110999999</v>
      </c>
      <c r="E218" s="36">
        <f>SUMIFS(СВЦЭМ!$F$39:$F$758,СВЦЭМ!$A$39:$A$758,$A218,СВЦЭМ!$B$39:$B$758,E$190)+'СЕТ СН'!$F$12</f>
        <v>218.59834044999999</v>
      </c>
      <c r="F218" s="36">
        <f>SUMIFS(СВЦЭМ!$F$39:$F$758,СВЦЭМ!$A$39:$A$758,$A218,СВЦЭМ!$B$39:$B$758,F$190)+'СЕТ СН'!$F$12</f>
        <v>221.17914837999999</v>
      </c>
      <c r="G218" s="36">
        <f>SUMIFS(СВЦЭМ!$F$39:$F$758,СВЦЭМ!$A$39:$A$758,$A218,СВЦЭМ!$B$39:$B$758,G$190)+'СЕТ СН'!$F$12</f>
        <v>219.60917294999999</v>
      </c>
      <c r="H218" s="36">
        <f>SUMIFS(СВЦЭМ!$F$39:$F$758,СВЦЭМ!$A$39:$A$758,$A218,СВЦЭМ!$B$39:$B$758,H$190)+'СЕТ СН'!$F$12</f>
        <v>231.87198254</v>
      </c>
      <c r="I218" s="36">
        <f>SUMIFS(СВЦЭМ!$F$39:$F$758,СВЦЭМ!$A$39:$A$758,$A218,СВЦЭМ!$B$39:$B$758,I$190)+'СЕТ СН'!$F$12</f>
        <v>224.21941201999999</v>
      </c>
      <c r="J218" s="36">
        <f>SUMIFS(СВЦЭМ!$F$39:$F$758,СВЦЭМ!$A$39:$A$758,$A218,СВЦЭМ!$B$39:$B$758,J$190)+'СЕТ СН'!$F$12</f>
        <v>208.7830917</v>
      </c>
      <c r="K218" s="36">
        <f>SUMIFS(СВЦЭМ!$F$39:$F$758,СВЦЭМ!$A$39:$A$758,$A218,СВЦЭМ!$B$39:$B$758,K$190)+'СЕТ СН'!$F$12</f>
        <v>202.42699415000001</v>
      </c>
      <c r="L218" s="36">
        <f>SUMIFS(СВЦЭМ!$F$39:$F$758,СВЦЭМ!$A$39:$A$758,$A218,СВЦЭМ!$B$39:$B$758,L$190)+'СЕТ СН'!$F$12</f>
        <v>200.91085525</v>
      </c>
      <c r="M218" s="36">
        <f>SUMIFS(СВЦЭМ!$F$39:$F$758,СВЦЭМ!$A$39:$A$758,$A218,СВЦЭМ!$B$39:$B$758,M$190)+'СЕТ СН'!$F$12</f>
        <v>205.37011828999999</v>
      </c>
      <c r="N218" s="36">
        <f>SUMIFS(СВЦЭМ!$F$39:$F$758,СВЦЭМ!$A$39:$A$758,$A218,СВЦЭМ!$B$39:$B$758,N$190)+'СЕТ СН'!$F$12</f>
        <v>205.85445536</v>
      </c>
      <c r="O218" s="36">
        <f>SUMIFS(СВЦЭМ!$F$39:$F$758,СВЦЭМ!$A$39:$A$758,$A218,СВЦЭМ!$B$39:$B$758,O$190)+'СЕТ СН'!$F$12</f>
        <v>208.91914557000001</v>
      </c>
      <c r="P218" s="36">
        <f>SUMIFS(СВЦЭМ!$F$39:$F$758,СВЦЭМ!$A$39:$A$758,$A218,СВЦЭМ!$B$39:$B$758,P$190)+'СЕТ СН'!$F$12</f>
        <v>210.69026513</v>
      </c>
      <c r="Q218" s="36">
        <f>SUMIFS(СВЦЭМ!$F$39:$F$758,СВЦЭМ!$A$39:$A$758,$A218,СВЦЭМ!$B$39:$B$758,Q$190)+'СЕТ СН'!$F$12</f>
        <v>212.33409892</v>
      </c>
      <c r="R218" s="36">
        <f>SUMIFS(СВЦЭМ!$F$39:$F$758,СВЦЭМ!$A$39:$A$758,$A218,СВЦЭМ!$B$39:$B$758,R$190)+'СЕТ СН'!$F$12</f>
        <v>216.25213445</v>
      </c>
      <c r="S218" s="36">
        <f>SUMIFS(СВЦЭМ!$F$39:$F$758,СВЦЭМ!$A$39:$A$758,$A218,СВЦЭМ!$B$39:$B$758,S$190)+'СЕТ СН'!$F$12</f>
        <v>214.23341024000001</v>
      </c>
      <c r="T218" s="36">
        <f>SUMIFS(СВЦЭМ!$F$39:$F$758,СВЦЭМ!$A$39:$A$758,$A218,СВЦЭМ!$B$39:$B$758,T$190)+'СЕТ СН'!$F$12</f>
        <v>210.43786610000001</v>
      </c>
      <c r="U218" s="36">
        <f>SUMIFS(СВЦЭМ!$F$39:$F$758,СВЦЭМ!$A$39:$A$758,$A218,СВЦЭМ!$B$39:$B$758,U$190)+'СЕТ СН'!$F$12</f>
        <v>209.76569046</v>
      </c>
      <c r="V218" s="36">
        <f>SUMIFS(СВЦЭМ!$F$39:$F$758,СВЦЭМ!$A$39:$A$758,$A218,СВЦЭМ!$B$39:$B$758,V$190)+'СЕТ СН'!$F$12</f>
        <v>204.4849255</v>
      </c>
      <c r="W218" s="36">
        <f>SUMIFS(СВЦЭМ!$F$39:$F$758,СВЦЭМ!$A$39:$A$758,$A218,СВЦЭМ!$B$39:$B$758,W$190)+'СЕТ СН'!$F$12</f>
        <v>201.99356331999999</v>
      </c>
      <c r="X218" s="36">
        <f>SUMIFS(СВЦЭМ!$F$39:$F$758,СВЦЭМ!$A$39:$A$758,$A218,СВЦЭМ!$B$39:$B$758,X$190)+'СЕТ СН'!$F$12</f>
        <v>205.42669749999999</v>
      </c>
      <c r="Y218" s="36">
        <f>SUMIFS(СВЦЭМ!$F$39:$F$758,СВЦЭМ!$A$39:$A$758,$A218,СВЦЭМ!$B$39:$B$758,Y$190)+'СЕТ СН'!$F$12</f>
        <v>214.09804912000001</v>
      </c>
    </row>
    <row r="219" spans="1:25" ht="15.75" x14ac:dyDescent="0.2">
      <c r="A219" s="35">
        <f t="shared" si="5"/>
        <v>45411</v>
      </c>
      <c r="B219" s="36">
        <f>SUMIFS(СВЦЭМ!$F$39:$F$758,СВЦЭМ!$A$39:$A$758,$A219,СВЦЭМ!$B$39:$B$758,B$190)+'СЕТ СН'!$F$12</f>
        <v>199.52340709000001</v>
      </c>
      <c r="C219" s="36">
        <f>SUMIFS(СВЦЭМ!$F$39:$F$758,СВЦЭМ!$A$39:$A$758,$A219,СВЦЭМ!$B$39:$B$758,C$190)+'СЕТ СН'!$F$12</f>
        <v>209.61251068000001</v>
      </c>
      <c r="D219" s="36">
        <f>SUMIFS(СВЦЭМ!$F$39:$F$758,СВЦЭМ!$A$39:$A$758,$A219,СВЦЭМ!$B$39:$B$758,D$190)+'СЕТ СН'!$F$12</f>
        <v>217.29298442000001</v>
      </c>
      <c r="E219" s="36">
        <f>SUMIFS(СВЦЭМ!$F$39:$F$758,СВЦЭМ!$A$39:$A$758,$A219,СВЦЭМ!$B$39:$B$758,E$190)+'СЕТ СН'!$F$12</f>
        <v>218.92671623000001</v>
      </c>
      <c r="F219" s="36">
        <f>SUMIFS(СВЦЭМ!$F$39:$F$758,СВЦЭМ!$A$39:$A$758,$A219,СВЦЭМ!$B$39:$B$758,F$190)+'СЕТ СН'!$F$12</f>
        <v>219.58763221000001</v>
      </c>
      <c r="G219" s="36">
        <f>SUMIFS(СВЦЭМ!$F$39:$F$758,СВЦЭМ!$A$39:$A$758,$A219,СВЦЭМ!$B$39:$B$758,G$190)+'СЕТ СН'!$F$12</f>
        <v>217.25078235000001</v>
      </c>
      <c r="H219" s="36">
        <f>SUMIFS(СВЦЭМ!$F$39:$F$758,СВЦЭМ!$A$39:$A$758,$A219,СВЦЭМ!$B$39:$B$758,H$190)+'СЕТ СН'!$F$12</f>
        <v>215.90140732</v>
      </c>
      <c r="I219" s="36">
        <f>SUMIFS(СВЦЭМ!$F$39:$F$758,СВЦЭМ!$A$39:$A$758,$A219,СВЦЭМ!$B$39:$B$758,I$190)+'СЕТ СН'!$F$12</f>
        <v>210.75452537000001</v>
      </c>
      <c r="J219" s="36">
        <f>SUMIFS(СВЦЭМ!$F$39:$F$758,СВЦЭМ!$A$39:$A$758,$A219,СВЦЭМ!$B$39:$B$758,J$190)+'СЕТ СН'!$F$12</f>
        <v>199.59249227000001</v>
      </c>
      <c r="K219" s="36">
        <f>SUMIFS(СВЦЭМ!$F$39:$F$758,СВЦЭМ!$A$39:$A$758,$A219,СВЦЭМ!$B$39:$B$758,K$190)+'СЕТ СН'!$F$12</f>
        <v>192.47953296</v>
      </c>
      <c r="L219" s="36">
        <f>SUMIFS(СВЦЭМ!$F$39:$F$758,СВЦЭМ!$A$39:$A$758,$A219,СВЦЭМ!$B$39:$B$758,L$190)+'СЕТ СН'!$F$12</f>
        <v>187.12004734999999</v>
      </c>
      <c r="M219" s="36">
        <f>SUMIFS(СВЦЭМ!$F$39:$F$758,СВЦЭМ!$A$39:$A$758,$A219,СВЦЭМ!$B$39:$B$758,M$190)+'СЕТ СН'!$F$12</f>
        <v>186.68683877000001</v>
      </c>
      <c r="N219" s="36">
        <f>SUMIFS(СВЦЭМ!$F$39:$F$758,СВЦЭМ!$A$39:$A$758,$A219,СВЦЭМ!$B$39:$B$758,N$190)+'СЕТ СН'!$F$12</f>
        <v>190.37289673000001</v>
      </c>
      <c r="O219" s="36">
        <f>SUMIFS(СВЦЭМ!$F$39:$F$758,СВЦЭМ!$A$39:$A$758,$A219,СВЦЭМ!$B$39:$B$758,O$190)+'СЕТ СН'!$F$12</f>
        <v>191.24119572000001</v>
      </c>
      <c r="P219" s="36">
        <f>SUMIFS(СВЦЭМ!$F$39:$F$758,СВЦЭМ!$A$39:$A$758,$A219,СВЦЭМ!$B$39:$B$758,P$190)+'СЕТ СН'!$F$12</f>
        <v>192.30499642999999</v>
      </c>
      <c r="Q219" s="36">
        <f>SUMIFS(СВЦЭМ!$F$39:$F$758,СВЦЭМ!$A$39:$A$758,$A219,СВЦЭМ!$B$39:$B$758,Q$190)+'СЕТ СН'!$F$12</f>
        <v>195.44717782000001</v>
      </c>
      <c r="R219" s="36">
        <f>SUMIFS(СВЦЭМ!$F$39:$F$758,СВЦЭМ!$A$39:$A$758,$A219,СВЦЭМ!$B$39:$B$758,R$190)+'СЕТ СН'!$F$12</f>
        <v>198.32739114</v>
      </c>
      <c r="S219" s="36">
        <f>SUMIFS(СВЦЭМ!$F$39:$F$758,СВЦЭМ!$A$39:$A$758,$A219,СВЦЭМ!$B$39:$B$758,S$190)+'СЕТ СН'!$F$12</f>
        <v>197.18248252999999</v>
      </c>
      <c r="T219" s="36">
        <f>SUMIFS(СВЦЭМ!$F$39:$F$758,СВЦЭМ!$A$39:$A$758,$A219,СВЦЭМ!$B$39:$B$758,T$190)+'СЕТ СН'!$F$12</f>
        <v>194.99111914</v>
      </c>
      <c r="U219" s="36">
        <f>SUMIFS(СВЦЭМ!$F$39:$F$758,СВЦЭМ!$A$39:$A$758,$A219,СВЦЭМ!$B$39:$B$758,U$190)+'СЕТ СН'!$F$12</f>
        <v>196.86218411999999</v>
      </c>
      <c r="V219" s="36">
        <f>SUMIFS(СВЦЭМ!$F$39:$F$758,СВЦЭМ!$A$39:$A$758,$A219,СВЦЭМ!$B$39:$B$758,V$190)+'СЕТ СН'!$F$12</f>
        <v>190.68614611999999</v>
      </c>
      <c r="W219" s="36">
        <f>SUMIFS(СВЦЭМ!$F$39:$F$758,СВЦЭМ!$A$39:$A$758,$A219,СВЦЭМ!$B$39:$B$758,W$190)+'СЕТ СН'!$F$12</f>
        <v>189.05323618</v>
      </c>
      <c r="X219" s="36">
        <f>SUMIFS(СВЦЭМ!$F$39:$F$758,СВЦЭМ!$A$39:$A$758,$A219,СВЦЭМ!$B$39:$B$758,X$190)+'СЕТ СН'!$F$12</f>
        <v>192.59763043999999</v>
      </c>
      <c r="Y219" s="36">
        <f>SUMIFS(СВЦЭМ!$F$39:$F$758,СВЦЭМ!$A$39:$A$758,$A219,СВЦЭМ!$B$39:$B$758,Y$190)+'СЕТ СН'!$F$12</f>
        <v>201.83844422999999</v>
      </c>
    </row>
    <row r="220" spans="1:25" ht="15.75" x14ac:dyDescent="0.2">
      <c r="A220" s="35">
        <f t="shared" si="5"/>
        <v>45412</v>
      </c>
      <c r="B220" s="36">
        <f>SUMIFS(СВЦЭМ!$F$39:$F$758,СВЦЭМ!$A$39:$A$758,$A220,СВЦЭМ!$B$39:$B$758,B$190)+'СЕТ СН'!$F$12</f>
        <v>209.62587141</v>
      </c>
      <c r="C220" s="36">
        <f>SUMIFS(СВЦЭМ!$F$39:$F$758,СВЦЭМ!$A$39:$A$758,$A220,СВЦЭМ!$B$39:$B$758,C$190)+'СЕТ СН'!$F$12</f>
        <v>220.36545378</v>
      </c>
      <c r="D220" s="36">
        <f>SUMIFS(СВЦЭМ!$F$39:$F$758,СВЦЭМ!$A$39:$A$758,$A220,СВЦЭМ!$B$39:$B$758,D$190)+'СЕТ СН'!$F$12</f>
        <v>225.81185253000001</v>
      </c>
      <c r="E220" s="36">
        <f>SUMIFS(СВЦЭМ!$F$39:$F$758,СВЦЭМ!$A$39:$A$758,$A220,СВЦЭМ!$B$39:$B$758,E$190)+'СЕТ СН'!$F$12</f>
        <v>228.66620897999999</v>
      </c>
      <c r="F220" s="36">
        <f>SUMIFS(СВЦЭМ!$F$39:$F$758,СВЦЭМ!$A$39:$A$758,$A220,СВЦЭМ!$B$39:$B$758,F$190)+'СЕТ СН'!$F$12</f>
        <v>229.53427282999999</v>
      </c>
      <c r="G220" s="36">
        <f>SUMIFS(СВЦЭМ!$F$39:$F$758,СВЦЭМ!$A$39:$A$758,$A220,СВЦЭМ!$B$39:$B$758,G$190)+'СЕТ СН'!$F$12</f>
        <v>228.45549511999999</v>
      </c>
      <c r="H220" s="36">
        <f>SUMIFS(СВЦЭМ!$F$39:$F$758,СВЦЭМ!$A$39:$A$758,$A220,СВЦЭМ!$B$39:$B$758,H$190)+'СЕТ СН'!$F$12</f>
        <v>226.15854114999999</v>
      </c>
      <c r="I220" s="36">
        <f>SUMIFS(СВЦЭМ!$F$39:$F$758,СВЦЭМ!$A$39:$A$758,$A220,СВЦЭМ!$B$39:$B$758,I$190)+'СЕТ СН'!$F$12</f>
        <v>215.51152056000001</v>
      </c>
      <c r="J220" s="36">
        <f>SUMIFS(СВЦЭМ!$F$39:$F$758,СВЦЭМ!$A$39:$A$758,$A220,СВЦЭМ!$B$39:$B$758,J$190)+'СЕТ СН'!$F$12</f>
        <v>207.72977702</v>
      </c>
      <c r="K220" s="36">
        <f>SUMIFS(СВЦЭМ!$F$39:$F$758,СВЦЭМ!$A$39:$A$758,$A220,СВЦЭМ!$B$39:$B$758,K$190)+'СЕТ СН'!$F$12</f>
        <v>201.45111578999999</v>
      </c>
      <c r="L220" s="36">
        <f>SUMIFS(СВЦЭМ!$F$39:$F$758,СВЦЭМ!$A$39:$A$758,$A220,СВЦЭМ!$B$39:$B$758,L$190)+'СЕТ СН'!$F$12</f>
        <v>195.16047639999999</v>
      </c>
      <c r="M220" s="36">
        <f>SUMIFS(СВЦЭМ!$F$39:$F$758,СВЦЭМ!$A$39:$A$758,$A220,СВЦЭМ!$B$39:$B$758,M$190)+'СЕТ СН'!$F$12</f>
        <v>194.69349607000001</v>
      </c>
      <c r="N220" s="36">
        <f>SUMIFS(СВЦЭМ!$F$39:$F$758,СВЦЭМ!$A$39:$A$758,$A220,СВЦЭМ!$B$39:$B$758,N$190)+'СЕТ СН'!$F$12</f>
        <v>199.76560108999999</v>
      </c>
      <c r="O220" s="36">
        <f>SUMIFS(СВЦЭМ!$F$39:$F$758,СВЦЭМ!$A$39:$A$758,$A220,СВЦЭМ!$B$39:$B$758,O$190)+'СЕТ СН'!$F$12</f>
        <v>200.15992105999999</v>
      </c>
      <c r="P220" s="36">
        <f>SUMIFS(СВЦЭМ!$F$39:$F$758,СВЦЭМ!$A$39:$A$758,$A220,СВЦЭМ!$B$39:$B$758,P$190)+'СЕТ СН'!$F$12</f>
        <v>201.86210836999999</v>
      </c>
      <c r="Q220" s="36">
        <f>SUMIFS(СВЦЭМ!$F$39:$F$758,СВЦЭМ!$A$39:$A$758,$A220,СВЦЭМ!$B$39:$B$758,Q$190)+'СЕТ СН'!$F$12</f>
        <v>204.06928672999999</v>
      </c>
      <c r="R220" s="36">
        <f>SUMIFS(СВЦЭМ!$F$39:$F$758,СВЦЭМ!$A$39:$A$758,$A220,СВЦЭМ!$B$39:$B$758,R$190)+'СЕТ СН'!$F$12</f>
        <v>206.73530155</v>
      </c>
      <c r="S220" s="36">
        <f>SUMIFS(СВЦЭМ!$F$39:$F$758,СВЦЭМ!$A$39:$A$758,$A220,СВЦЭМ!$B$39:$B$758,S$190)+'СЕТ СН'!$F$12</f>
        <v>205.32172156999999</v>
      </c>
      <c r="T220" s="36">
        <f>SUMIFS(СВЦЭМ!$F$39:$F$758,СВЦЭМ!$A$39:$A$758,$A220,СВЦЭМ!$B$39:$B$758,T$190)+'СЕТ СН'!$F$12</f>
        <v>201.75998489</v>
      </c>
      <c r="U220" s="36">
        <f>SUMIFS(СВЦЭМ!$F$39:$F$758,СВЦЭМ!$A$39:$A$758,$A220,СВЦЭМ!$B$39:$B$758,U$190)+'СЕТ СН'!$F$12</f>
        <v>201.75288760999999</v>
      </c>
      <c r="V220" s="36">
        <f>SUMIFS(СВЦЭМ!$F$39:$F$758,СВЦЭМ!$A$39:$A$758,$A220,СВЦЭМ!$B$39:$B$758,V$190)+'СЕТ СН'!$F$12</f>
        <v>195.66656193</v>
      </c>
      <c r="W220" s="36">
        <f>SUMIFS(СВЦЭМ!$F$39:$F$758,СВЦЭМ!$A$39:$A$758,$A220,СВЦЭМ!$B$39:$B$758,W$190)+'СЕТ СН'!$F$12</f>
        <v>193.48222942999999</v>
      </c>
      <c r="X220" s="36">
        <f>SUMIFS(СВЦЭМ!$F$39:$F$758,СВЦЭМ!$A$39:$A$758,$A220,СВЦЭМ!$B$39:$B$758,X$190)+'СЕТ СН'!$F$12</f>
        <v>199.41676371</v>
      </c>
      <c r="Y220" s="36">
        <f>SUMIFS(СВЦЭМ!$F$39:$F$758,СВЦЭМ!$A$39:$A$758,$A220,СВЦЭМ!$B$39:$B$758,Y$190)+'СЕТ СН'!$F$12</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45384</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45385</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45386</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45387</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45388</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45389</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45390</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45391</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45392</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45393</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45394</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45395</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45396</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45397</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45398</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45399</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45400</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45401</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45402</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45403</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45404</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45405</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45406</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45407</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45408</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45409</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45410</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45411</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45412</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45413</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45384</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45385</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45386</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45387</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45388</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45389</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45390</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45391</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45392</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45393</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45394</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45395</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45396</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45397</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45398</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45399</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45400</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45401</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45402</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45403</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45404</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45405</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45406</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45407</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45408</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45409</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45410</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45411</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45412</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45413</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45384</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45385</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45386</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45387</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45388</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45389</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45390</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45391</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45392</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45393</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45394</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45395</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45396</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45397</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45398</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45399</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45400</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45401</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45402</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45403</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45404</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45405</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45406</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45407</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45408</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45409</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45410</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45411</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45412</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45413</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45384</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45385</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45386</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45387</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45388</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45389</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45390</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45391</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45392</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45393</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45394</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45395</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45396</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45397</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45398</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45399</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45400</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45401</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45402</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45403</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45404</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45405</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45406</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45407</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45408</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45409</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45410</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45411</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45412</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45413</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45384</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45385</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45386</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45387</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45388</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45389</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45390</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45391</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45392</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45393</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45394</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45395</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45396</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45397</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45398</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45399</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45400</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45401</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45402</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45403</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45404</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45405</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45406</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45407</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45408</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45409</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45410</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45411</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45412</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45413</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45384</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45385</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45386</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45387</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45388</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45389</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45390</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45391</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45392</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45393</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45394</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45395</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45396</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45397</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45398</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45399</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45400</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45401</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45402</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45403</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45404</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45405</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45406</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45407</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45408</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45409</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45410</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45411</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45412</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45413</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13.53273635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657808.89120684261</v>
      </c>
      <c r="O439" s="139"/>
      <c r="P439" s="138">
        <f>СВЦЭМ!$D$12+'СЕТ СН'!$F$10-'СЕТ СН'!$G$22</f>
        <v>657808.89120684261</v>
      </c>
      <c r="Q439" s="139"/>
      <c r="R439" s="138">
        <f>СВЦЭМ!$D$12+'СЕТ СН'!$F$10-'СЕТ СН'!$H$22</f>
        <v>657808.89120684261</v>
      </c>
      <c r="S439" s="139"/>
      <c r="T439" s="138">
        <f>СВЦЭМ!$D$12+'СЕТ СН'!$F$10-'СЕТ СН'!$I$22</f>
        <v>657808.89120684261</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0" zoomScale="70" zoomScaleNormal="70" zoomScaleSheetLayoutView="80" workbookViewId="0">
      <selection activeCell="Z435" sqref="Z435"/>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2024г.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01.04.2024</v>
      </c>
      <c r="B12" s="36">
        <f>SUMIFS(СВЦЭМ!$D$39:$D$758,СВЦЭМ!$A$39:$A$758,$A12,СВЦЭМ!$B$39:$B$758,B$11)+'СЕТ СН'!$F$11+СВЦЭМ!$D$10+'СЕТ СН'!$F$6-'СЕТ СН'!$F$23</f>
        <v>2392.3553043999996</v>
      </c>
      <c r="C12" s="36">
        <f>SUMIFS(СВЦЭМ!$D$39:$D$758,СВЦЭМ!$A$39:$A$758,$A12,СВЦЭМ!$B$39:$B$758,C$11)+'СЕТ СН'!$F$11+СВЦЭМ!$D$10+'СЕТ СН'!$F$6-'СЕТ СН'!$F$23</f>
        <v>2407.1044613499998</v>
      </c>
      <c r="D12" s="36">
        <f>SUMIFS(СВЦЭМ!$D$39:$D$758,СВЦЭМ!$A$39:$A$758,$A12,СВЦЭМ!$B$39:$B$758,D$11)+'СЕТ СН'!$F$11+СВЦЭМ!$D$10+'СЕТ СН'!$F$6-'СЕТ СН'!$F$23</f>
        <v>2421.9458361299999</v>
      </c>
      <c r="E12" s="36">
        <f>SUMIFS(СВЦЭМ!$D$39:$D$758,СВЦЭМ!$A$39:$A$758,$A12,СВЦЭМ!$B$39:$B$758,E$11)+'СЕТ СН'!$F$11+СВЦЭМ!$D$10+'СЕТ СН'!$F$6-'СЕТ СН'!$F$23</f>
        <v>2437.3295531099998</v>
      </c>
      <c r="F12" s="36">
        <f>SUMIFS(СВЦЭМ!$D$39:$D$758,СВЦЭМ!$A$39:$A$758,$A12,СВЦЭМ!$B$39:$B$758,F$11)+'СЕТ СН'!$F$11+СВЦЭМ!$D$10+'СЕТ СН'!$F$6-'СЕТ СН'!$F$23</f>
        <v>2415.0871982699996</v>
      </c>
      <c r="G12" s="36">
        <f>SUMIFS(СВЦЭМ!$D$39:$D$758,СВЦЭМ!$A$39:$A$758,$A12,СВЦЭМ!$B$39:$B$758,G$11)+'СЕТ СН'!$F$11+СВЦЭМ!$D$10+'СЕТ СН'!$F$6-'СЕТ СН'!$F$23</f>
        <v>2453.9330846799999</v>
      </c>
      <c r="H12" s="36">
        <f>SUMIFS(СВЦЭМ!$D$39:$D$758,СВЦЭМ!$A$39:$A$758,$A12,СВЦЭМ!$B$39:$B$758,H$11)+'СЕТ СН'!$F$11+СВЦЭМ!$D$10+'СЕТ СН'!$F$6-'СЕТ СН'!$F$23</f>
        <v>2347.4696600499997</v>
      </c>
      <c r="I12" s="36">
        <f>SUMIFS(СВЦЭМ!$D$39:$D$758,СВЦЭМ!$A$39:$A$758,$A12,СВЦЭМ!$B$39:$B$758,I$11)+'СЕТ СН'!$F$11+СВЦЭМ!$D$10+'СЕТ СН'!$F$6-'СЕТ СН'!$F$23</f>
        <v>2279.2507425299996</v>
      </c>
      <c r="J12" s="36">
        <f>SUMIFS(СВЦЭМ!$D$39:$D$758,СВЦЭМ!$A$39:$A$758,$A12,СВЦЭМ!$B$39:$B$758,J$11)+'СЕТ СН'!$F$11+СВЦЭМ!$D$10+'СЕТ СН'!$F$6-'СЕТ СН'!$F$23</f>
        <v>2236.7582648599996</v>
      </c>
      <c r="K12" s="36">
        <f>SUMIFS(СВЦЭМ!$D$39:$D$758,СВЦЭМ!$A$39:$A$758,$A12,СВЦЭМ!$B$39:$B$758,K$11)+'СЕТ СН'!$F$11+СВЦЭМ!$D$10+'СЕТ СН'!$F$6-'СЕТ СН'!$F$23</f>
        <v>2197.9191896800003</v>
      </c>
      <c r="L12" s="36">
        <f>SUMIFS(СВЦЭМ!$D$39:$D$758,СВЦЭМ!$A$39:$A$758,$A12,СВЦЭМ!$B$39:$B$758,L$11)+'СЕТ СН'!$F$11+СВЦЭМ!$D$10+'СЕТ СН'!$F$6-'СЕТ СН'!$F$23</f>
        <v>2210.77964759</v>
      </c>
      <c r="M12" s="36">
        <f>SUMIFS(СВЦЭМ!$D$39:$D$758,СВЦЭМ!$A$39:$A$758,$A12,СВЦЭМ!$B$39:$B$758,M$11)+'СЕТ СН'!$F$11+СВЦЭМ!$D$10+'СЕТ СН'!$F$6-'СЕТ СН'!$F$23</f>
        <v>2233.5903322599997</v>
      </c>
      <c r="N12" s="36">
        <f>SUMIFS(СВЦЭМ!$D$39:$D$758,СВЦЭМ!$A$39:$A$758,$A12,СВЦЭМ!$B$39:$B$758,N$11)+'СЕТ СН'!$F$11+СВЦЭМ!$D$10+'СЕТ СН'!$F$6-'СЕТ СН'!$F$23</f>
        <v>2249.0843641699998</v>
      </c>
      <c r="O12" s="36">
        <f>SUMIFS(СВЦЭМ!$D$39:$D$758,СВЦЭМ!$A$39:$A$758,$A12,СВЦЭМ!$B$39:$B$758,O$11)+'СЕТ СН'!$F$11+СВЦЭМ!$D$10+'СЕТ СН'!$F$6-'СЕТ СН'!$F$23</f>
        <v>2274.8991971699998</v>
      </c>
      <c r="P12" s="36">
        <f>SUMIFS(СВЦЭМ!$D$39:$D$758,СВЦЭМ!$A$39:$A$758,$A12,СВЦЭМ!$B$39:$B$758,P$11)+'СЕТ СН'!$F$11+СВЦЭМ!$D$10+'СЕТ СН'!$F$6-'СЕТ СН'!$F$23</f>
        <v>2301.8150760599997</v>
      </c>
      <c r="Q12" s="36">
        <f>SUMIFS(СВЦЭМ!$D$39:$D$758,СВЦЭМ!$A$39:$A$758,$A12,СВЦЭМ!$B$39:$B$758,Q$11)+'СЕТ СН'!$F$11+СВЦЭМ!$D$10+'СЕТ СН'!$F$6-'СЕТ СН'!$F$23</f>
        <v>2309.2769592599998</v>
      </c>
      <c r="R12" s="36">
        <f>SUMIFS(СВЦЭМ!$D$39:$D$758,СВЦЭМ!$A$39:$A$758,$A12,СВЦЭМ!$B$39:$B$758,R$11)+'СЕТ СН'!$F$11+СВЦЭМ!$D$10+'СЕТ СН'!$F$6-'СЕТ СН'!$F$23</f>
        <v>2312.8804185599997</v>
      </c>
      <c r="S12" s="36">
        <f>SUMIFS(СВЦЭМ!$D$39:$D$758,СВЦЭМ!$A$39:$A$758,$A12,СВЦЭМ!$B$39:$B$758,S$11)+'СЕТ СН'!$F$11+СВЦЭМ!$D$10+'СЕТ СН'!$F$6-'СЕТ СН'!$F$23</f>
        <v>2290.7085310399998</v>
      </c>
      <c r="T12" s="36">
        <f>SUMIFS(СВЦЭМ!$D$39:$D$758,СВЦЭМ!$A$39:$A$758,$A12,СВЦЭМ!$B$39:$B$758,T$11)+'СЕТ СН'!$F$11+СВЦЭМ!$D$10+'СЕТ СН'!$F$6-'СЕТ СН'!$F$23</f>
        <v>2245.4599447799997</v>
      </c>
      <c r="U12" s="36">
        <f>SUMIFS(СВЦЭМ!$D$39:$D$758,СВЦЭМ!$A$39:$A$758,$A12,СВЦЭМ!$B$39:$B$758,U$11)+'СЕТ СН'!$F$11+СВЦЭМ!$D$10+'СЕТ СН'!$F$6-'СЕТ СН'!$F$23</f>
        <v>2203.7919700500001</v>
      </c>
      <c r="V12" s="36">
        <f>SUMIFS(СВЦЭМ!$D$39:$D$758,СВЦЭМ!$A$39:$A$758,$A12,СВЦЭМ!$B$39:$B$758,V$11)+'СЕТ СН'!$F$11+СВЦЭМ!$D$10+'СЕТ СН'!$F$6-'СЕТ СН'!$F$23</f>
        <v>2196.2430331099999</v>
      </c>
      <c r="W12" s="36">
        <f>SUMIFS(СВЦЭМ!$D$39:$D$758,СВЦЭМ!$A$39:$A$758,$A12,СВЦЭМ!$B$39:$B$758,W$11)+'СЕТ СН'!$F$11+СВЦЭМ!$D$10+'СЕТ СН'!$F$6-'СЕТ СН'!$F$23</f>
        <v>2184.7081914800001</v>
      </c>
      <c r="X12" s="36">
        <f>SUMIFS(СВЦЭМ!$D$39:$D$758,СВЦЭМ!$A$39:$A$758,$A12,СВЦЭМ!$B$39:$B$758,X$11)+'СЕТ СН'!$F$11+СВЦЭМ!$D$10+'СЕТ СН'!$F$6-'СЕТ СН'!$F$23</f>
        <v>2222.0699527900001</v>
      </c>
      <c r="Y12" s="36">
        <f>SUMIFS(СВЦЭМ!$D$39:$D$758,СВЦЭМ!$A$39:$A$758,$A12,СВЦЭМ!$B$39:$B$758,Y$11)+'СЕТ СН'!$F$11+СВЦЭМ!$D$10+'СЕТ СН'!$F$6-'СЕТ СН'!$F$23</f>
        <v>2264.4150383799997</v>
      </c>
      <c r="AA12" s="45"/>
    </row>
    <row r="13" spans="1:27" ht="15.75" x14ac:dyDescent="0.2">
      <c r="A13" s="35">
        <f>A12+1</f>
        <v>45384</v>
      </c>
      <c r="B13" s="36">
        <f>SUMIFS(СВЦЭМ!$D$39:$D$758,СВЦЭМ!$A$39:$A$758,$A13,СВЦЭМ!$B$39:$B$758,B$11)+'СЕТ СН'!$F$11+СВЦЭМ!$D$10+'СЕТ СН'!$F$6-'СЕТ СН'!$F$23</f>
        <v>2184.15394595</v>
      </c>
      <c r="C13" s="36">
        <f>SUMIFS(СВЦЭМ!$D$39:$D$758,СВЦЭМ!$A$39:$A$758,$A13,СВЦЭМ!$B$39:$B$758,C$11)+'СЕТ СН'!$F$11+СВЦЭМ!$D$10+'СЕТ СН'!$F$6-'СЕТ СН'!$F$23</f>
        <v>2247.3390617099999</v>
      </c>
      <c r="D13" s="36">
        <f>SUMIFS(СВЦЭМ!$D$39:$D$758,СВЦЭМ!$A$39:$A$758,$A13,СВЦЭМ!$B$39:$B$758,D$11)+'СЕТ СН'!$F$11+СВЦЭМ!$D$10+'СЕТ СН'!$F$6-'СЕТ СН'!$F$23</f>
        <v>2306.7322552399996</v>
      </c>
      <c r="E13" s="36">
        <f>SUMIFS(СВЦЭМ!$D$39:$D$758,СВЦЭМ!$A$39:$A$758,$A13,СВЦЭМ!$B$39:$B$758,E$11)+'СЕТ СН'!$F$11+СВЦЭМ!$D$10+'СЕТ СН'!$F$6-'СЕТ СН'!$F$23</f>
        <v>2324.3170520699996</v>
      </c>
      <c r="F13" s="36">
        <f>SUMIFS(СВЦЭМ!$D$39:$D$758,СВЦЭМ!$A$39:$A$758,$A13,СВЦЭМ!$B$39:$B$758,F$11)+'СЕТ СН'!$F$11+СВЦЭМ!$D$10+'СЕТ СН'!$F$6-'СЕТ СН'!$F$23</f>
        <v>2319.8178763799997</v>
      </c>
      <c r="G13" s="36">
        <f>SUMIFS(СВЦЭМ!$D$39:$D$758,СВЦЭМ!$A$39:$A$758,$A13,СВЦЭМ!$B$39:$B$758,G$11)+'СЕТ СН'!$F$11+СВЦЭМ!$D$10+'СЕТ СН'!$F$6-'СЕТ СН'!$F$23</f>
        <v>2315.7160828099995</v>
      </c>
      <c r="H13" s="36">
        <f>SUMIFS(СВЦЭМ!$D$39:$D$758,СВЦЭМ!$A$39:$A$758,$A13,СВЦЭМ!$B$39:$B$758,H$11)+'СЕТ СН'!$F$11+СВЦЭМ!$D$10+'СЕТ СН'!$F$6-'СЕТ СН'!$F$23</f>
        <v>2260.52710514</v>
      </c>
      <c r="I13" s="36">
        <f>SUMIFS(СВЦЭМ!$D$39:$D$758,СВЦЭМ!$A$39:$A$758,$A13,СВЦЭМ!$B$39:$B$758,I$11)+'СЕТ СН'!$F$11+СВЦЭМ!$D$10+'СЕТ СН'!$F$6-'СЕТ СН'!$F$23</f>
        <v>2225.1264021500001</v>
      </c>
      <c r="J13" s="36">
        <f>SUMIFS(СВЦЭМ!$D$39:$D$758,СВЦЭМ!$A$39:$A$758,$A13,СВЦЭМ!$B$39:$B$758,J$11)+'СЕТ СН'!$F$11+СВЦЭМ!$D$10+'СЕТ СН'!$F$6-'СЕТ СН'!$F$23</f>
        <v>2196.9782774</v>
      </c>
      <c r="K13" s="36">
        <f>SUMIFS(СВЦЭМ!$D$39:$D$758,СВЦЭМ!$A$39:$A$758,$A13,СВЦЭМ!$B$39:$B$758,K$11)+'СЕТ СН'!$F$11+СВЦЭМ!$D$10+'СЕТ СН'!$F$6-'СЕТ СН'!$F$23</f>
        <v>2159.40785035</v>
      </c>
      <c r="L13" s="36">
        <f>SUMIFS(СВЦЭМ!$D$39:$D$758,СВЦЭМ!$A$39:$A$758,$A13,СВЦЭМ!$B$39:$B$758,L$11)+'СЕТ СН'!$F$11+СВЦЭМ!$D$10+'СЕТ СН'!$F$6-'СЕТ СН'!$F$23</f>
        <v>2177.44578611</v>
      </c>
      <c r="M13" s="36">
        <f>SUMIFS(СВЦЭМ!$D$39:$D$758,СВЦЭМ!$A$39:$A$758,$A13,СВЦЭМ!$B$39:$B$758,M$11)+'СЕТ СН'!$F$11+СВЦЭМ!$D$10+'СЕТ СН'!$F$6-'СЕТ СН'!$F$23</f>
        <v>2200.1430560899998</v>
      </c>
      <c r="N13" s="36">
        <f>SUMIFS(СВЦЭМ!$D$39:$D$758,СВЦЭМ!$A$39:$A$758,$A13,СВЦЭМ!$B$39:$B$758,N$11)+'СЕТ СН'!$F$11+СВЦЭМ!$D$10+'СЕТ СН'!$F$6-'СЕТ СН'!$F$23</f>
        <v>2219.9538012000003</v>
      </c>
      <c r="O13" s="36">
        <f>SUMIFS(СВЦЭМ!$D$39:$D$758,СВЦЭМ!$A$39:$A$758,$A13,СВЦЭМ!$B$39:$B$758,O$11)+'СЕТ СН'!$F$11+СВЦЭМ!$D$10+'СЕТ СН'!$F$6-'СЕТ СН'!$F$23</f>
        <v>2238.7987034899998</v>
      </c>
      <c r="P13" s="36">
        <f>SUMIFS(СВЦЭМ!$D$39:$D$758,СВЦЭМ!$A$39:$A$758,$A13,СВЦЭМ!$B$39:$B$758,P$11)+'СЕТ СН'!$F$11+СВЦЭМ!$D$10+'СЕТ СН'!$F$6-'СЕТ СН'!$F$23</f>
        <v>2248.3371397399997</v>
      </c>
      <c r="Q13" s="36">
        <f>SUMIFS(СВЦЭМ!$D$39:$D$758,СВЦЭМ!$A$39:$A$758,$A13,СВЦЭМ!$B$39:$B$758,Q$11)+'СЕТ СН'!$F$11+СВЦЭМ!$D$10+'СЕТ СН'!$F$6-'СЕТ СН'!$F$23</f>
        <v>2260.2516622499998</v>
      </c>
      <c r="R13" s="36">
        <f>SUMIFS(СВЦЭМ!$D$39:$D$758,СВЦЭМ!$A$39:$A$758,$A13,СВЦЭМ!$B$39:$B$758,R$11)+'СЕТ СН'!$F$11+СВЦЭМ!$D$10+'СЕТ СН'!$F$6-'СЕТ СН'!$F$23</f>
        <v>2263.4730317099998</v>
      </c>
      <c r="S13" s="36">
        <f>SUMIFS(СВЦЭМ!$D$39:$D$758,СВЦЭМ!$A$39:$A$758,$A13,СВЦЭМ!$B$39:$B$758,S$11)+'СЕТ СН'!$F$11+СВЦЭМ!$D$10+'СЕТ СН'!$F$6-'СЕТ СН'!$F$23</f>
        <v>2251.19440136</v>
      </c>
      <c r="T13" s="36">
        <f>SUMIFS(СВЦЭМ!$D$39:$D$758,СВЦЭМ!$A$39:$A$758,$A13,СВЦЭМ!$B$39:$B$758,T$11)+'СЕТ СН'!$F$11+СВЦЭМ!$D$10+'СЕТ СН'!$F$6-'СЕТ СН'!$F$23</f>
        <v>2211.8980278700001</v>
      </c>
      <c r="U13" s="36">
        <f>SUMIFS(СВЦЭМ!$D$39:$D$758,СВЦЭМ!$A$39:$A$758,$A13,СВЦЭМ!$B$39:$B$758,U$11)+'СЕТ СН'!$F$11+СВЦЭМ!$D$10+'СЕТ СН'!$F$6-'СЕТ СН'!$F$23</f>
        <v>2187.4981677999999</v>
      </c>
      <c r="V13" s="36">
        <f>SUMIFS(СВЦЭМ!$D$39:$D$758,СВЦЭМ!$A$39:$A$758,$A13,СВЦЭМ!$B$39:$B$758,V$11)+'СЕТ СН'!$F$11+СВЦЭМ!$D$10+'СЕТ СН'!$F$6-'СЕТ СН'!$F$23</f>
        <v>2164.1246575300001</v>
      </c>
      <c r="W13" s="36">
        <f>SUMIFS(СВЦЭМ!$D$39:$D$758,СВЦЭМ!$A$39:$A$758,$A13,СВЦЭМ!$B$39:$B$758,W$11)+'СЕТ СН'!$F$11+СВЦЭМ!$D$10+'СЕТ СН'!$F$6-'СЕТ СН'!$F$23</f>
        <v>2141.8756988</v>
      </c>
      <c r="X13" s="36">
        <f>SUMIFS(СВЦЭМ!$D$39:$D$758,СВЦЭМ!$A$39:$A$758,$A13,СВЦЭМ!$B$39:$B$758,X$11)+'СЕТ СН'!$F$11+СВЦЭМ!$D$10+'СЕТ СН'!$F$6-'СЕТ СН'!$F$23</f>
        <v>2188.6720545200001</v>
      </c>
      <c r="Y13" s="36">
        <f>SUMIFS(СВЦЭМ!$D$39:$D$758,СВЦЭМ!$A$39:$A$758,$A13,СВЦЭМ!$B$39:$B$758,Y$11)+'СЕТ СН'!$F$11+СВЦЭМ!$D$10+'СЕТ СН'!$F$6-'СЕТ СН'!$F$23</f>
        <v>2241.2408754199996</v>
      </c>
    </row>
    <row r="14" spans="1:27" ht="15.75" x14ac:dyDescent="0.2">
      <c r="A14" s="35">
        <f t="shared" ref="A14:A42" si="0">A13+1</f>
        <v>45385</v>
      </c>
      <c r="B14" s="36">
        <f>SUMIFS(СВЦЭМ!$D$39:$D$758,СВЦЭМ!$A$39:$A$758,$A14,СВЦЭМ!$B$39:$B$758,B$11)+'СЕТ СН'!$F$11+СВЦЭМ!$D$10+'СЕТ СН'!$F$6-'СЕТ СН'!$F$23</f>
        <v>2200.4005118599998</v>
      </c>
      <c r="C14" s="36">
        <f>SUMIFS(СВЦЭМ!$D$39:$D$758,СВЦЭМ!$A$39:$A$758,$A14,СВЦЭМ!$B$39:$B$758,C$11)+'СЕТ СН'!$F$11+СВЦЭМ!$D$10+'СЕТ СН'!$F$6-'СЕТ СН'!$F$23</f>
        <v>2249.8086386</v>
      </c>
      <c r="D14" s="36">
        <f>SUMIFS(СВЦЭМ!$D$39:$D$758,СВЦЭМ!$A$39:$A$758,$A14,СВЦЭМ!$B$39:$B$758,D$11)+'СЕТ СН'!$F$11+СВЦЭМ!$D$10+'СЕТ СН'!$F$6-'СЕТ СН'!$F$23</f>
        <v>2295.9980260799998</v>
      </c>
      <c r="E14" s="36">
        <f>SUMIFS(СВЦЭМ!$D$39:$D$758,СВЦЭМ!$A$39:$A$758,$A14,СВЦЭМ!$B$39:$B$758,E$11)+'СЕТ СН'!$F$11+СВЦЭМ!$D$10+'СЕТ СН'!$F$6-'СЕТ СН'!$F$23</f>
        <v>2298.2419949799996</v>
      </c>
      <c r="F14" s="36">
        <f>SUMIFS(СВЦЭМ!$D$39:$D$758,СВЦЭМ!$A$39:$A$758,$A14,СВЦЭМ!$B$39:$B$758,F$11)+'СЕТ СН'!$F$11+СВЦЭМ!$D$10+'СЕТ СН'!$F$6-'СЕТ СН'!$F$23</f>
        <v>2268.1481245399996</v>
      </c>
      <c r="G14" s="36">
        <f>SUMIFS(СВЦЭМ!$D$39:$D$758,СВЦЭМ!$A$39:$A$758,$A14,СВЦЭМ!$B$39:$B$758,G$11)+'СЕТ СН'!$F$11+СВЦЭМ!$D$10+'СЕТ СН'!$F$6-'СЕТ СН'!$F$23</f>
        <v>2257.5739548199995</v>
      </c>
      <c r="H14" s="36">
        <f>SUMIFS(СВЦЭМ!$D$39:$D$758,СВЦЭМ!$A$39:$A$758,$A14,СВЦЭМ!$B$39:$B$758,H$11)+'СЕТ СН'!$F$11+СВЦЭМ!$D$10+'СЕТ СН'!$F$6-'СЕТ СН'!$F$23</f>
        <v>2235.10539079</v>
      </c>
      <c r="I14" s="36">
        <f>SUMIFS(СВЦЭМ!$D$39:$D$758,СВЦЭМ!$A$39:$A$758,$A14,СВЦЭМ!$B$39:$B$758,I$11)+'СЕТ СН'!$F$11+СВЦЭМ!$D$10+'СЕТ СН'!$F$6-'СЕТ СН'!$F$23</f>
        <v>2189.1554169300002</v>
      </c>
      <c r="J14" s="36">
        <f>SUMIFS(СВЦЭМ!$D$39:$D$758,СВЦЭМ!$A$39:$A$758,$A14,СВЦЭМ!$B$39:$B$758,J$11)+'СЕТ СН'!$F$11+СВЦЭМ!$D$10+'СЕТ СН'!$F$6-'СЕТ СН'!$F$23</f>
        <v>2127.7240044999999</v>
      </c>
      <c r="K14" s="36">
        <f>SUMIFS(СВЦЭМ!$D$39:$D$758,СВЦЭМ!$A$39:$A$758,$A14,СВЦЭМ!$B$39:$B$758,K$11)+'СЕТ СН'!$F$11+СВЦЭМ!$D$10+'СЕТ СН'!$F$6-'СЕТ СН'!$F$23</f>
        <v>2101.1440286500001</v>
      </c>
      <c r="L14" s="36">
        <f>SUMIFS(СВЦЭМ!$D$39:$D$758,СВЦЭМ!$A$39:$A$758,$A14,СВЦЭМ!$B$39:$B$758,L$11)+'СЕТ СН'!$F$11+СВЦЭМ!$D$10+'СЕТ СН'!$F$6-'СЕТ СН'!$F$23</f>
        <v>2090.6579437400001</v>
      </c>
      <c r="M14" s="36">
        <f>SUMIFS(СВЦЭМ!$D$39:$D$758,СВЦЭМ!$A$39:$A$758,$A14,СВЦЭМ!$B$39:$B$758,M$11)+'СЕТ СН'!$F$11+СВЦЭМ!$D$10+'СЕТ СН'!$F$6-'СЕТ СН'!$F$23</f>
        <v>2102.9183342699998</v>
      </c>
      <c r="N14" s="36">
        <f>SUMIFS(СВЦЭМ!$D$39:$D$758,СВЦЭМ!$A$39:$A$758,$A14,СВЦЭМ!$B$39:$B$758,N$11)+'СЕТ СН'!$F$11+СВЦЭМ!$D$10+'СЕТ СН'!$F$6-'СЕТ СН'!$F$23</f>
        <v>2114.4135425099998</v>
      </c>
      <c r="O14" s="36">
        <f>SUMIFS(СВЦЭМ!$D$39:$D$758,СВЦЭМ!$A$39:$A$758,$A14,СВЦЭМ!$B$39:$B$758,O$11)+'СЕТ СН'!$F$11+СВЦЭМ!$D$10+'СЕТ СН'!$F$6-'СЕТ СН'!$F$23</f>
        <v>2122.9167336700002</v>
      </c>
      <c r="P14" s="36">
        <f>SUMIFS(СВЦЭМ!$D$39:$D$758,СВЦЭМ!$A$39:$A$758,$A14,СВЦЭМ!$B$39:$B$758,P$11)+'СЕТ СН'!$F$11+СВЦЭМ!$D$10+'СЕТ СН'!$F$6-'СЕТ СН'!$F$23</f>
        <v>2161.0793253500001</v>
      </c>
      <c r="Q14" s="36">
        <f>SUMIFS(СВЦЭМ!$D$39:$D$758,СВЦЭМ!$A$39:$A$758,$A14,СВЦЭМ!$B$39:$B$758,Q$11)+'СЕТ СН'!$F$11+СВЦЭМ!$D$10+'СЕТ СН'!$F$6-'СЕТ СН'!$F$23</f>
        <v>2182.5972909800003</v>
      </c>
      <c r="R14" s="36">
        <f>SUMIFS(СВЦЭМ!$D$39:$D$758,СВЦЭМ!$A$39:$A$758,$A14,СВЦЭМ!$B$39:$B$758,R$11)+'СЕТ СН'!$F$11+СВЦЭМ!$D$10+'СЕТ СН'!$F$6-'СЕТ СН'!$F$23</f>
        <v>2196.8007097600002</v>
      </c>
      <c r="S14" s="36">
        <f>SUMIFS(СВЦЭМ!$D$39:$D$758,СВЦЭМ!$A$39:$A$758,$A14,СВЦЭМ!$B$39:$B$758,S$11)+'СЕТ СН'!$F$11+СВЦЭМ!$D$10+'СЕТ СН'!$F$6-'СЕТ СН'!$F$23</f>
        <v>2177.9539807199999</v>
      </c>
      <c r="T14" s="36">
        <f>SUMIFS(СВЦЭМ!$D$39:$D$758,СВЦЭМ!$A$39:$A$758,$A14,СВЦЭМ!$B$39:$B$758,T$11)+'СЕТ СН'!$F$11+СВЦЭМ!$D$10+'СЕТ СН'!$F$6-'СЕТ СН'!$F$23</f>
        <v>2152.5814476700002</v>
      </c>
      <c r="U14" s="36">
        <f>SUMIFS(СВЦЭМ!$D$39:$D$758,СВЦЭМ!$A$39:$A$758,$A14,СВЦЭМ!$B$39:$B$758,U$11)+'СЕТ СН'!$F$11+СВЦЭМ!$D$10+'СЕТ СН'!$F$6-'СЕТ СН'!$F$23</f>
        <v>2123.1485152599998</v>
      </c>
      <c r="V14" s="36">
        <f>SUMIFS(СВЦЭМ!$D$39:$D$758,СВЦЭМ!$A$39:$A$758,$A14,СВЦЭМ!$B$39:$B$758,V$11)+'СЕТ СН'!$F$11+СВЦЭМ!$D$10+'СЕТ СН'!$F$6-'СЕТ СН'!$F$23</f>
        <v>2097.3560948200002</v>
      </c>
      <c r="W14" s="36">
        <f>SUMIFS(СВЦЭМ!$D$39:$D$758,СВЦЭМ!$A$39:$A$758,$A14,СВЦЭМ!$B$39:$B$758,W$11)+'СЕТ СН'!$F$11+СВЦЭМ!$D$10+'СЕТ СН'!$F$6-'СЕТ СН'!$F$23</f>
        <v>2086.0355540400001</v>
      </c>
      <c r="X14" s="36">
        <f>SUMIFS(СВЦЭМ!$D$39:$D$758,СВЦЭМ!$A$39:$A$758,$A14,СВЦЭМ!$B$39:$B$758,X$11)+'СЕТ СН'!$F$11+СВЦЭМ!$D$10+'СЕТ СН'!$F$6-'СЕТ СН'!$F$23</f>
        <v>2125.6526941000002</v>
      </c>
      <c r="Y14" s="36">
        <f>SUMIFS(СВЦЭМ!$D$39:$D$758,СВЦЭМ!$A$39:$A$758,$A14,СВЦЭМ!$B$39:$B$758,Y$11)+'СЕТ СН'!$F$11+СВЦЭМ!$D$10+'СЕТ СН'!$F$6-'СЕТ СН'!$F$23</f>
        <v>2187.1288809900002</v>
      </c>
    </row>
    <row r="15" spans="1:27" ht="15.75" x14ac:dyDescent="0.2">
      <c r="A15" s="35">
        <f t="shared" si="0"/>
        <v>45386</v>
      </c>
      <c r="B15" s="36">
        <f>SUMIFS(СВЦЭМ!$D$39:$D$758,СВЦЭМ!$A$39:$A$758,$A15,СВЦЭМ!$B$39:$B$758,B$11)+'СЕТ СН'!$F$11+СВЦЭМ!$D$10+'СЕТ СН'!$F$6-'СЕТ СН'!$F$23</f>
        <v>2359.1126562799996</v>
      </c>
      <c r="C15" s="36">
        <f>SUMIFS(СВЦЭМ!$D$39:$D$758,СВЦЭМ!$A$39:$A$758,$A15,СВЦЭМ!$B$39:$B$758,C$11)+'СЕТ СН'!$F$11+СВЦЭМ!$D$10+'СЕТ СН'!$F$6-'СЕТ СН'!$F$23</f>
        <v>2319.1974858299996</v>
      </c>
      <c r="D15" s="36">
        <f>SUMIFS(СВЦЭМ!$D$39:$D$758,СВЦЭМ!$A$39:$A$758,$A15,СВЦЭМ!$B$39:$B$758,D$11)+'СЕТ СН'!$F$11+СВЦЭМ!$D$10+'СЕТ СН'!$F$6-'СЕТ СН'!$F$23</f>
        <v>2346.4012528899998</v>
      </c>
      <c r="E15" s="36">
        <f>SUMIFS(СВЦЭМ!$D$39:$D$758,СВЦЭМ!$A$39:$A$758,$A15,СВЦЭМ!$B$39:$B$758,E$11)+'СЕТ СН'!$F$11+СВЦЭМ!$D$10+'СЕТ СН'!$F$6-'СЕТ СН'!$F$23</f>
        <v>2360.2681105399997</v>
      </c>
      <c r="F15" s="36">
        <f>SUMIFS(СВЦЭМ!$D$39:$D$758,СВЦЭМ!$A$39:$A$758,$A15,СВЦЭМ!$B$39:$B$758,F$11)+'СЕТ СН'!$F$11+СВЦЭМ!$D$10+'СЕТ СН'!$F$6-'СЕТ СН'!$F$23</f>
        <v>2351.4347721899999</v>
      </c>
      <c r="G15" s="36">
        <f>SUMIFS(СВЦЭМ!$D$39:$D$758,СВЦЭМ!$A$39:$A$758,$A15,СВЦЭМ!$B$39:$B$758,G$11)+'СЕТ СН'!$F$11+СВЦЭМ!$D$10+'СЕТ СН'!$F$6-'СЕТ СН'!$F$23</f>
        <v>2311.2010594899998</v>
      </c>
      <c r="H15" s="36">
        <f>SUMIFS(СВЦЭМ!$D$39:$D$758,СВЦЭМ!$A$39:$A$758,$A15,СВЦЭМ!$B$39:$B$758,H$11)+'СЕТ СН'!$F$11+СВЦЭМ!$D$10+'СЕТ СН'!$F$6-'СЕТ СН'!$F$23</f>
        <v>2254.6233460299995</v>
      </c>
      <c r="I15" s="36">
        <f>SUMIFS(СВЦЭМ!$D$39:$D$758,СВЦЭМ!$A$39:$A$758,$A15,СВЦЭМ!$B$39:$B$758,I$11)+'СЕТ СН'!$F$11+СВЦЭМ!$D$10+'СЕТ СН'!$F$6-'СЕТ СН'!$F$23</f>
        <v>2193.45112053</v>
      </c>
      <c r="J15" s="36">
        <f>SUMIFS(СВЦЭМ!$D$39:$D$758,СВЦЭМ!$A$39:$A$758,$A15,СВЦЭМ!$B$39:$B$758,J$11)+'СЕТ СН'!$F$11+СВЦЭМ!$D$10+'СЕТ СН'!$F$6-'СЕТ СН'!$F$23</f>
        <v>2170.4414735099999</v>
      </c>
      <c r="K15" s="36">
        <f>SUMIFS(СВЦЭМ!$D$39:$D$758,СВЦЭМ!$A$39:$A$758,$A15,СВЦЭМ!$B$39:$B$758,K$11)+'СЕТ СН'!$F$11+СВЦЭМ!$D$10+'СЕТ СН'!$F$6-'СЕТ СН'!$F$23</f>
        <v>2161.8527775500002</v>
      </c>
      <c r="L15" s="36">
        <f>SUMIFS(СВЦЭМ!$D$39:$D$758,СВЦЭМ!$A$39:$A$758,$A15,СВЦЭМ!$B$39:$B$758,L$11)+'СЕТ СН'!$F$11+СВЦЭМ!$D$10+'СЕТ СН'!$F$6-'СЕТ СН'!$F$23</f>
        <v>2181.2799871000002</v>
      </c>
      <c r="M15" s="36">
        <f>SUMIFS(СВЦЭМ!$D$39:$D$758,СВЦЭМ!$A$39:$A$758,$A15,СВЦЭМ!$B$39:$B$758,M$11)+'СЕТ СН'!$F$11+СВЦЭМ!$D$10+'СЕТ СН'!$F$6-'СЕТ СН'!$F$23</f>
        <v>2224.7834713400002</v>
      </c>
      <c r="N15" s="36">
        <f>SUMIFS(СВЦЭМ!$D$39:$D$758,СВЦЭМ!$A$39:$A$758,$A15,СВЦЭМ!$B$39:$B$758,N$11)+'СЕТ СН'!$F$11+СВЦЭМ!$D$10+'СЕТ СН'!$F$6-'СЕТ СН'!$F$23</f>
        <v>2230.22934678</v>
      </c>
      <c r="O15" s="36">
        <f>SUMIFS(СВЦЭМ!$D$39:$D$758,СВЦЭМ!$A$39:$A$758,$A15,СВЦЭМ!$B$39:$B$758,O$11)+'СЕТ СН'!$F$11+СВЦЭМ!$D$10+'СЕТ СН'!$F$6-'СЕТ СН'!$F$23</f>
        <v>2241.4212106599998</v>
      </c>
      <c r="P15" s="36">
        <f>SUMIFS(СВЦЭМ!$D$39:$D$758,СВЦЭМ!$A$39:$A$758,$A15,СВЦЭМ!$B$39:$B$758,P$11)+'СЕТ СН'!$F$11+СВЦЭМ!$D$10+'СЕТ СН'!$F$6-'СЕТ СН'!$F$23</f>
        <v>2242.7521319499997</v>
      </c>
      <c r="Q15" s="36">
        <f>SUMIFS(СВЦЭМ!$D$39:$D$758,СВЦЭМ!$A$39:$A$758,$A15,СВЦЭМ!$B$39:$B$758,Q$11)+'СЕТ СН'!$F$11+СВЦЭМ!$D$10+'СЕТ СН'!$F$6-'СЕТ СН'!$F$23</f>
        <v>2300.0597624899997</v>
      </c>
      <c r="R15" s="36">
        <f>SUMIFS(СВЦЭМ!$D$39:$D$758,СВЦЭМ!$A$39:$A$758,$A15,СВЦЭМ!$B$39:$B$758,R$11)+'СЕТ СН'!$F$11+СВЦЭМ!$D$10+'СЕТ СН'!$F$6-'СЕТ СН'!$F$23</f>
        <v>2300.4196813499998</v>
      </c>
      <c r="S15" s="36">
        <f>SUMIFS(СВЦЭМ!$D$39:$D$758,СВЦЭМ!$A$39:$A$758,$A15,СВЦЭМ!$B$39:$B$758,S$11)+'СЕТ СН'!$F$11+СВЦЭМ!$D$10+'СЕТ СН'!$F$6-'СЕТ СН'!$F$23</f>
        <v>2262.0153130599997</v>
      </c>
      <c r="T15" s="36">
        <f>SUMIFS(СВЦЭМ!$D$39:$D$758,СВЦЭМ!$A$39:$A$758,$A15,СВЦЭМ!$B$39:$B$758,T$11)+'СЕТ СН'!$F$11+СВЦЭМ!$D$10+'СЕТ СН'!$F$6-'СЕТ СН'!$F$23</f>
        <v>2196.83476694</v>
      </c>
      <c r="U15" s="36">
        <f>SUMIFS(СВЦЭМ!$D$39:$D$758,СВЦЭМ!$A$39:$A$758,$A15,СВЦЭМ!$B$39:$B$758,U$11)+'СЕТ СН'!$F$11+СВЦЭМ!$D$10+'СЕТ СН'!$F$6-'СЕТ СН'!$F$23</f>
        <v>2179.51464042</v>
      </c>
      <c r="V15" s="36">
        <f>SUMIFS(СВЦЭМ!$D$39:$D$758,СВЦЭМ!$A$39:$A$758,$A15,СВЦЭМ!$B$39:$B$758,V$11)+'СЕТ СН'!$F$11+СВЦЭМ!$D$10+'СЕТ СН'!$F$6-'СЕТ СН'!$F$23</f>
        <v>2159.1909316699998</v>
      </c>
      <c r="W15" s="36">
        <f>SUMIFS(СВЦЭМ!$D$39:$D$758,СВЦЭМ!$A$39:$A$758,$A15,СВЦЭМ!$B$39:$B$758,W$11)+'СЕТ СН'!$F$11+СВЦЭМ!$D$10+'СЕТ СН'!$F$6-'СЕТ СН'!$F$23</f>
        <v>2145.6192813000002</v>
      </c>
      <c r="X15" s="36">
        <f>SUMIFS(СВЦЭМ!$D$39:$D$758,СВЦЭМ!$A$39:$A$758,$A15,СВЦЭМ!$B$39:$B$758,X$11)+'СЕТ СН'!$F$11+СВЦЭМ!$D$10+'СЕТ СН'!$F$6-'СЕТ СН'!$F$23</f>
        <v>2181.8211532400001</v>
      </c>
      <c r="Y15" s="36">
        <f>SUMIFS(СВЦЭМ!$D$39:$D$758,СВЦЭМ!$A$39:$A$758,$A15,СВЦЭМ!$B$39:$B$758,Y$11)+'СЕТ СН'!$F$11+СВЦЭМ!$D$10+'СЕТ СН'!$F$6-'СЕТ СН'!$F$23</f>
        <v>2237.4535281499998</v>
      </c>
    </row>
    <row r="16" spans="1:27" ht="15.75" x14ac:dyDescent="0.2">
      <c r="A16" s="35">
        <f t="shared" si="0"/>
        <v>45387</v>
      </c>
      <c r="B16" s="36">
        <f>SUMIFS(СВЦЭМ!$D$39:$D$758,СВЦЭМ!$A$39:$A$758,$A16,СВЦЭМ!$B$39:$B$758,B$11)+'СЕТ СН'!$F$11+СВЦЭМ!$D$10+'СЕТ СН'!$F$6-'СЕТ СН'!$F$23</f>
        <v>2225.3121073299999</v>
      </c>
      <c r="C16" s="36">
        <f>SUMIFS(СВЦЭМ!$D$39:$D$758,СВЦЭМ!$A$39:$A$758,$A16,СВЦЭМ!$B$39:$B$758,C$11)+'СЕТ СН'!$F$11+СВЦЭМ!$D$10+'СЕТ СН'!$F$6-'СЕТ СН'!$F$23</f>
        <v>2258.81653547</v>
      </c>
      <c r="D16" s="36">
        <f>SUMIFS(СВЦЭМ!$D$39:$D$758,СВЦЭМ!$A$39:$A$758,$A16,СВЦЭМ!$B$39:$B$758,D$11)+'СЕТ СН'!$F$11+СВЦЭМ!$D$10+'СЕТ СН'!$F$6-'СЕТ СН'!$F$23</f>
        <v>2287.5433355799996</v>
      </c>
      <c r="E16" s="36">
        <f>SUMIFS(СВЦЭМ!$D$39:$D$758,СВЦЭМ!$A$39:$A$758,$A16,СВЦЭМ!$B$39:$B$758,E$11)+'СЕТ СН'!$F$11+СВЦЭМ!$D$10+'СЕТ СН'!$F$6-'СЕТ СН'!$F$23</f>
        <v>2301.8386136899999</v>
      </c>
      <c r="F16" s="36">
        <f>SUMIFS(СВЦЭМ!$D$39:$D$758,СВЦЭМ!$A$39:$A$758,$A16,СВЦЭМ!$B$39:$B$758,F$11)+'СЕТ СН'!$F$11+СВЦЭМ!$D$10+'СЕТ СН'!$F$6-'СЕТ СН'!$F$23</f>
        <v>2295.2726319299995</v>
      </c>
      <c r="G16" s="36">
        <f>SUMIFS(СВЦЭМ!$D$39:$D$758,СВЦЭМ!$A$39:$A$758,$A16,СВЦЭМ!$B$39:$B$758,G$11)+'СЕТ СН'!$F$11+СВЦЭМ!$D$10+'СЕТ СН'!$F$6-'СЕТ СН'!$F$23</f>
        <v>2260.87079838</v>
      </c>
      <c r="H16" s="36">
        <f>SUMIFS(СВЦЭМ!$D$39:$D$758,СВЦЭМ!$A$39:$A$758,$A16,СВЦЭМ!$B$39:$B$758,H$11)+'СЕТ СН'!$F$11+СВЦЭМ!$D$10+'СЕТ СН'!$F$6-'СЕТ СН'!$F$23</f>
        <v>2203.6677104700002</v>
      </c>
      <c r="I16" s="36">
        <f>SUMIFS(СВЦЭМ!$D$39:$D$758,СВЦЭМ!$A$39:$A$758,$A16,СВЦЭМ!$B$39:$B$758,I$11)+'СЕТ СН'!$F$11+СВЦЭМ!$D$10+'СЕТ СН'!$F$6-'СЕТ СН'!$F$23</f>
        <v>2185.8553390299999</v>
      </c>
      <c r="J16" s="36">
        <f>SUMIFS(СВЦЭМ!$D$39:$D$758,СВЦЭМ!$A$39:$A$758,$A16,СВЦЭМ!$B$39:$B$758,J$11)+'СЕТ СН'!$F$11+СВЦЭМ!$D$10+'СЕТ СН'!$F$6-'СЕТ СН'!$F$23</f>
        <v>2142.36240271</v>
      </c>
      <c r="K16" s="36">
        <f>SUMIFS(СВЦЭМ!$D$39:$D$758,СВЦЭМ!$A$39:$A$758,$A16,СВЦЭМ!$B$39:$B$758,K$11)+'СЕТ СН'!$F$11+СВЦЭМ!$D$10+'СЕТ СН'!$F$6-'СЕТ СН'!$F$23</f>
        <v>2130.9030869900002</v>
      </c>
      <c r="L16" s="36">
        <f>SUMIFS(СВЦЭМ!$D$39:$D$758,СВЦЭМ!$A$39:$A$758,$A16,СВЦЭМ!$B$39:$B$758,L$11)+'СЕТ СН'!$F$11+СВЦЭМ!$D$10+'СЕТ СН'!$F$6-'СЕТ СН'!$F$23</f>
        <v>2140.9226149300002</v>
      </c>
      <c r="M16" s="36">
        <f>SUMIFS(СВЦЭМ!$D$39:$D$758,СВЦЭМ!$A$39:$A$758,$A16,СВЦЭМ!$B$39:$B$758,M$11)+'СЕТ СН'!$F$11+СВЦЭМ!$D$10+'СЕТ СН'!$F$6-'СЕТ СН'!$F$23</f>
        <v>2161.3110815</v>
      </c>
      <c r="N16" s="36">
        <f>SUMIFS(СВЦЭМ!$D$39:$D$758,СВЦЭМ!$A$39:$A$758,$A16,СВЦЭМ!$B$39:$B$758,N$11)+'СЕТ СН'!$F$11+СВЦЭМ!$D$10+'СЕТ СН'!$F$6-'СЕТ СН'!$F$23</f>
        <v>2174.54849504</v>
      </c>
      <c r="O16" s="36">
        <f>SUMIFS(СВЦЭМ!$D$39:$D$758,СВЦЭМ!$A$39:$A$758,$A16,СВЦЭМ!$B$39:$B$758,O$11)+'СЕТ СН'!$F$11+СВЦЭМ!$D$10+'СЕТ СН'!$F$6-'СЕТ СН'!$F$23</f>
        <v>2177.9173591500003</v>
      </c>
      <c r="P16" s="36">
        <f>SUMIFS(СВЦЭМ!$D$39:$D$758,СВЦЭМ!$A$39:$A$758,$A16,СВЦЭМ!$B$39:$B$758,P$11)+'СЕТ СН'!$F$11+СВЦЭМ!$D$10+'СЕТ СН'!$F$6-'СЕТ СН'!$F$23</f>
        <v>2225.4025489800001</v>
      </c>
      <c r="Q16" s="36">
        <f>SUMIFS(СВЦЭМ!$D$39:$D$758,СВЦЭМ!$A$39:$A$758,$A16,СВЦЭМ!$B$39:$B$758,Q$11)+'СЕТ СН'!$F$11+СВЦЭМ!$D$10+'СЕТ СН'!$F$6-'СЕТ СН'!$F$23</f>
        <v>2251.74326135</v>
      </c>
      <c r="R16" s="36">
        <f>SUMIFS(СВЦЭМ!$D$39:$D$758,СВЦЭМ!$A$39:$A$758,$A16,СВЦЭМ!$B$39:$B$758,R$11)+'СЕТ СН'!$F$11+СВЦЭМ!$D$10+'СЕТ СН'!$F$6-'СЕТ СН'!$F$23</f>
        <v>2215.0729221500001</v>
      </c>
      <c r="S16" s="36">
        <f>SUMIFS(СВЦЭМ!$D$39:$D$758,СВЦЭМ!$A$39:$A$758,$A16,СВЦЭМ!$B$39:$B$758,S$11)+'СЕТ СН'!$F$11+СВЦЭМ!$D$10+'СЕТ СН'!$F$6-'СЕТ СН'!$F$23</f>
        <v>2196.9215064600003</v>
      </c>
      <c r="T16" s="36">
        <f>SUMIFS(СВЦЭМ!$D$39:$D$758,СВЦЭМ!$A$39:$A$758,$A16,СВЦЭМ!$B$39:$B$758,T$11)+'СЕТ СН'!$F$11+СВЦЭМ!$D$10+'СЕТ СН'!$F$6-'СЕТ СН'!$F$23</f>
        <v>2165.7861789799999</v>
      </c>
      <c r="U16" s="36">
        <f>SUMIFS(СВЦЭМ!$D$39:$D$758,СВЦЭМ!$A$39:$A$758,$A16,СВЦЭМ!$B$39:$B$758,U$11)+'СЕТ СН'!$F$11+СВЦЭМ!$D$10+'СЕТ СН'!$F$6-'СЕТ СН'!$F$23</f>
        <v>2149.18554167</v>
      </c>
      <c r="V16" s="36">
        <f>SUMIFS(СВЦЭМ!$D$39:$D$758,СВЦЭМ!$A$39:$A$758,$A16,СВЦЭМ!$B$39:$B$758,V$11)+'СЕТ СН'!$F$11+СВЦЭМ!$D$10+'СЕТ СН'!$F$6-'СЕТ СН'!$F$23</f>
        <v>2146.6499225500002</v>
      </c>
      <c r="W16" s="36">
        <f>SUMIFS(СВЦЭМ!$D$39:$D$758,СВЦЭМ!$A$39:$A$758,$A16,СВЦЭМ!$B$39:$B$758,W$11)+'СЕТ СН'!$F$11+СВЦЭМ!$D$10+'СЕТ СН'!$F$6-'СЕТ СН'!$F$23</f>
        <v>2150.0939716399998</v>
      </c>
      <c r="X16" s="36">
        <f>SUMIFS(СВЦЭМ!$D$39:$D$758,СВЦЭМ!$A$39:$A$758,$A16,СВЦЭМ!$B$39:$B$758,X$11)+'СЕТ СН'!$F$11+СВЦЭМ!$D$10+'СЕТ СН'!$F$6-'СЕТ СН'!$F$23</f>
        <v>2173.10074618</v>
      </c>
      <c r="Y16" s="36">
        <f>SUMIFS(СВЦЭМ!$D$39:$D$758,СВЦЭМ!$A$39:$A$758,$A16,СВЦЭМ!$B$39:$B$758,Y$11)+'СЕТ СН'!$F$11+СВЦЭМ!$D$10+'СЕТ СН'!$F$6-'СЕТ СН'!$F$23</f>
        <v>2213.8107738200001</v>
      </c>
    </row>
    <row r="17" spans="1:25" ht="15.75" x14ac:dyDescent="0.2">
      <c r="A17" s="35">
        <f t="shared" si="0"/>
        <v>45388</v>
      </c>
      <c r="B17" s="36">
        <f>SUMIFS(СВЦЭМ!$D$39:$D$758,СВЦЭМ!$A$39:$A$758,$A17,СВЦЭМ!$B$39:$B$758,B$11)+'СЕТ СН'!$F$11+СВЦЭМ!$D$10+'СЕТ СН'!$F$6-'СЕТ СН'!$F$23</f>
        <v>2265.0342478099997</v>
      </c>
      <c r="C17" s="36">
        <f>SUMIFS(СВЦЭМ!$D$39:$D$758,СВЦЭМ!$A$39:$A$758,$A17,СВЦЭМ!$B$39:$B$758,C$11)+'СЕТ СН'!$F$11+СВЦЭМ!$D$10+'СЕТ СН'!$F$6-'СЕТ СН'!$F$23</f>
        <v>2280.6295337299998</v>
      </c>
      <c r="D17" s="36">
        <f>SUMIFS(СВЦЭМ!$D$39:$D$758,СВЦЭМ!$A$39:$A$758,$A17,СВЦЭМ!$B$39:$B$758,D$11)+'СЕТ СН'!$F$11+СВЦЭМ!$D$10+'СЕТ СН'!$F$6-'СЕТ СН'!$F$23</f>
        <v>2281.5312854499998</v>
      </c>
      <c r="E17" s="36">
        <f>SUMIFS(СВЦЭМ!$D$39:$D$758,СВЦЭМ!$A$39:$A$758,$A17,СВЦЭМ!$B$39:$B$758,E$11)+'СЕТ СН'!$F$11+СВЦЭМ!$D$10+'СЕТ СН'!$F$6-'СЕТ СН'!$F$23</f>
        <v>2309.7261022199996</v>
      </c>
      <c r="F17" s="36">
        <f>SUMIFS(СВЦЭМ!$D$39:$D$758,СВЦЭМ!$A$39:$A$758,$A17,СВЦЭМ!$B$39:$B$758,F$11)+'СЕТ СН'!$F$11+СВЦЭМ!$D$10+'СЕТ СН'!$F$6-'СЕТ СН'!$F$23</f>
        <v>2313.4800015799997</v>
      </c>
      <c r="G17" s="36">
        <f>SUMIFS(СВЦЭМ!$D$39:$D$758,СВЦЭМ!$A$39:$A$758,$A17,СВЦЭМ!$B$39:$B$758,G$11)+'СЕТ СН'!$F$11+СВЦЭМ!$D$10+'СЕТ СН'!$F$6-'СЕТ СН'!$F$23</f>
        <v>2301.0468924799998</v>
      </c>
      <c r="H17" s="36">
        <f>SUMIFS(СВЦЭМ!$D$39:$D$758,СВЦЭМ!$A$39:$A$758,$A17,СВЦЭМ!$B$39:$B$758,H$11)+'СЕТ СН'!$F$11+СВЦЭМ!$D$10+'СЕТ СН'!$F$6-'СЕТ СН'!$F$23</f>
        <v>2276.7169792899999</v>
      </c>
      <c r="I17" s="36">
        <f>SUMIFS(СВЦЭМ!$D$39:$D$758,СВЦЭМ!$A$39:$A$758,$A17,СВЦЭМ!$B$39:$B$758,I$11)+'СЕТ СН'!$F$11+СВЦЭМ!$D$10+'СЕТ СН'!$F$6-'СЕТ СН'!$F$23</f>
        <v>2212.5794954900002</v>
      </c>
      <c r="J17" s="36">
        <f>SUMIFS(СВЦЭМ!$D$39:$D$758,СВЦЭМ!$A$39:$A$758,$A17,СВЦЭМ!$B$39:$B$758,J$11)+'СЕТ СН'!$F$11+СВЦЭМ!$D$10+'СЕТ СН'!$F$6-'СЕТ СН'!$F$23</f>
        <v>2185.5689806400001</v>
      </c>
      <c r="K17" s="36">
        <f>SUMIFS(СВЦЭМ!$D$39:$D$758,СВЦЭМ!$A$39:$A$758,$A17,СВЦЭМ!$B$39:$B$758,K$11)+'СЕТ СН'!$F$11+СВЦЭМ!$D$10+'СЕТ СН'!$F$6-'СЕТ СН'!$F$23</f>
        <v>2149.1565659299999</v>
      </c>
      <c r="L17" s="36">
        <f>SUMIFS(СВЦЭМ!$D$39:$D$758,СВЦЭМ!$A$39:$A$758,$A17,СВЦЭМ!$B$39:$B$758,L$11)+'СЕТ СН'!$F$11+СВЦЭМ!$D$10+'СЕТ СН'!$F$6-'СЕТ СН'!$F$23</f>
        <v>2136.2467173</v>
      </c>
      <c r="M17" s="36">
        <f>SUMIFS(СВЦЭМ!$D$39:$D$758,СВЦЭМ!$A$39:$A$758,$A17,СВЦЭМ!$B$39:$B$758,M$11)+'СЕТ СН'!$F$11+СВЦЭМ!$D$10+'СЕТ СН'!$F$6-'СЕТ СН'!$F$23</f>
        <v>2139.6670446900002</v>
      </c>
      <c r="N17" s="36">
        <f>SUMIFS(СВЦЭМ!$D$39:$D$758,СВЦЭМ!$A$39:$A$758,$A17,СВЦЭМ!$B$39:$B$758,N$11)+'СЕТ СН'!$F$11+СВЦЭМ!$D$10+'СЕТ СН'!$F$6-'СЕТ СН'!$F$23</f>
        <v>2139.0508643399999</v>
      </c>
      <c r="O17" s="36">
        <f>SUMIFS(СВЦЭМ!$D$39:$D$758,СВЦЭМ!$A$39:$A$758,$A17,СВЦЭМ!$B$39:$B$758,O$11)+'СЕТ СН'!$F$11+СВЦЭМ!$D$10+'СЕТ СН'!$F$6-'СЕТ СН'!$F$23</f>
        <v>2152.1379396400002</v>
      </c>
      <c r="P17" s="36">
        <f>SUMIFS(СВЦЭМ!$D$39:$D$758,СВЦЭМ!$A$39:$A$758,$A17,СВЦЭМ!$B$39:$B$758,P$11)+'СЕТ СН'!$F$11+СВЦЭМ!$D$10+'СЕТ СН'!$F$6-'СЕТ СН'!$F$23</f>
        <v>2172.8345825500001</v>
      </c>
      <c r="Q17" s="36">
        <f>SUMIFS(СВЦЭМ!$D$39:$D$758,СВЦЭМ!$A$39:$A$758,$A17,СВЦЭМ!$B$39:$B$758,Q$11)+'СЕТ СН'!$F$11+СВЦЭМ!$D$10+'СЕТ СН'!$F$6-'СЕТ СН'!$F$23</f>
        <v>2184.06424569</v>
      </c>
      <c r="R17" s="36">
        <f>SUMIFS(СВЦЭМ!$D$39:$D$758,СВЦЭМ!$A$39:$A$758,$A17,СВЦЭМ!$B$39:$B$758,R$11)+'СЕТ СН'!$F$11+СВЦЭМ!$D$10+'СЕТ СН'!$F$6-'СЕТ СН'!$F$23</f>
        <v>2196.32507644</v>
      </c>
      <c r="S17" s="36">
        <f>SUMIFS(СВЦЭМ!$D$39:$D$758,СВЦЭМ!$A$39:$A$758,$A17,СВЦЭМ!$B$39:$B$758,S$11)+'СЕТ СН'!$F$11+СВЦЭМ!$D$10+'СЕТ СН'!$F$6-'СЕТ СН'!$F$23</f>
        <v>2164.7606433800001</v>
      </c>
      <c r="T17" s="36">
        <f>SUMIFS(СВЦЭМ!$D$39:$D$758,СВЦЭМ!$A$39:$A$758,$A17,СВЦЭМ!$B$39:$B$758,T$11)+'СЕТ СН'!$F$11+СВЦЭМ!$D$10+'СЕТ СН'!$F$6-'СЕТ СН'!$F$23</f>
        <v>2134.13752062</v>
      </c>
      <c r="U17" s="36">
        <f>SUMIFS(СВЦЭМ!$D$39:$D$758,СВЦЭМ!$A$39:$A$758,$A17,СВЦЭМ!$B$39:$B$758,U$11)+'СЕТ СН'!$F$11+СВЦЭМ!$D$10+'СЕТ СН'!$F$6-'СЕТ СН'!$F$23</f>
        <v>2112.0180682800001</v>
      </c>
      <c r="V17" s="36">
        <f>SUMIFS(СВЦЭМ!$D$39:$D$758,СВЦЭМ!$A$39:$A$758,$A17,СВЦЭМ!$B$39:$B$758,V$11)+'СЕТ СН'!$F$11+СВЦЭМ!$D$10+'СЕТ СН'!$F$6-'СЕТ СН'!$F$23</f>
        <v>2089.9524369199999</v>
      </c>
      <c r="W17" s="36">
        <f>SUMIFS(СВЦЭМ!$D$39:$D$758,СВЦЭМ!$A$39:$A$758,$A17,СВЦЭМ!$B$39:$B$758,W$11)+'СЕТ СН'!$F$11+СВЦЭМ!$D$10+'СЕТ СН'!$F$6-'СЕТ СН'!$F$23</f>
        <v>2074.2095723699999</v>
      </c>
      <c r="X17" s="36">
        <f>SUMIFS(СВЦЭМ!$D$39:$D$758,СВЦЭМ!$A$39:$A$758,$A17,СВЦЭМ!$B$39:$B$758,X$11)+'СЕТ СН'!$F$11+СВЦЭМ!$D$10+'СЕТ СН'!$F$6-'СЕТ СН'!$F$23</f>
        <v>2121.9000926100002</v>
      </c>
      <c r="Y17" s="36">
        <f>SUMIFS(СВЦЭМ!$D$39:$D$758,СВЦЭМ!$A$39:$A$758,$A17,СВЦЭМ!$B$39:$B$758,Y$11)+'СЕТ СН'!$F$11+СВЦЭМ!$D$10+'СЕТ СН'!$F$6-'СЕТ СН'!$F$23</f>
        <v>2164.0601730200001</v>
      </c>
    </row>
    <row r="18" spans="1:25" ht="15.75" x14ac:dyDescent="0.2">
      <c r="A18" s="35">
        <f t="shared" si="0"/>
        <v>45389</v>
      </c>
      <c r="B18" s="36">
        <f>SUMIFS(СВЦЭМ!$D$39:$D$758,СВЦЭМ!$A$39:$A$758,$A18,СВЦЭМ!$B$39:$B$758,B$11)+'СЕТ СН'!$F$11+СВЦЭМ!$D$10+'СЕТ СН'!$F$6-'СЕТ СН'!$F$23</f>
        <v>2260.7269812999998</v>
      </c>
      <c r="C18" s="36">
        <f>SUMIFS(СВЦЭМ!$D$39:$D$758,СВЦЭМ!$A$39:$A$758,$A18,СВЦЭМ!$B$39:$B$758,C$11)+'СЕТ СН'!$F$11+СВЦЭМ!$D$10+'СЕТ СН'!$F$6-'СЕТ СН'!$F$23</f>
        <v>2304.3787055699995</v>
      </c>
      <c r="D18" s="36">
        <f>SUMIFS(СВЦЭМ!$D$39:$D$758,СВЦЭМ!$A$39:$A$758,$A18,СВЦЭМ!$B$39:$B$758,D$11)+'СЕТ СН'!$F$11+СВЦЭМ!$D$10+'СЕТ СН'!$F$6-'СЕТ СН'!$F$23</f>
        <v>2340.0299272899997</v>
      </c>
      <c r="E18" s="36">
        <f>SUMIFS(СВЦЭМ!$D$39:$D$758,СВЦЭМ!$A$39:$A$758,$A18,СВЦЭМ!$B$39:$B$758,E$11)+'СЕТ СН'!$F$11+СВЦЭМ!$D$10+'СЕТ СН'!$F$6-'СЕТ СН'!$F$23</f>
        <v>2325.4124298599995</v>
      </c>
      <c r="F18" s="36">
        <f>SUMIFS(СВЦЭМ!$D$39:$D$758,СВЦЭМ!$A$39:$A$758,$A18,СВЦЭМ!$B$39:$B$758,F$11)+'СЕТ СН'!$F$11+СВЦЭМ!$D$10+'СЕТ СН'!$F$6-'СЕТ СН'!$F$23</f>
        <v>2336.1303293099995</v>
      </c>
      <c r="G18" s="36">
        <f>SUMIFS(СВЦЭМ!$D$39:$D$758,СВЦЭМ!$A$39:$A$758,$A18,СВЦЭМ!$B$39:$B$758,G$11)+'СЕТ СН'!$F$11+СВЦЭМ!$D$10+'СЕТ СН'!$F$6-'СЕТ СН'!$F$23</f>
        <v>2336.4981469099998</v>
      </c>
      <c r="H18" s="36">
        <f>SUMIFS(СВЦЭМ!$D$39:$D$758,СВЦЭМ!$A$39:$A$758,$A18,СВЦЭМ!$B$39:$B$758,H$11)+'СЕТ СН'!$F$11+СВЦЭМ!$D$10+'СЕТ СН'!$F$6-'СЕТ СН'!$F$23</f>
        <v>2325.6148294999998</v>
      </c>
      <c r="I18" s="36">
        <f>SUMIFS(СВЦЭМ!$D$39:$D$758,СВЦЭМ!$A$39:$A$758,$A18,СВЦЭМ!$B$39:$B$758,I$11)+'СЕТ СН'!$F$11+СВЦЭМ!$D$10+'СЕТ СН'!$F$6-'СЕТ СН'!$F$23</f>
        <v>2262.1923489699998</v>
      </c>
      <c r="J18" s="36">
        <f>SUMIFS(СВЦЭМ!$D$39:$D$758,СВЦЭМ!$A$39:$A$758,$A18,СВЦЭМ!$B$39:$B$758,J$11)+'СЕТ СН'!$F$11+СВЦЭМ!$D$10+'СЕТ СН'!$F$6-'СЕТ СН'!$F$23</f>
        <v>2209.45086606</v>
      </c>
      <c r="K18" s="36">
        <f>SUMIFS(СВЦЭМ!$D$39:$D$758,СВЦЭМ!$A$39:$A$758,$A18,СВЦЭМ!$B$39:$B$758,K$11)+'СЕТ СН'!$F$11+СВЦЭМ!$D$10+'СЕТ СН'!$F$6-'СЕТ СН'!$F$23</f>
        <v>2152.2865898</v>
      </c>
      <c r="L18" s="36">
        <f>SUMIFS(СВЦЭМ!$D$39:$D$758,СВЦЭМ!$A$39:$A$758,$A18,СВЦЭМ!$B$39:$B$758,L$11)+'СЕТ СН'!$F$11+СВЦЭМ!$D$10+'СЕТ СН'!$F$6-'СЕТ СН'!$F$23</f>
        <v>2125.02979405</v>
      </c>
      <c r="M18" s="36">
        <f>SUMIFS(СВЦЭМ!$D$39:$D$758,СВЦЭМ!$A$39:$A$758,$A18,СВЦЭМ!$B$39:$B$758,M$11)+'СЕТ СН'!$F$11+СВЦЭМ!$D$10+'СЕТ СН'!$F$6-'СЕТ СН'!$F$23</f>
        <v>2130.4171156000002</v>
      </c>
      <c r="N18" s="36">
        <f>SUMIFS(СВЦЭМ!$D$39:$D$758,СВЦЭМ!$A$39:$A$758,$A18,СВЦЭМ!$B$39:$B$758,N$11)+'СЕТ СН'!$F$11+СВЦЭМ!$D$10+'СЕТ СН'!$F$6-'СЕТ СН'!$F$23</f>
        <v>2139.5913891599998</v>
      </c>
      <c r="O18" s="36">
        <f>SUMIFS(СВЦЭМ!$D$39:$D$758,СВЦЭМ!$A$39:$A$758,$A18,СВЦЭМ!$B$39:$B$758,O$11)+'СЕТ СН'!$F$11+СВЦЭМ!$D$10+'СЕТ СН'!$F$6-'СЕТ СН'!$F$23</f>
        <v>2165.2148007599999</v>
      </c>
      <c r="P18" s="36">
        <f>SUMIFS(СВЦЭМ!$D$39:$D$758,СВЦЭМ!$A$39:$A$758,$A18,СВЦЭМ!$B$39:$B$758,P$11)+'СЕТ СН'!$F$11+СВЦЭМ!$D$10+'СЕТ СН'!$F$6-'СЕТ СН'!$F$23</f>
        <v>2187.9167232700001</v>
      </c>
      <c r="Q18" s="36">
        <f>SUMIFS(СВЦЭМ!$D$39:$D$758,СВЦЭМ!$A$39:$A$758,$A18,СВЦЭМ!$B$39:$B$758,Q$11)+'СЕТ СН'!$F$11+СВЦЭМ!$D$10+'СЕТ СН'!$F$6-'СЕТ СН'!$F$23</f>
        <v>2200.5607983700002</v>
      </c>
      <c r="R18" s="36">
        <f>SUMIFS(СВЦЭМ!$D$39:$D$758,СВЦЭМ!$A$39:$A$758,$A18,СВЦЭМ!$B$39:$B$758,R$11)+'СЕТ СН'!$F$11+СВЦЭМ!$D$10+'СЕТ СН'!$F$6-'СЕТ СН'!$F$23</f>
        <v>2206.66991138</v>
      </c>
      <c r="S18" s="36">
        <f>SUMIFS(СВЦЭМ!$D$39:$D$758,СВЦЭМ!$A$39:$A$758,$A18,СВЦЭМ!$B$39:$B$758,S$11)+'СЕТ СН'!$F$11+СВЦЭМ!$D$10+'СЕТ СН'!$F$6-'СЕТ СН'!$F$23</f>
        <v>2179.14492931</v>
      </c>
      <c r="T18" s="36">
        <f>SUMIFS(СВЦЭМ!$D$39:$D$758,СВЦЭМ!$A$39:$A$758,$A18,СВЦЭМ!$B$39:$B$758,T$11)+'СЕТ СН'!$F$11+СВЦЭМ!$D$10+'СЕТ СН'!$F$6-'СЕТ СН'!$F$23</f>
        <v>2144.90664543</v>
      </c>
      <c r="U18" s="36">
        <f>SUMIFS(СВЦЭМ!$D$39:$D$758,СВЦЭМ!$A$39:$A$758,$A18,СВЦЭМ!$B$39:$B$758,U$11)+'СЕТ СН'!$F$11+СВЦЭМ!$D$10+'СЕТ СН'!$F$6-'СЕТ СН'!$F$23</f>
        <v>2147.0436154399999</v>
      </c>
      <c r="V18" s="36">
        <f>SUMIFS(СВЦЭМ!$D$39:$D$758,СВЦЭМ!$A$39:$A$758,$A18,СВЦЭМ!$B$39:$B$758,V$11)+'СЕТ СН'!$F$11+СВЦЭМ!$D$10+'СЕТ СН'!$F$6-'СЕТ СН'!$F$23</f>
        <v>2110.8598302999999</v>
      </c>
      <c r="W18" s="36">
        <f>SUMIFS(СВЦЭМ!$D$39:$D$758,СВЦЭМ!$A$39:$A$758,$A18,СВЦЭМ!$B$39:$B$758,W$11)+'СЕТ СН'!$F$11+СВЦЭМ!$D$10+'СЕТ СН'!$F$6-'СЕТ СН'!$F$23</f>
        <v>2092.3512136200002</v>
      </c>
      <c r="X18" s="36">
        <f>SUMIFS(СВЦЭМ!$D$39:$D$758,СВЦЭМ!$A$39:$A$758,$A18,СВЦЭМ!$B$39:$B$758,X$11)+'СЕТ СН'!$F$11+СВЦЭМ!$D$10+'СЕТ СН'!$F$6-'СЕТ СН'!$F$23</f>
        <v>2146.63057789</v>
      </c>
      <c r="Y18" s="36">
        <f>SUMIFS(СВЦЭМ!$D$39:$D$758,СВЦЭМ!$A$39:$A$758,$A18,СВЦЭМ!$B$39:$B$758,Y$11)+'СЕТ СН'!$F$11+СВЦЭМ!$D$10+'СЕТ СН'!$F$6-'СЕТ СН'!$F$23</f>
        <v>2178.1043170600001</v>
      </c>
    </row>
    <row r="19" spans="1:25" ht="15.75" x14ac:dyDescent="0.2">
      <c r="A19" s="35">
        <f t="shared" si="0"/>
        <v>45390</v>
      </c>
      <c r="B19" s="36">
        <f>SUMIFS(СВЦЭМ!$D$39:$D$758,СВЦЭМ!$A$39:$A$758,$A19,СВЦЭМ!$B$39:$B$758,B$11)+'СЕТ СН'!$F$11+СВЦЭМ!$D$10+'СЕТ СН'!$F$6-'СЕТ СН'!$F$23</f>
        <v>2150.3343572799999</v>
      </c>
      <c r="C19" s="36">
        <f>SUMIFS(СВЦЭМ!$D$39:$D$758,СВЦЭМ!$A$39:$A$758,$A19,СВЦЭМ!$B$39:$B$758,C$11)+'СЕТ СН'!$F$11+СВЦЭМ!$D$10+'СЕТ СН'!$F$6-'СЕТ СН'!$F$23</f>
        <v>2182.38751787</v>
      </c>
      <c r="D19" s="36">
        <f>SUMIFS(СВЦЭМ!$D$39:$D$758,СВЦЭМ!$A$39:$A$758,$A19,СВЦЭМ!$B$39:$B$758,D$11)+'СЕТ СН'!$F$11+СВЦЭМ!$D$10+'СЕТ СН'!$F$6-'СЕТ СН'!$F$23</f>
        <v>2203.7830515599999</v>
      </c>
      <c r="E19" s="36">
        <f>SUMIFS(СВЦЭМ!$D$39:$D$758,СВЦЭМ!$A$39:$A$758,$A19,СВЦЭМ!$B$39:$B$758,E$11)+'СЕТ СН'!$F$11+СВЦЭМ!$D$10+'СЕТ СН'!$F$6-'СЕТ СН'!$F$23</f>
        <v>2223.1459308799999</v>
      </c>
      <c r="F19" s="36">
        <f>SUMIFS(СВЦЭМ!$D$39:$D$758,СВЦЭМ!$A$39:$A$758,$A19,СВЦЭМ!$B$39:$B$758,F$11)+'СЕТ СН'!$F$11+СВЦЭМ!$D$10+'СЕТ СН'!$F$6-'СЕТ СН'!$F$23</f>
        <v>2199.4889406400002</v>
      </c>
      <c r="G19" s="36">
        <f>SUMIFS(СВЦЭМ!$D$39:$D$758,СВЦЭМ!$A$39:$A$758,$A19,СВЦЭМ!$B$39:$B$758,G$11)+'СЕТ СН'!$F$11+СВЦЭМ!$D$10+'СЕТ СН'!$F$6-'СЕТ СН'!$F$23</f>
        <v>2205.40600722</v>
      </c>
      <c r="H19" s="36">
        <f>SUMIFS(СВЦЭМ!$D$39:$D$758,СВЦЭМ!$A$39:$A$758,$A19,СВЦЭМ!$B$39:$B$758,H$11)+'СЕТ СН'!$F$11+СВЦЭМ!$D$10+'СЕТ СН'!$F$6-'СЕТ СН'!$F$23</f>
        <v>2165.7326977000002</v>
      </c>
      <c r="I19" s="36">
        <f>SUMIFS(СВЦЭМ!$D$39:$D$758,СВЦЭМ!$A$39:$A$758,$A19,СВЦЭМ!$B$39:$B$758,I$11)+'СЕТ СН'!$F$11+СВЦЭМ!$D$10+'СЕТ СН'!$F$6-'СЕТ СН'!$F$23</f>
        <v>2199.6553212100002</v>
      </c>
      <c r="J19" s="36">
        <f>SUMIFS(СВЦЭМ!$D$39:$D$758,СВЦЭМ!$A$39:$A$758,$A19,СВЦЭМ!$B$39:$B$758,J$11)+'СЕТ СН'!$F$11+СВЦЭМ!$D$10+'СЕТ СН'!$F$6-'СЕТ СН'!$F$23</f>
        <v>2146.45071818</v>
      </c>
      <c r="K19" s="36">
        <f>SUMIFS(СВЦЭМ!$D$39:$D$758,СВЦЭМ!$A$39:$A$758,$A19,СВЦЭМ!$B$39:$B$758,K$11)+'СЕТ СН'!$F$11+СВЦЭМ!$D$10+'СЕТ СН'!$F$6-'СЕТ СН'!$F$23</f>
        <v>2129.8835827399998</v>
      </c>
      <c r="L19" s="36">
        <f>SUMIFS(СВЦЭМ!$D$39:$D$758,СВЦЭМ!$A$39:$A$758,$A19,СВЦЭМ!$B$39:$B$758,L$11)+'СЕТ СН'!$F$11+СВЦЭМ!$D$10+'СЕТ СН'!$F$6-'СЕТ СН'!$F$23</f>
        <v>2131.12805768</v>
      </c>
      <c r="M19" s="36">
        <f>SUMIFS(СВЦЭМ!$D$39:$D$758,СВЦЭМ!$A$39:$A$758,$A19,СВЦЭМ!$B$39:$B$758,M$11)+'СЕТ СН'!$F$11+СВЦЭМ!$D$10+'СЕТ СН'!$F$6-'СЕТ СН'!$F$23</f>
        <v>2158.38680957</v>
      </c>
      <c r="N19" s="36">
        <f>SUMIFS(СВЦЭМ!$D$39:$D$758,СВЦЭМ!$A$39:$A$758,$A19,СВЦЭМ!$B$39:$B$758,N$11)+'СЕТ СН'!$F$11+СВЦЭМ!$D$10+'СЕТ СН'!$F$6-'СЕТ СН'!$F$23</f>
        <v>2175.06210762</v>
      </c>
      <c r="O19" s="36">
        <f>SUMIFS(СВЦЭМ!$D$39:$D$758,СВЦЭМ!$A$39:$A$758,$A19,СВЦЭМ!$B$39:$B$758,O$11)+'СЕТ СН'!$F$11+СВЦЭМ!$D$10+'СЕТ СН'!$F$6-'СЕТ СН'!$F$23</f>
        <v>2192.2737109099999</v>
      </c>
      <c r="P19" s="36">
        <f>SUMIFS(СВЦЭМ!$D$39:$D$758,СВЦЭМ!$A$39:$A$758,$A19,СВЦЭМ!$B$39:$B$758,P$11)+'СЕТ СН'!$F$11+СВЦЭМ!$D$10+'СЕТ СН'!$F$6-'СЕТ СН'!$F$23</f>
        <v>2206.9920332900001</v>
      </c>
      <c r="Q19" s="36">
        <f>SUMIFS(СВЦЭМ!$D$39:$D$758,СВЦЭМ!$A$39:$A$758,$A19,СВЦЭМ!$B$39:$B$758,Q$11)+'СЕТ СН'!$F$11+СВЦЭМ!$D$10+'СЕТ СН'!$F$6-'СЕТ СН'!$F$23</f>
        <v>2224.38376212</v>
      </c>
      <c r="R19" s="36">
        <f>SUMIFS(СВЦЭМ!$D$39:$D$758,СВЦЭМ!$A$39:$A$758,$A19,СВЦЭМ!$B$39:$B$758,R$11)+'СЕТ СН'!$F$11+СВЦЭМ!$D$10+'СЕТ СН'!$F$6-'СЕТ СН'!$F$23</f>
        <v>2230.2304586800001</v>
      </c>
      <c r="S19" s="36">
        <f>SUMIFS(СВЦЭМ!$D$39:$D$758,СВЦЭМ!$A$39:$A$758,$A19,СВЦЭМ!$B$39:$B$758,S$11)+'СЕТ СН'!$F$11+СВЦЭМ!$D$10+'СЕТ СН'!$F$6-'СЕТ СН'!$F$23</f>
        <v>2212.8463781</v>
      </c>
      <c r="T19" s="36">
        <f>SUMIFS(СВЦЭМ!$D$39:$D$758,СВЦЭМ!$A$39:$A$758,$A19,СВЦЭМ!$B$39:$B$758,T$11)+'СЕТ СН'!$F$11+СВЦЭМ!$D$10+'СЕТ СН'!$F$6-'СЕТ СН'!$F$23</f>
        <v>2192.0719449399999</v>
      </c>
      <c r="U19" s="36">
        <f>SUMIFS(СВЦЭМ!$D$39:$D$758,СВЦЭМ!$A$39:$A$758,$A19,СВЦЭМ!$B$39:$B$758,U$11)+'СЕТ СН'!$F$11+СВЦЭМ!$D$10+'СЕТ СН'!$F$6-'СЕТ СН'!$F$23</f>
        <v>2168.4531618599999</v>
      </c>
      <c r="V19" s="36">
        <f>SUMIFS(СВЦЭМ!$D$39:$D$758,СВЦЭМ!$A$39:$A$758,$A19,СВЦЭМ!$B$39:$B$758,V$11)+'СЕТ СН'!$F$11+СВЦЭМ!$D$10+'СЕТ СН'!$F$6-'СЕТ СН'!$F$23</f>
        <v>2163.8407983000002</v>
      </c>
      <c r="W19" s="36">
        <f>SUMIFS(СВЦЭМ!$D$39:$D$758,СВЦЭМ!$A$39:$A$758,$A19,СВЦЭМ!$B$39:$B$758,W$11)+'СЕТ СН'!$F$11+СВЦЭМ!$D$10+'СЕТ СН'!$F$6-'СЕТ СН'!$F$23</f>
        <v>2158.7673728600003</v>
      </c>
      <c r="X19" s="36">
        <f>SUMIFS(СВЦЭМ!$D$39:$D$758,СВЦЭМ!$A$39:$A$758,$A19,СВЦЭМ!$B$39:$B$758,X$11)+'СЕТ СН'!$F$11+СВЦЭМ!$D$10+'СЕТ СН'!$F$6-'СЕТ СН'!$F$23</f>
        <v>2195.6609408600002</v>
      </c>
      <c r="Y19" s="36">
        <f>SUMIFS(СВЦЭМ!$D$39:$D$758,СВЦЭМ!$A$39:$A$758,$A19,СВЦЭМ!$B$39:$B$758,Y$11)+'СЕТ СН'!$F$11+СВЦЭМ!$D$10+'СЕТ СН'!$F$6-'СЕТ СН'!$F$23</f>
        <v>2230.2344739300001</v>
      </c>
    </row>
    <row r="20" spans="1:25" ht="15.75" x14ac:dyDescent="0.2">
      <c r="A20" s="35">
        <f t="shared" si="0"/>
        <v>45391</v>
      </c>
      <c r="B20" s="36">
        <f>SUMIFS(СВЦЭМ!$D$39:$D$758,СВЦЭМ!$A$39:$A$758,$A20,СВЦЭМ!$B$39:$B$758,B$11)+'СЕТ СН'!$F$11+СВЦЭМ!$D$10+'СЕТ СН'!$F$6-'СЕТ СН'!$F$23</f>
        <v>2223.7505423000002</v>
      </c>
      <c r="C20" s="36">
        <f>SUMIFS(СВЦЭМ!$D$39:$D$758,СВЦЭМ!$A$39:$A$758,$A20,СВЦЭМ!$B$39:$B$758,C$11)+'СЕТ СН'!$F$11+СВЦЭМ!$D$10+'СЕТ СН'!$F$6-'СЕТ СН'!$F$23</f>
        <v>2266.7596882899998</v>
      </c>
      <c r="D20" s="36">
        <f>SUMIFS(СВЦЭМ!$D$39:$D$758,СВЦЭМ!$A$39:$A$758,$A20,СВЦЭМ!$B$39:$B$758,D$11)+'СЕТ СН'!$F$11+СВЦЭМ!$D$10+'СЕТ СН'!$F$6-'СЕТ СН'!$F$23</f>
        <v>2302.8568745799998</v>
      </c>
      <c r="E20" s="36">
        <f>SUMIFS(СВЦЭМ!$D$39:$D$758,СВЦЭМ!$A$39:$A$758,$A20,СВЦЭМ!$B$39:$B$758,E$11)+'СЕТ СН'!$F$11+СВЦЭМ!$D$10+'СЕТ СН'!$F$6-'СЕТ СН'!$F$23</f>
        <v>2323.2450283099997</v>
      </c>
      <c r="F20" s="36">
        <f>SUMIFS(СВЦЭМ!$D$39:$D$758,СВЦЭМ!$A$39:$A$758,$A20,СВЦЭМ!$B$39:$B$758,F$11)+'СЕТ СН'!$F$11+СВЦЭМ!$D$10+'СЕТ СН'!$F$6-'СЕТ СН'!$F$23</f>
        <v>2314.7041328199998</v>
      </c>
      <c r="G20" s="36">
        <f>SUMIFS(СВЦЭМ!$D$39:$D$758,СВЦЭМ!$A$39:$A$758,$A20,СВЦЭМ!$B$39:$B$758,G$11)+'СЕТ СН'!$F$11+СВЦЭМ!$D$10+'СЕТ СН'!$F$6-'СЕТ СН'!$F$23</f>
        <v>2292.6731280399995</v>
      </c>
      <c r="H20" s="36">
        <f>SUMIFS(СВЦЭМ!$D$39:$D$758,СВЦЭМ!$A$39:$A$758,$A20,СВЦЭМ!$B$39:$B$758,H$11)+'СЕТ СН'!$F$11+СВЦЭМ!$D$10+'СЕТ СН'!$F$6-'СЕТ СН'!$F$23</f>
        <v>2247.01960981</v>
      </c>
      <c r="I20" s="36">
        <f>SUMIFS(СВЦЭМ!$D$39:$D$758,СВЦЭМ!$A$39:$A$758,$A20,СВЦЭМ!$B$39:$B$758,I$11)+'СЕТ СН'!$F$11+СВЦЭМ!$D$10+'СЕТ СН'!$F$6-'СЕТ СН'!$F$23</f>
        <v>2199.2302138099999</v>
      </c>
      <c r="J20" s="36">
        <f>SUMIFS(СВЦЭМ!$D$39:$D$758,СВЦЭМ!$A$39:$A$758,$A20,СВЦЭМ!$B$39:$B$758,J$11)+'СЕТ СН'!$F$11+СВЦЭМ!$D$10+'СЕТ СН'!$F$6-'СЕТ СН'!$F$23</f>
        <v>2176.1303962100001</v>
      </c>
      <c r="K20" s="36">
        <f>SUMIFS(СВЦЭМ!$D$39:$D$758,СВЦЭМ!$A$39:$A$758,$A20,СВЦЭМ!$B$39:$B$758,K$11)+'СЕТ СН'!$F$11+СВЦЭМ!$D$10+'СЕТ СН'!$F$6-'СЕТ СН'!$F$23</f>
        <v>2160.8973305099998</v>
      </c>
      <c r="L20" s="36">
        <f>SUMIFS(СВЦЭМ!$D$39:$D$758,СВЦЭМ!$A$39:$A$758,$A20,СВЦЭМ!$B$39:$B$758,L$11)+'СЕТ СН'!$F$11+СВЦЭМ!$D$10+'СЕТ СН'!$F$6-'СЕТ СН'!$F$23</f>
        <v>2169.3116810500001</v>
      </c>
      <c r="M20" s="36">
        <f>SUMIFS(СВЦЭМ!$D$39:$D$758,СВЦЭМ!$A$39:$A$758,$A20,СВЦЭМ!$B$39:$B$758,M$11)+'СЕТ СН'!$F$11+СВЦЭМ!$D$10+'СЕТ СН'!$F$6-'СЕТ СН'!$F$23</f>
        <v>2188.8183795999998</v>
      </c>
      <c r="N20" s="36">
        <f>SUMIFS(СВЦЭМ!$D$39:$D$758,СВЦЭМ!$A$39:$A$758,$A20,СВЦЭМ!$B$39:$B$758,N$11)+'СЕТ СН'!$F$11+СВЦЭМ!$D$10+'СЕТ СН'!$F$6-'СЕТ СН'!$F$23</f>
        <v>2200.88962322</v>
      </c>
      <c r="O20" s="36">
        <f>SUMIFS(СВЦЭМ!$D$39:$D$758,СВЦЭМ!$A$39:$A$758,$A20,СВЦЭМ!$B$39:$B$758,O$11)+'СЕТ СН'!$F$11+СВЦЭМ!$D$10+'СЕТ СН'!$F$6-'СЕТ СН'!$F$23</f>
        <v>2216.4316356099998</v>
      </c>
      <c r="P20" s="36">
        <f>SUMIFS(СВЦЭМ!$D$39:$D$758,СВЦЭМ!$A$39:$A$758,$A20,СВЦЭМ!$B$39:$B$758,P$11)+'СЕТ СН'!$F$11+СВЦЭМ!$D$10+'СЕТ СН'!$F$6-'СЕТ СН'!$F$23</f>
        <v>2229.80251434</v>
      </c>
      <c r="Q20" s="36">
        <f>SUMIFS(СВЦЭМ!$D$39:$D$758,СВЦЭМ!$A$39:$A$758,$A20,СВЦЭМ!$B$39:$B$758,Q$11)+'СЕТ СН'!$F$11+СВЦЭМ!$D$10+'СЕТ СН'!$F$6-'СЕТ СН'!$F$23</f>
        <v>2246.2209229999994</v>
      </c>
      <c r="R20" s="36">
        <f>SUMIFS(СВЦЭМ!$D$39:$D$758,СВЦЭМ!$A$39:$A$758,$A20,СВЦЭМ!$B$39:$B$758,R$11)+'СЕТ СН'!$F$11+СВЦЭМ!$D$10+'СЕТ СН'!$F$6-'СЕТ СН'!$F$23</f>
        <v>2246.9256632799998</v>
      </c>
      <c r="S20" s="36">
        <f>SUMIFS(СВЦЭМ!$D$39:$D$758,СВЦЭМ!$A$39:$A$758,$A20,СВЦЭМ!$B$39:$B$758,S$11)+'СЕТ СН'!$F$11+СВЦЭМ!$D$10+'СЕТ СН'!$F$6-'СЕТ СН'!$F$23</f>
        <v>2231.66408366</v>
      </c>
      <c r="T20" s="36">
        <f>SUMIFS(СВЦЭМ!$D$39:$D$758,СВЦЭМ!$A$39:$A$758,$A20,СВЦЭМ!$B$39:$B$758,T$11)+'СЕТ СН'!$F$11+СВЦЭМ!$D$10+'СЕТ СН'!$F$6-'СЕТ СН'!$F$23</f>
        <v>2201.2568196900002</v>
      </c>
      <c r="U20" s="36">
        <f>SUMIFS(СВЦЭМ!$D$39:$D$758,СВЦЭМ!$A$39:$A$758,$A20,СВЦЭМ!$B$39:$B$758,U$11)+'СЕТ СН'!$F$11+СВЦЭМ!$D$10+'СЕТ СН'!$F$6-'СЕТ СН'!$F$23</f>
        <v>2192.5959615900001</v>
      </c>
      <c r="V20" s="36">
        <f>SUMIFS(СВЦЭМ!$D$39:$D$758,СВЦЭМ!$A$39:$A$758,$A20,СВЦЭМ!$B$39:$B$758,V$11)+'СЕТ СН'!$F$11+СВЦЭМ!$D$10+'СЕТ СН'!$F$6-'СЕТ СН'!$F$23</f>
        <v>2163.2629530200002</v>
      </c>
      <c r="W20" s="36">
        <f>SUMIFS(СВЦЭМ!$D$39:$D$758,СВЦЭМ!$A$39:$A$758,$A20,СВЦЭМ!$B$39:$B$758,W$11)+'СЕТ СН'!$F$11+СВЦЭМ!$D$10+'СЕТ СН'!$F$6-'СЕТ СН'!$F$23</f>
        <v>2173.1977356799998</v>
      </c>
      <c r="X20" s="36">
        <f>SUMIFS(СВЦЭМ!$D$39:$D$758,СВЦЭМ!$A$39:$A$758,$A20,СВЦЭМ!$B$39:$B$758,X$11)+'СЕТ СН'!$F$11+СВЦЭМ!$D$10+'СЕТ СН'!$F$6-'СЕТ СН'!$F$23</f>
        <v>2259.5484964399998</v>
      </c>
      <c r="Y20" s="36">
        <f>SUMIFS(СВЦЭМ!$D$39:$D$758,СВЦЭМ!$A$39:$A$758,$A20,СВЦЭМ!$B$39:$B$758,Y$11)+'СЕТ СН'!$F$11+СВЦЭМ!$D$10+'СЕТ СН'!$F$6-'СЕТ СН'!$F$23</f>
        <v>2259.5013389699998</v>
      </c>
    </row>
    <row r="21" spans="1:25" ht="15.75" x14ac:dyDescent="0.2">
      <c r="A21" s="35">
        <f t="shared" si="0"/>
        <v>45392</v>
      </c>
      <c r="B21" s="36">
        <f>SUMIFS(СВЦЭМ!$D$39:$D$758,СВЦЭМ!$A$39:$A$758,$A21,СВЦЭМ!$B$39:$B$758,B$11)+'СЕТ СН'!$F$11+СВЦЭМ!$D$10+'СЕТ СН'!$F$6-'СЕТ СН'!$F$23</f>
        <v>2345.7107184699998</v>
      </c>
      <c r="C21" s="36">
        <f>SUMIFS(СВЦЭМ!$D$39:$D$758,СВЦЭМ!$A$39:$A$758,$A21,СВЦЭМ!$B$39:$B$758,C$11)+'СЕТ СН'!$F$11+СВЦЭМ!$D$10+'СЕТ СН'!$F$6-'СЕТ СН'!$F$23</f>
        <v>2429.2703372299998</v>
      </c>
      <c r="D21" s="36">
        <f>SUMIFS(СВЦЭМ!$D$39:$D$758,СВЦЭМ!$A$39:$A$758,$A21,СВЦЭМ!$B$39:$B$758,D$11)+'СЕТ СН'!$F$11+СВЦЭМ!$D$10+'СЕТ СН'!$F$6-'СЕТ СН'!$F$23</f>
        <v>2429.4248192199998</v>
      </c>
      <c r="E21" s="36">
        <f>SUMIFS(СВЦЭМ!$D$39:$D$758,СВЦЭМ!$A$39:$A$758,$A21,СВЦЭМ!$B$39:$B$758,E$11)+'СЕТ СН'!$F$11+СВЦЭМ!$D$10+'СЕТ СН'!$F$6-'СЕТ СН'!$F$23</f>
        <v>2420.0809859299998</v>
      </c>
      <c r="F21" s="36">
        <f>SUMIFS(СВЦЭМ!$D$39:$D$758,СВЦЭМ!$A$39:$A$758,$A21,СВЦЭМ!$B$39:$B$758,F$11)+'СЕТ СН'!$F$11+СВЦЭМ!$D$10+'СЕТ СН'!$F$6-'СЕТ СН'!$F$23</f>
        <v>2419.1608454599996</v>
      </c>
      <c r="G21" s="36">
        <f>SUMIFS(СВЦЭМ!$D$39:$D$758,СВЦЭМ!$A$39:$A$758,$A21,СВЦЭМ!$B$39:$B$758,G$11)+'СЕТ СН'!$F$11+СВЦЭМ!$D$10+'СЕТ СН'!$F$6-'СЕТ СН'!$F$23</f>
        <v>2374.6962668299998</v>
      </c>
      <c r="H21" s="36">
        <f>SUMIFS(СВЦЭМ!$D$39:$D$758,СВЦЭМ!$A$39:$A$758,$A21,СВЦЭМ!$B$39:$B$758,H$11)+'СЕТ СН'!$F$11+СВЦЭМ!$D$10+'СЕТ СН'!$F$6-'СЕТ СН'!$F$23</f>
        <v>2294.9517125799998</v>
      </c>
      <c r="I21" s="36">
        <f>SUMIFS(СВЦЭМ!$D$39:$D$758,СВЦЭМ!$A$39:$A$758,$A21,СВЦЭМ!$B$39:$B$758,I$11)+'СЕТ СН'!$F$11+СВЦЭМ!$D$10+'СЕТ СН'!$F$6-'СЕТ СН'!$F$23</f>
        <v>2231.1505969200002</v>
      </c>
      <c r="J21" s="36">
        <f>SUMIFS(СВЦЭМ!$D$39:$D$758,СВЦЭМ!$A$39:$A$758,$A21,СВЦЭМ!$B$39:$B$758,J$11)+'СЕТ СН'!$F$11+СВЦЭМ!$D$10+'СЕТ СН'!$F$6-'СЕТ СН'!$F$23</f>
        <v>2131.9163284300002</v>
      </c>
      <c r="K21" s="36">
        <f>SUMIFS(СВЦЭМ!$D$39:$D$758,СВЦЭМ!$A$39:$A$758,$A21,СВЦЭМ!$B$39:$B$758,K$11)+'СЕТ СН'!$F$11+СВЦЭМ!$D$10+'СЕТ СН'!$F$6-'СЕТ СН'!$F$23</f>
        <v>2127.5087042499999</v>
      </c>
      <c r="L21" s="36">
        <f>SUMIFS(СВЦЭМ!$D$39:$D$758,СВЦЭМ!$A$39:$A$758,$A21,СВЦЭМ!$B$39:$B$758,L$11)+'СЕТ СН'!$F$11+СВЦЭМ!$D$10+'СЕТ СН'!$F$6-'СЕТ СН'!$F$23</f>
        <v>2133.51662029</v>
      </c>
      <c r="M21" s="36">
        <f>SUMIFS(СВЦЭМ!$D$39:$D$758,СВЦЭМ!$A$39:$A$758,$A21,СВЦЭМ!$B$39:$B$758,M$11)+'СЕТ СН'!$F$11+СВЦЭМ!$D$10+'СЕТ СН'!$F$6-'СЕТ СН'!$F$23</f>
        <v>2145.9740159200001</v>
      </c>
      <c r="N21" s="36">
        <f>SUMIFS(СВЦЭМ!$D$39:$D$758,СВЦЭМ!$A$39:$A$758,$A21,СВЦЭМ!$B$39:$B$758,N$11)+'СЕТ СН'!$F$11+СВЦЭМ!$D$10+'СЕТ СН'!$F$6-'СЕТ СН'!$F$23</f>
        <v>2140.8772998600002</v>
      </c>
      <c r="O21" s="36">
        <f>SUMIFS(СВЦЭМ!$D$39:$D$758,СВЦЭМ!$A$39:$A$758,$A21,СВЦЭМ!$B$39:$B$758,O$11)+'СЕТ СН'!$F$11+СВЦЭМ!$D$10+'СЕТ СН'!$F$6-'СЕТ СН'!$F$23</f>
        <v>2148.0654426900001</v>
      </c>
      <c r="P21" s="36">
        <f>SUMIFS(СВЦЭМ!$D$39:$D$758,СВЦЭМ!$A$39:$A$758,$A21,СВЦЭМ!$B$39:$B$758,P$11)+'СЕТ СН'!$F$11+СВЦЭМ!$D$10+'СЕТ СН'!$F$6-'СЕТ СН'!$F$23</f>
        <v>2161.0130315500001</v>
      </c>
      <c r="Q21" s="36">
        <f>SUMIFS(СВЦЭМ!$D$39:$D$758,СВЦЭМ!$A$39:$A$758,$A21,СВЦЭМ!$B$39:$B$758,Q$11)+'СЕТ СН'!$F$11+СВЦЭМ!$D$10+'СЕТ СН'!$F$6-'СЕТ СН'!$F$23</f>
        <v>2176.8437374700002</v>
      </c>
      <c r="R21" s="36">
        <f>SUMIFS(СВЦЭМ!$D$39:$D$758,СВЦЭМ!$A$39:$A$758,$A21,СВЦЭМ!$B$39:$B$758,R$11)+'СЕТ СН'!$F$11+СВЦЭМ!$D$10+'СЕТ СН'!$F$6-'СЕТ СН'!$F$23</f>
        <v>2186.3255513700001</v>
      </c>
      <c r="S21" s="36">
        <f>SUMIFS(СВЦЭМ!$D$39:$D$758,СВЦЭМ!$A$39:$A$758,$A21,СВЦЭМ!$B$39:$B$758,S$11)+'СЕТ СН'!$F$11+СВЦЭМ!$D$10+'СЕТ СН'!$F$6-'СЕТ СН'!$F$23</f>
        <v>2164.2660349600001</v>
      </c>
      <c r="T21" s="36">
        <f>SUMIFS(СВЦЭМ!$D$39:$D$758,СВЦЭМ!$A$39:$A$758,$A21,СВЦЭМ!$B$39:$B$758,T$11)+'СЕТ СН'!$F$11+СВЦЭМ!$D$10+'СЕТ СН'!$F$6-'СЕТ СН'!$F$23</f>
        <v>2141.7041728600002</v>
      </c>
      <c r="U21" s="36">
        <f>SUMIFS(СВЦЭМ!$D$39:$D$758,СВЦЭМ!$A$39:$A$758,$A21,СВЦЭМ!$B$39:$B$758,U$11)+'СЕТ СН'!$F$11+СВЦЭМ!$D$10+'СЕТ СН'!$F$6-'СЕТ СН'!$F$23</f>
        <v>2117.8668423300001</v>
      </c>
      <c r="V21" s="36">
        <f>SUMIFS(СВЦЭМ!$D$39:$D$758,СВЦЭМ!$A$39:$A$758,$A21,СВЦЭМ!$B$39:$B$758,V$11)+'СЕТ СН'!$F$11+СВЦЭМ!$D$10+'СЕТ СН'!$F$6-'СЕТ СН'!$F$23</f>
        <v>2100.84747298</v>
      </c>
      <c r="W21" s="36">
        <f>SUMIFS(СВЦЭМ!$D$39:$D$758,СВЦЭМ!$A$39:$A$758,$A21,СВЦЭМ!$B$39:$B$758,W$11)+'СЕТ СН'!$F$11+СВЦЭМ!$D$10+'СЕТ СН'!$F$6-'СЕТ СН'!$F$23</f>
        <v>2089.8748788799999</v>
      </c>
      <c r="X21" s="36">
        <f>SUMIFS(СВЦЭМ!$D$39:$D$758,СВЦЭМ!$A$39:$A$758,$A21,СВЦЭМ!$B$39:$B$758,X$11)+'СЕТ СН'!$F$11+СВЦЭМ!$D$10+'СЕТ СН'!$F$6-'СЕТ СН'!$F$23</f>
        <v>2140.90295066</v>
      </c>
      <c r="Y21" s="36">
        <f>SUMIFS(СВЦЭМ!$D$39:$D$758,СВЦЭМ!$A$39:$A$758,$A21,СВЦЭМ!$B$39:$B$758,Y$11)+'СЕТ СН'!$F$11+СВЦЭМ!$D$10+'СЕТ СН'!$F$6-'СЕТ СН'!$F$23</f>
        <v>2174.1471317700002</v>
      </c>
    </row>
    <row r="22" spans="1:25" ht="15.75" x14ac:dyDescent="0.2">
      <c r="A22" s="35">
        <f t="shared" si="0"/>
        <v>45393</v>
      </c>
      <c r="B22" s="36">
        <f>SUMIFS(СВЦЭМ!$D$39:$D$758,СВЦЭМ!$A$39:$A$758,$A22,СВЦЭМ!$B$39:$B$758,B$11)+'СЕТ СН'!$F$11+СВЦЭМ!$D$10+'СЕТ СН'!$F$6-'СЕТ СН'!$F$23</f>
        <v>2225.3543746999999</v>
      </c>
      <c r="C22" s="36">
        <f>SUMIFS(СВЦЭМ!$D$39:$D$758,СВЦЭМ!$A$39:$A$758,$A22,СВЦЭМ!$B$39:$B$758,C$11)+'СЕТ СН'!$F$11+СВЦЭМ!$D$10+'СЕТ СН'!$F$6-'СЕТ СН'!$F$23</f>
        <v>2280.9177714799994</v>
      </c>
      <c r="D22" s="36">
        <f>SUMIFS(СВЦЭМ!$D$39:$D$758,СВЦЭМ!$A$39:$A$758,$A22,СВЦЭМ!$B$39:$B$758,D$11)+'СЕТ СН'!$F$11+СВЦЭМ!$D$10+'СЕТ СН'!$F$6-'СЕТ СН'!$F$23</f>
        <v>2333.2365000899995</v>
      </c>
      <c r="E22" s="36">
        <f>SUMIFS(СВЦЭМ!$D$39:$D$758,СВЦЭМ!$A$39:$A$758,$A22,СВЦЭМ!$B$39:$B$758,E$11)+'СЕТ СН'!$F$11+СВЦЭМ!$D$10+'СЕТ СН'!$F$6-'СЕТ СН'!$F$23</f>
        <v>2338.8713839199995</v>
      </c>
      <c r="F22" s="36">
        <f>SUMIFS(СВЦЭМ!$D$39:$D$758,СВЦЭМ!$A$39:$A$758,$A22,СВЦЭМ!$B$39:$B$758,F$11)+'СЕТ СН'!$F$11+СВЦЭМ!$D$10+'СЕТ СН'!$F$6-'СЕТ СН'!$F$23</f>
        <v>2338.1354453399999</v>
      </c>
      <c r="G22" s="36">
        <f>SUMIFS(СВЦЭМ!$D$39:$D$758,СВЦЭМ!$A$39:$A$758,$A22,СВЦЭМ!$B$39:$B$758,G$11)+'СЕТ СН'!$F$11+СВЦЭМ!$D$10+'СЕТ СН'!$F$6-'СЕТ СН'!$F$23</f>
        <v>2313.3698470099998</v>
      </c>
      <c r="H22" s="36">
        <f>SUMIFS(СВЦЭМ!$D$39:$D$758,СВЦЭМ!$A$39:$A$758,$A22,СВЦЭМ!$B$39:$B$758,H$11)+'СЕТ СН'!$F$11+СВЦЭМ!$D$10+'СЕТ СН'!$F$6-'СЕТ СН'!$F$23</f>
        <v>2251.0709323999995</v>
      </c>
      <c r="I22" s="36">
        <f>SUMIFS(СВЦЭМ!$D$39:$D$758,СВЦЭМ!$A$39:$A$758,$A22,СВЦЭМ!$B$39:$B$758,I$11)+'СЕТ СН'!$F$11+СВЦЭМ!$D$10+'СЕТ СН'!$F$6-'СЕТ СН'!$F$23</f>
        <v>2172.4444238199999</v>
      </c>
      <c r="J22" s="36">
        <f>SUMIFS(СВЦЭМ!$D$39:$D$758,СВЦЭМ!$A$39:$A$758,$A22,СВЦЭМ!$B$39:$B$758,J$11)+'СЕТ СН'!$F$11+СВЦЭМ!$D$10+'СЕТ СН'!$F$6-'СЕТ СН'!$F$23</f>
        <v>2169.5271954099999</v>
      </c>
      <c r="K22" s="36">
        <f>SUMIFS(СВЦЭМ!$D$39:$D$758,СВЦЭМ!$A$39:$A$758,$A22,СВЦЭМ!$B$39:$B$758,K$11)+'СЕТ СН'!$F$11+СВЦЭМ!$D$10+'СЕТ СН'!$F$6-'СЕТ СН'!$F$23</f>
        <v>2171.0461381999999</v>
      </c>
      <c r="L22" s="36">
        <f>SUMIFS(СВЦЭМ!$D$39:$D$758,СВЦЭМ!$A$39:$A$758,$A22,СВЦЭМ!$B$39:$B$758,L$11)+'СЕТ СН'!$F$11+СВЦЭМ!$D$10+'СЕТ СН'!$F$6-'СЕТ СН'!$F$23</f>
        <v>2167.6035602699999</v>
      </c>
      <c r="M22" s="36">
        <f>SUMIFS(СВЦЭМ!$D$39:$D$758,СВЦЭМ!$A$39:$A$758,$A22,СВЦЭМ!$B$39:$B$758,M$11)+'СЕТ СН'!$F$11+СВЦЭМ!$D$10+'СЕТ СН'!$F$6-'СЕТ СН'!$F$23</f>
        <v>2182.41271512</v>
      </c>
      <c r="N22" s="36">
        <f>SUMIFS(СВЦЭМ!$D$39:$D$758,СВЦЭМ!$A$39:$A$758,$A22,СВЦЭМ!$B$39:$B$758,N$11)+'СЕТ СН'!$F$11+СВЦЭМ!$D$10+'СЕТ СН'!$F$6-'СЕТ СН'!$F$23</f>
        <v>2177.59344096</v>
      </c>
      <c r="O22" s="36">
        <f>SUMIFS(СВЦЭМ!$D$39:$D$758,СВЦЭМ!$A$39:$A$758,$A22,СВЦЭМ!$B$39:$B$758,O$11)+'СЕТ СН'!$F$11+СВЦЭМ!$D$10+'СЕТ СН'!$F$6-'СЕТ СН'!$F$23</f>
        <v>2186.8274731500001</v>
      </c>
      <c r="P22" s="36">
        <f>SUMIFS(СВЦЭМ!$D$39:$D$758,СВЦЭМ!$A$39:$A$758,$A22,СВЦЭМ!$B$39:$B$758,P$11)+'СЕТ СН'!$F$11+СВЦЭМ!$D$10+'СЕТ СН'!$F$6-'СЕТ СН'!$F$23</f>
        <v>2213.8671257800002</v>
      </c>
      <c r="Q22" s="36">
        <f>SUMIFS(СВЦЭМ!$D$39:$D$758,СВЦЭМ!$A$39:$A$758,$A22,СВЦЭМ!$B$39:$B$758,Q$11)+'СЕТ СН'!$F$11+СВЦЭМ!$D$10+'СЕТ СН'!$F$6-'СЕТ СН'!$F$23</f>
        <v>2227.1285576099999</v>
      </c>
      <c r="R22" s="36">
        <f>SUMIFS(СВЦЭМ!$D$39:$D$758,СВЦЭМ!$A$39:$A$758,$A22,СВЦЭМ!$B$39:$B$758,R$11)+'СЕТ СН'!$F$11+СВЦЭМ!$D$10+'СЕТ СН'!$F$6-'СЕТ СН'!$F$23</f>
        <v>2216.7386148599999</v>
      </c>
      <c r="S22" s="36">
        <f>SUMIFS(СВЦЭМ!$D$39:$D$758,СВЦЭМ!$A$39:$A$758,$A22,СВЦЭМ!$B$39:$B$758,S$11)+'СЕТ СН'!$F$11+СВЦЭМ!$D$10+'СЕТ СН'!$F$6-'СЕТ СН'!$F$23</f>
        <v>2205.6339073200002</v>
      </c>
      <c r="T22" s="36">
        <f>SUMIFS(СВЦЭМ!$D$39:$D$758,СВЦЭМ!$A$39:$A$758,$A22,СВЦЭМ!$B$39:$B$758,T$11)+'СЕТ СН'!$F$11+СВЦЭМ!$D$10+'СЕТ СН'!$F$6-'СЕТ СН'!$F$23</f>
        <v>2166.1082467900001</v>
      </c>
      <c r="U22" s="36">
        <f>SUMIFS(СВЦЭМ!$D$39:$D$758,СВЦЭМ!$A$39:$A$758,$A22,СВЦЭМ!$B$39:$B$758,U$11)+'СЕТ СН'!$F$11+СВЦЭМ!$D$10+'СЕТ СН'!$F$6-'СЕТ СН'!$F$23</f>
        <v>2147.3102438700002</v>
      </c>
      <c r="V22" s="36">
        <f>SUMIFS(СВЦЭМ!$D$39:$D$758,СВЦЭМ!$A$39:$A$758,$A22,СВЦЭМ!$B$39:$B$758,V$11)+'СЕТ СН'!$F$11+СВЦЭМ!$D$10+'СЕТ СН'!$F$6-'СЕТ СН'!$F$23</f>
        <v>2143.0767805199998</v>
      </c>
      <c r="W22" s="36">
        <f>SUMIFS(СВЦЭМ!$D$39:$D$758,СВЦЭМ!$A$39:$A$758,$A22,СВЦЭМ!$B$39:$B$758,W$11)+'СЕТ СН'!$F$11+СВЦЭМ!$D$10+'СЕТ СН'!$F$6-'СЕТ СН'!$F$23</f>
        <v>2126.2013204600003</v>
      </c>
      <c r="X22" s="36">
        <f>SUMIFS(СВЦЭМ!$D$39:$D$758,СВЦЭМ!$A$39:$A$758,$A22,СВЦЭМ!$B$39:$B$758,X$11)+'СЕТ СН'!$F$11+СВЦЭМ!$D$10+'СЕТ СН'!$F$6-'СЕТ СН'!$F$23</f>
        <v>2168.16510014</v>
      </c>
      <c r="Y22" s="36">
        <f>SUMIFS(СВЦЭМ!$D$39:$D$758,СВЦЭМ!$A$39:$A$758,$A22,СВЦЭМ!$B$39:$B$758,Y$11)+'СЕТ СН'!$F$11+СВЦЭМ!$D$10+'СЕТ СН'!$F$6-'СЕТ СН'!$F$23</f>
        <v>2208.2146502300002</v>
      </c>
    </row>
    <row r="23" spans="1:25" ht="15.75" x14ac:dyDescent="0.2">
      <c r="A23" s="35">
        <f t="shared" si="0"/>
        <v>45394</v>
      </c>
      <c r="B23" s="36">
        <f>SUMIFS(СВЦЭМ!$D$39:$D$758,СВЦЭМ!$A$39:$A$758,$A23,СВЦЭМ!$B$39:$B$758,B$11)+'СЕТ СН'!$F$11+СВЦЭМ!$D$10+'СЕТ СН'!$F$6-'СЕТ СН'!$F$23</f>
        <v>2183.7085811000002</v>
      </c>
      <c r="C23" s="36">
        <f>SUMIFS(СВЦЭМ!$D$39:$D$758,СВЦЭМ!$A$39:$A$758,$A23,СВЦЭМ!$B$39:$B$758,C$11)+'СЕТ СН'!$F$11+СВЦЭМ!$D$10+'СЕТ СН'!$F$6-'СЕТ СН'!$F$23</f>
        <v>2161.86451132</v>
      </c>
      <c r="D23" s="36">
        <f>SUMIFS(СВЦЭМ!$D$39:$D$758,СВЦЭМ!$A$39:$A$758,$A23,СВЦЭМ!$B$39:$B$758,D$11)+'СЕТ СН'!$F$11+СВЦЭМ!$D$10+'СЕТ СН'!$F$6-'СЕТ СН'!$F$23</f>
        <v>2190.88945431</v>
      </c>
      <c r="E23" s="36">
        <f>SUMIFS(СВЦЭМ!$D$39:$D$758,СВЦЭМ!$A$39:$A$758,$A23,СВЦЭМ!$B$39:$B$758,E$11)+'СЕТ СН'!$F$11+СВЦЭМ!$D$10+'СЕТ СН'!$F$6-'СЕТ СН'!$F$23</f>
        <v>2227.6701593900002</v>
      </c>
      <c r="F23" s="36">
        <f>SUMIFS(СВЦЭМ!$D$39:$D$758,СВЦЭМ!$A$39:$A$758,$A23,СВЦЭМ!$B$39:$B$758,F$11)+'СЕТ СН'!$F$11+СВЦЭМ!$D$10+'СЕТ СН'!$F$6-'СЕТ СН'!$F$23</f>
        <v>2223.1724952899999</v>
      </c>
      <c r="G23" s="36">
        <f>SUMIFS(СВЦЭМ!$D$39:$D$758,СВЦЭМ!$A$39:$A$758,$A23,СВЦЭМ!$B$39:$B$758,G$11)+'СЕТ СН'!$F$11+СВЦЭМ!$D$10+'СЕТ СН'!$F$6-'СЕТ СН'!$F$23</f>
        <v>2191.2274364499999</v>
      </c>
      <c r="H23" s="36">
        <f>SUMIFS(СВЦЭМ!$D$39:$D$758,СВЦЭМ!$A$39:$A$758,$A23,СВЦЭМ!$B$39:$B$758,H$11)+'СЕТ СН'!$F$11+СВЦЭМ!$D$10+'СЕТ СН'!$F$6-'СЕТ СН'!$F$23</f>
        <v>2130.5027114</v>
      </c>
      <c r="I23" s="36">
        <f>SUMIFS(СВЦЭМ!$D$39:$D$758,СВЦЭМ!$A$39:$A$758,$A23,СВЦЭМ!$B$39:$B$758,I$11)+'СЕТ СН'!$F$11+СВЦЭМ!$D$10+'СЕТ СН'!$F$6-'СЕТ СН'!$F$23</f>
        <v>2068.0390660900002</v>
      </c>
      <c r="J23" s="36">
        <f>SUMIFS(СВЦЭМ!$D$39:$D$758,СВЦЭМ!$A$39:$A$758,$A23,СВЦЭМ!$B$39:$B$758,J$11)+'СЕТ СН'!$F$11+СВЦЭМ!$D$10+'СЕТ СН'!$F$6-'СЕТ СН'!$F$23</f>
        <v>2036.3436411600001</v>
      </c>
      <c r="K23" s="36">
        <f>SUMIFS(СВЦЭМ!$D$39:$D$758,СВЦЭМ!$A$39:$A$758,$A23,СВЦЭМ!$B$39:$B$758,K$11)+'СЕТ СН'!$F$11+СВЦЭМ!$D$10+'СЕТ СН'!$F$6-'СЕТ СН'!$F$23</f>
        <v>2028.8112710599999</v>
      </c>
      <c r="L23" s="36">
        <f>SUMIFS(СВЦЭМ!$D$39:$D$758,СВЦЭМ!$A$39:$A$758,$A23,СВЦЭМ!$B$39:$B$758,L$11)+'СЕТ СН'!$F$11+СВЦЭМ!$D$10+'СЕТ СН'!$F$6-'СЕТ СН'!$F$23</f>
        <v>2029.5606825899999</v>
      </c>
      <c r="M23" s="36">
        <f>SUMIFS(СВЦЭМ!$D$39:$D$758,СВЦЭМ!$A$39:$A$758,$A23,СВЦЭМ!$B$39:$B$758,M$11)+'СЕТ СН'!$F$11+СВЦЭМ!$D$10+'СЕТ СН'!$F$6-'СЕТ СН'!$F$23</f>
        <v>2036.5990759599999</v>
      </c>
      <c r="N23" s="36">
        <f>SUMIFS(СВЦЭМ!$D$39:$D$758,СВЦЭМ!$A$39:$A$758,$A23,СВЦЭМ!$B$39:$B$758,N$11)+'СЕТ СН'!$F$11+СВЦЭМ!$D$10+'СЕТ СН'!$F$6-'СЕТ СН'!$F$23</f>
        <v>2045.0189640399999</v>
      </c>
      <c r="O23" s="36">
        <f>SUMIFS(СВЦЭМ!$D$39:$D$758,СВЦЭМ!$A$39:$A$758,$A23,СВЦЭМ!$B$39:$B$758,O$11)+'СЕТ СН'!$F$11+СВЦЭМ!$D$10+'СЕТ СН'!$F$6-'СЕТ СН'!$F$23</f>
        <v>2051.79201289</v>
      </c>
      <c r="P23" s="36">
        <f>SUMIFS(СВЦЭМ!$D$39:$D$758,СВЦЭМ!$A$39:$A$758,$A23,СВЦЭМ!$B$39:$B$758,P$11)+'СЕТ СН'!$F$11+СВЦЭМ!$D$10+'СЕТ СН'!$F$6-'СЕТ СН'!$F$23</f>
        <v>2068.5536992299999</v>
      </c>
      <c r="Q23" s="36">
        <f>SUMIFS(СВЦЭМ!$D$39:$D$758,СВЦЭМ!$A$39:$A$758,$A23,СВЦЭМ!$B$39:$B$758,Q$11)+'СЕТ СН'!$F$11+СВЦЭМ!$D$10+'СЕТ СН'!$F$6-'СЕТ СН'!$F$23</f>
        <v>2084.7791332400002</v>
      </c>
      <c r="R23" s="36">
        <f>SUMIFS(СВЦЭМ!$D$39:$D$758,СВЦЭМ!$A$39:$A$758,$A23,СВЦЭМ!$B$39:$B$758,R$11)+'СЕТ СН'!$F$11+СВЦЭМ!$D$10+'СЕТ СН'!$F$6-'СЕТ СН'!$F$23</f>
        <v>2087.7322349900001</v>
      </c>
      <c r="S23" s="36">
        <f>SUMIFS(СВЦЭМ!$D$39:$D$758,СВЦЭМ!$A$39:$A$758,$A23,СВЦЭМ!$B$39:$B$758,S$11)+'СЕТ СН'!$F$11+СВЦЭМ!$D$10+'СЕТ СН'!$F$6-'СЕТ СН'!$F$23</f>
        <v>2077.27820389</v>
      </c>
      <c r="T23" s="36">
        <f>SUMIFS(СВЦЭМ!$D$39:$D$758,СВЦЭМ!$A$39:$A$758,$A23,СВЦЭМ!$B$39:$B$758,T$11)+'СЕТ СН'!$F$11+СВЦЭМ!$D$10+'СЕТ СН'!$F$6-'СЕТ СН'!$F$23</f>
        <v>2043.1515886100001</v>
      </c>
      <c r="U23" s="36">
        <f>SUMIFS(СВЦЭМ!$D$39:$D$758,СВЦЭМ!$A$39:$A$758,$A23,СВЦЭМ!$B$39:$B$758,U$11)+'СЕТ СН'!$F$11+СВЦЭМ!$D$10+'СЕТ СН'!$F$6-'СЕТ СН'!$F$23</f>
        <v>2042.44324353</v>
      </c>
      <c r="V23" s="36">
        <f>SUMIFS(СВЦЭМ!$D$39:$D$758,СВЦЭМ!$A$39:$A$758,$A23,СВЦЭМ!$B$39:$B$758,V$11)+'СЕТ СН'!$F$11+СВЦЭМ!$D$10+'СЕТ СН'!$F$6-'СЕТ СН'!$F$23</f>
        <v>2024.80614775</v>
      </c>
      <c r="W23" s="36">
        <f>SUMIFS(СВЦЭМ!$D$39:$D$758,СВЦЭМ!$A$39:$A$758,$A23,СВЦЭМ!$B$39:$B$758,W$11)+'СЕТ СН'!$F$11+СВЦЭМ!$D$10+'СЕТ СН'!$F$6-'СЕТ СН'!$F$23</f>
        <v>2020.0040280200001</v>
      </c>
      <c r="X23" s="36">
        <f>SUMIFS(СВЦЭМ!$D$39:$D$758,СВЦЭМ!$A$39:$A$758,$A23,СВЦЭМ!$B$39:$B$758,X$11)+'СЕТ СН'!$F$11+СВЦЭМ!$D$10+'СЕТ СН'!$F$6-'СЕТ СН'!$F$23</f>
        <v>2066.4841003400002</v>
      </c>
      <c r="Y23" s="36">
        <f>SUMIFS(СВЦЭМ!$D$39:$D$758,СВЦЭМ!$A$39:$A$758,$A23,СВЦЭМ!$B$39:$B$758,Y$11)+'СЕТ СН'!$F$11+СВЦЭМ!$D$10+'СЕТ СН'!$F$6-'СЕТ СН'!$F$23</f>
        <v>2092.3370134400002</v>
      </c>
    </row>
    <row r="24" spans="1:25" ht="15.75" x14ac:dyDescent="0.2">
      <c r="A24" s="35">
        <f t="shared" si="0"/>
        <v>45395</v>
      </c>
      <c r="B24" s="36">
        <f>SUMIFS(СВЦЭМ!$D$39:$D$758,СВЦЭМ!$A$39:$A$758,$A24,СВЦЭМ!$B$39:$B$758,B$11)+'СЕТ СН'!$F$11+СВЦЭМ!$D$10+'СЕТ СН'!$F$6-'СЕТ СН'!$F$23</f>
        <v>2151.3368410600001</v>
      </c>
      <c r="C24" s="36">
        <f>SUMIFS(СВЦЭМ!$D$39:$D$758,СВЦЭМ!$A$39:$A$758,$A24,СВЦЭМ!$B$39:$B$758,C$11)+'СЕТ СН'!$F$11+СВЦЭМ!$D$10+'СЕТ СН'!$F$6-'СЕТ СН'!$F$23</f>
        <v>2158.4041391199999</v>
      </c>
      <c r="D24" s="36">
        <f>SUMIFS(СВЦЭМ!$D$39:$D$758,СВЦЭМ!$A$39:$A$758,$A24,СВЦЭМ!$B$39:$B$758,D$11)+'СЕТ СН'!$F$11+СВЦЭМ!$D$10+'СЕТ СН'!$F$6-'СЕТ СН'!$F$23</f>
        <v>2188.2970458700001</v>
      </c>
      <c r="E24" s="36">
        <f>SUMIFS(СВЦЭМ!$D$39:$D$758,СВЦЭМ!$A$39:$A$758,$A24,СВЦЭМ!$B$39:$B$758,E$11)+'СЕТ СН'!$F$11+СВЦЭМ!$D$10+'СЕТ СН'!$F$6-'СЕТ СН'!$F$23</f>
        <v>2214.5144524400002</v>
      </c>
      <c r="F24" s="36">
        <f>SUMIFS(СВЦЭМ!$D$39:$D$758,СВЦЭМ!$A$39:$A$758,$A24,СВЦЭМ!$B$39:$B$758,F$11)+'СЕТ СН'!$F$11+СВЦЭМ!$D$10+'СЕТ СН'!$F$6-'СЕТ СН'!$F$23</f>
        <v>2217.0664343500002</v>
      </c>
      <c r="G24" s="36">
        <f>SUMIFS(СВЦЭМ!$D$39:$D$758,СВЦЭМ!$A$39:$A$758,$A24,СВЦЭМ!$B$39:$B$758,G$11)+'СЕТ СН'!$F$11+СВЦЭМ!$D$10+'СЕТ СН'!$F$6-'СЕТ СН'!$F$23</f>
        <v>2222.9755231600002</v>
      </c>
      <c r="H24" s="36">
        <f>SUMIFS(СВЦЭМ!$D$39:$D$758,СВЦЭМ!$A$39:$A$758,$A24,СВЦЭМ!$B$39:$B$758,H$11)+'СЕТ СН'!$F$11+СВЦЭМ!$D$10+'СЕТ СН'!$F$6-'СЕТ СН'!$F$23</f>
        <v>2200.2873092700002</v>
      </c>
      <c r="I24" s="36">
        <f>SUMIFS(СВЦЭМ!$D$39:$D$758,СВЦЭМ!$A$39:$A$758,$A24,СВЦЭМ!$B$39:$B$758,I$11)+'СЕТ СН'!$F$11+СВЦЭМ!$D$10+'СЕТ СН'!$F$6-'СЕТ СН'!$F$23</f>
        <v>2180.6896728900001</v>
      </c>
      <c r="J24" s="36">
        <f>SUMIFS(СВЦЭМ!$D$39:$D$758,СВЦЭМ!$A$39:$A$758,$A24,СВЦЭМ!$B$39:$B$758,J$11)+'СЕТ СН'!$F$11+СВЦЭМ!$D$10+'СЕТ СН'!$F$6-'СЕТ СН'!$F$23</f>
        <v>2129.24946972</v>
      </c>
      <c r="K24" s="36">
        <f>SUMIFS(СВЦЭМ!$D$39:$D$758,СВЦЭМ!$A$39:$A$758,$A24,СВЦЭМ!$B$39:$B$758,K$11)+'СЕТ СН'!$F$11+СВЦЭМ!$D$10+'СЕТ СН'!$F$6-'СЕТ СН'!$F$23</f>
        <v>2068.0122255300003</v>
      </c>
      <c r="L24" s="36">
        <f>SUMIFS(СВЦЭМ!$D$39:$D$758,СВЦЭМ!$A$39:$A$758,$A24,СВЦЭМ!$B$39:$B$758,L$11)+'СЕТ СН'!$F$11+СВЦЭМ!$D$10+'СЕТ СН'!$F$6-'СЕТ СН'!$F$23</f>
        <v>2041.5268942400003</v>
      </c>
      <c r="M24" s="36">
        <f>SUMIFS(СВЦЭМ!$D$39:$D$758,СВЦЭМ!$A$39:$A$758,$A24,СВЦЭМ!$B$39:$B$758,M$11)+'СЕТ СН'!$F$11+СВЦЭМ!$D$10+'СЕТ СН'!$F$6-'СЕТ СН'!$F$23</f>
        <v>2072.9149151299998</v>
      </c>
      <c r="N24" s="36">
        <f>SUMIFS(СВЦЭМ!$D$39:$D$758,СВЦЭМ!$A$39:$A$758,$A24,СВЦЭМ!$B$39:$B$758,N$11)+'СЕТ СН'!$F$11+СВЦЭМ!$D$10+'СЕТ СН'!$F$6-'СЕТ СН'!$F$23</f>
        <v>2084.41423893</v>
      </c>
      <c r="O24" s="36">
        <f>SUMIFS(СВЦЭМ!$D$39:$D$758,СВЦЭМ!$A$39:$A$758,$A24,СВЦЭМ!$B$39:$B$758,O$11)+'СЕТ СН'!$F$11+СВЦЭМ!$D$10+'СЕТ СН'!$F$6-'СЕТ СН'!$F$23</f>
        <v>2097.77954232</v>
      </c>
      <c r="P24" s="36">
        <f>SUMIFS(СВЦЭМ!$D$39:$D$758,СВЦЭМ!$A$39:$A$758,$A24,СВЦЭМ!$B$39:$B$758,P$11)+'СЕТ СН'!$F$11+СВЦЭМ!$D$10+'СЕТ СН'!$F$6-'СЕТ СН'!$F$23</f>
        <v>2113.5014888999999</v>
      </c>
      <c r="Q24" s="36">
        <f>SUMIFS(СВЦЭМ!$D$39:$D$758,СВЦЭМ!$A$39:$A$758,$A24,СВЦЭМ!$B$39:$B$758,Q$11)+'СЕТ СН'!$F$11+СВЦЭМ!$D$10+'СЕТ СН'!$F$6-'СЕТ СН'!$F$23</f>
        <v>2120.21896978</v>
      </c>
      <c r="R24" s="36">
        <f>SUMIFS(СВЦЭМ!$D$39:$D$758,СВЦЭМ!$A$39:$A$758,$A24,СВЦЭМ!$B$39:$B$758,R$11)+'СЕТ СН'!$F$11+СВЦЭМ!$D$10+'СЕТ СН'!$F$6-'СЕТ СН'!$F$23</f>
        <v>2116.7150514999998</v>
      </c>
      <c r="S24" s="36">
        <f>SUMIFS(СВЦЭМ!$D$39:$D$758,СВЦЭМ!$A$39:$A$758,$A24,СВЦЭМ!$B$39:$B$758,S$11)+'СЕТ СН'!$F$11+СВЦЭМ!$D$10+'СЕТ СН'!$F$6-'СЕТ СН'!$F$23</f>
        <v>2112.8160453</v>
      </c>
      <c r="T24" s="36">
        <f>SUMIFS(СВЦЭМ!$D$39:$D$758,СВЦЭМ!$A$39:$A$758,$A24,СВЦЭМ!$B$39:$B$758,T$11)+'СЕТ СН'!$F$11+СВЦЭМ!$D$10+'СЕТ СН'!$F$6-'СЕТ СН'!$F$23</f>
        <v>2082.2017479900001</v>
      </c>
      <c r="U24" s="36">
        <f>SUMIFS(СВЦЭМ!$D$39:$D$758,СВЦЭМ!$A$39:$A$758,$A24,СВЦЭМ!$B$39:$B$758,U$11)+'СЕТ СН'!$F$11+СВЦЭМ!$D$10+'СЕТ СН'!$F$6-'СЕТ СН'!$F$23</f>
        <v>2078.10581843</v>
      </c>
      <c r="V24" s="36">
        <f>SUMIFS(СВЦЭМ!$D$39:$D$758,СВЦЭМ!$A$39:$A$758,$A24,СВЦЭМ!$B$39:$B$758,V$11)+'СЕТ СН'!$F$11+СВЦЭМ!$D$10+'СЕТ СН'!$F$6-'СЕТ СН'!$F$23</f>
        <v>2062.0833306700001</v>
      </c>
      <c r="W24" s="36">
        <f>SUMIFS(СВЦЭМ!$D$39:$D$758,СВЦЭМ!$A$39:$A$758,$A24,СВЦЭМ!$B$39:$B$758,W$11)+'СЕТ СН'!$F$11+СВЦЭМ!$D$10+'СЕТ СН'!$F$6-'СЕТ СН'!$F$23</f>
        <v>2040.2155817399998</v>
      </c>
      <c r="X24" s="36">
        <f>SUMIFS(СВЦЭМ!$D$39:$D$758,СВЦЭМ!$A$39:$A$758,$A24,СВЦЭМ!$B$39:$B$758,X$11)+'СЕТ СН'!$F$11+СВЦЭМ!$D$10+'СЕТ СН'!$F$6-'СЕТ СН'!$F$23</f>
        <v>2089.5748460600003</v>
      </c>
      <c r="Y24" s="36">
        <f>SUMIFS(СВЦЭМ!$D$39:$D$758,СВЦЭМ!$A$39:$A$758,$A24,СВЦЭМ!$B$39:$B$758,Y$11)+'СЕТ СН'!$F$11+СВЦЭМ!$D$10+'СЕТ СН'!$F$6-'СЕТ СН'!$F$23</f>
        <v>2111.0846510300003</v>
      </c>
    </row>
    <row r="25" spans="1:25" ht="15.75" x14ac:dyDescent="0.2">
      <c r="A25" s="35">
        <f t="shared" si="0"/>
        <v>45396</v>
      </c>
      <c r="B25" s="36">
        <f>SUMIFS(СВЦЭМ!$D$39:$D$758,СВЦЭМ!$A$39:$A$758,$A25,СВЦЭМ!$B$39:$B$758,B$11)+'СЕТ СН'!$F$11+СВЦЭМ!$D$10+'СЕТ СН'!$F$6-'СЕТ СН'!$F$23</f>
        <v>2043.5461399300002</v>
      </c>
      <c r="C25" s="36">
        <f>SUMIFS(СВЦЭМ!$D$39:$D$758,СВЦЭМ!$A$39:$A$758,$A25,СВЦЭМ!$B$39:$B$758,C$11)+'СЕТ СН'!$F$11+СВЦЭМ!$D$10+'СЕТ СН'!$F$6-'СЕТ СН'!$F$23</f>
        <v>2113.40109183</v>
      </c>
      <c r="D25" s="36">
        <f>SUMIFS(СВЦЭМ!$D$39:$D$758,СВЦЭМ!$A$39:$A$758,$A25,СВЦЭМ!$B$39:$B$758,D$11)+'СЕТ СН'!$F$11+СВЦЭМ!$D$10+'СЕТ СН'!$F$6-'СЕТ СН'!$F$23</f>
        <v>2159.76169605</v>
      </c>
      <c r="E25" s="36">
        <f>SUMIFS(СВЦЭМ!$D$39:$D$758,СВЦЭМ!$A$39:$A$758,$A25,СВЦЭМ!$B$39:$B$758,E$11)+'СЕТ СН'!$F$11+СВЦЭМ!$D$10+'СЕТ СН'!$F$6-'СЕТ СН'!$F$23</f>
        <v>2171.4402311600002</v>
      </c>
      <c r="F25" s="36">
        <f>SUMIFS(СВЦЭМ!$D$39:$D$758,СВЦЭМ!$A$39:$A$758,$A25,СВЦЭМ!$B$39:$B$758,F$11)+'СЕТ СН'!$F$11+СВЦЭМ!$D$10+'СЕТ СН'!$F$6-'СЕТ СН'!$F$23</f>
        <v>2184.33915419</v>
      </c>
      <c r="G25" s="36">
        <f>SUMIFS(СВЦЭМ!$D$39:$D$758,СВЦЭМ!$A$39:$A$758,$A25,СВЦЭМ!$B$39:$B$758,G$11)+'СЕТ СН'!$F$11+СВЦЭМ!$D$10+'СЕТ СН'!$F$6-'СЕТ СН'!$F$23</f>
        <v>2201.3692250899999</v>
      </c>
      <c r="H25" s="36">
        <f>SUMIFS(СВЦЭМ!$D$39:$D$758,СВЦЭМ!$A$39:$A$758,$A25,СВЦЭМ!$B$39:$B$758,H$11)+'СЕТ СН'!$F$11+СВЦЭМ!$D$10+'СЕТ СН'!$F$6-'СЕТ СН'!$F$23</f>
        <v>2212.0952013000001</v>
      </c>
      <c r="I25" s="36">
        <f>SUMIFS(СВЦЭМ!$D$39:$D$758,СВЦЭМ!$A$39:$A$758,$A25,СВЦЭМ!$B$39:$B$758,I$11)+'СЕТ СН'!$F$11+СВЦЭМ!$D$10+'СЕТ СН'!$F$6-'СЕТ СН'!$F$23</f>
        <v>2191.3265383200001</v>
      </c>
      <c r="J25" s="36">
        <f>SUMIFS(СВЦЭМ!$D$39:$D$758,СВЦЭМ!$A$39:$A$758,$A25,СВЦЭМ!$B$39:$B$758,J$11)+'СЕТ СН'!$F$11+СВЦЭМ!$D$10+'СЕТ СН'!$F$6-'СЕТ СН'!$F$23</f>
        <v>2126.1474480900001</v>
      </c>
      <c r="K25" s="36">
        <f>SUMIFS(СВЦЭМ!$D$39:$D$758,СВЦЭМ!$A$39:$A$758,$A25,СВЦЭМ!$B$39:$B$758,K$11)+'СЕТ СН'!$F$11+СВЦЭМ!$D$10+'СЕТ СН'!$F$6-'СЕТ СН'!$F$23</f>
        <v>2064.9132017900001</v>
      </c>
      <c r="L25" s="36">
        <f>SUMIFS(СВЦЭМ!$D$39:$D$758,СВЦЭМ!$A$39:$A$758,$A25,СВЦЭМ!$B$39:$B$758,L$11)+'СЕТ СН'!$F$11+СВЦЭМ!$D$10+'СЕТ СН'!$F$6-'СЕТ СН'!$F$23</f>
        <v>2027.2451355799999</v>
      </c>
      <c r="M25" s="36">
        <f>SUMIFS(СВЦЭМ!$D$39:$D$758,СВЦЭМ!$A$39:$A$758,$A25,СВЦЭМ!$B$39:$B$758,M$11)+'СЕТ СН'!$F$11+СВЦЭМ!$D$10+'СЕТ СН'!$F$6-'СЕТ СН'!$F$23</f>
        <v>2047.7373781699998</v>
      </c>
      <c r="N25" s="36">
        <f>SUMIFS(СВЦЭМ!$D$39:$D$758,СВЦЭМ!$A$39:$A$758,$A25,СВЦЭМ!$B$39:$B$758,N$11)+'СЕТ СН'!$F$11+СВЦЭМ!$D$10+'СЕТ СН'!$F$6-'СЕТ СН'!$F$23</f>
        <v>2075.2376939599999</v>
      </c>
      <c r="O25" s="36">
        <f>SUMIFS(СВЦЭМ!$D$39:$D$758,СВЦЭМ!$A$39:$A$758,$A25,СВЦЭМ!$B$39:$B$758,O$11)+'СЕТ СН'!$F$11+СВЦЭМ!$D$10+'СЕТ СН'!$F$6-'СЕТ СН'!$F$23</f>
        <v>2093.06308524</v>
      </c>
      <c r="P25" s="36">
        <f>SUMIFS(СВЦЭМ!$D$39:$D$758,СВЦЭМ!$A$39:$A$758,$A25,СВЦЭМ!$B$39:$B$758,P$11)+'СЕТ СН'!$F$11+СВЦЭМ!$D$10+'СЕТ СН'!$F$6-'СЕТ СН'!$F$23</f>
        <v>2104.4212244</v>
      </c>
      <c r="Q25" s="36">
        <f>SUMIFS(СВЦЭМ!$D$39:$D$758,СВЦЭМ!$A$39:$A$758,$A25,СВЦЭМ!$B$39:$B$758,Q$11)+'СЕТ СН'!$F$11+СВЦЭМ!$D$10+'СЕТ СН'!$F$6-'СЕТ СН'!$F$23</f>
        <v>2127.7758999600001</v>
      </c>
      <c r="R25" s="36">
        <f>SUMIFS(СВЦЭМ!$D$39:$D$758,СВЦЭМ!$A$39:$A$758,$A25,СВЦЭМ!$B$39:$B$758,R$11)+'СЕТ СН'!$F$11+СВЦЭМ!$D$10+'СЕТ СН'!$F$6-'СЕТ СН'!$F$23</f>
        <v>2143.5371500800002</v>
      </c>
      <c r="S25" s="36">
        <f>SUMIFS(СВЦЭМ!$D$39:$D$758,СВЦЭМ!$A$39:$A$758,$A25,СВЦЭМ!$B$39:$B$758,S$11)+'СЕТ СН'!$F$11+СВЦЭМ!$D$10+'СЕТ СН'!$F$6-'СЕТ СН'!$F$23</f>
        <v>2111.5650074099999</v>
      </c>
      <c r="T25" s="36">
        <f>SUMIFS(СВЦЭМ!$D$39:$D$758,СВЦЭМ!$A$39:$A$758,$A25,СВЦЭМ!$B$39:$B$758,T$11)+'СЕТ СН'!$F$11+СВЦЭМ!$D$10+'СЕТ СН'!$F$6-'СЕТ СН'!$F$23</f>
        <v>2077.1407839600001</v>
      </c>
      <c r="U25" s="36">
        <f>SUMIFS(СВЦЭМ!$D$39:$D$758,СВЦЭМ!$A$39:$A$758,$A25,СВЦЭМ!$B$39:$B$758,U$11)+'СЕТ СН'!$F$11+СВЦЭМ!$D$10+'СЕТ СН'!$F$6-'СЕТ СН'!$F$23</f>
        <v>2088.2984322699999</v>
      </c>
      <c r="V25" s="36">
        <f>SUMIFS(СВЦЭМ!$D$39:$D$758,СВЦЭМ!$A$39:$A$758,$A25,СВЦЭМ!$B$39:$B$758,V$11)+'СЕТ СН'!$F$11+СВЦЭМ!$D$10+'СЕТ СН'!$F$6-'СЕТ СН'!$F$23</f>
        <v>1991.2037037999999</v>
      </c>
      <c r="W25" s="36">
        <f>SUMIFS(СВЦЭМ!$D$39:$D$758,СВЦЭМ!$A$39:$A$758,$A25,СВЦЭМ!$B$39:$B$758,W$11)+'СЕТ СН'!$F$11+СВЦЭМ!$D$10+'СЕТ СН'!$F$6-'СЕТ СН'!$F$23</f>
        <v>1977.2233721799998</v>
      </c>
      <c r="X25" s="36">
        <f>SUMIFS(СВЦЭМ!$D$39:$D$758,СВЦЭМ!$A$39:$A$758,$A25,СВЦЭМ!$B$39:$B$758,X$11)+'СЕТ СН'!$F$11+СВЦЭМ!$D$10+'СЕТ СН'!$F$6-'СЕТ СН'!$F$23</f>
        <v>2031.5882430299998</v>
      </c>
      <c r="Y25" s="36">
        <f>SUMIFS(СВЦЭМ!$D$39:$D$758,СВЦЭМ!$A$39:$A$758,$A25,СВЦЭМ!$B$39:$B$758,Y$11)+'СЕТ СН'!$F$11+СВЦЭМ!$D$10+'СЕТ СН'!$F$6-'СЕТ СН'!$F$23</f>
        <v>2068.3335647899999</v>
      </c>
    </row>
    <row r="26" spans="1:25" ht="15.75" x14ac:dyDescent="0.2">
      <c r="A26" s="35">
        <f t="shared" si="0"/>
        <v>45397</v>
      </c>
      <c r="B26" s="36">
        <f>SUMIFS(СВЦЭМ!$D$39:$D$758,СВЦЭМ!$A$39:$A$758,$A26,СВЦЭМ!$B$39:$B$758,B$11)+'СЕТ СН'!$F$11+СВЦЭМ!$D$10+'СЕТ СН'!$F$6-'СЕТ СН'!$F$23</f>
        <v>2101.18079231</v>
      </c>
      <c r="C26" s="36">
        <f>SUMIFS(СВЦЭМ!$D$39:$D$758,СВЦЭМ!$A$39:$A$758,$A26,СВЦЭМ!$B$39:$B$758,C$11)+'СЕТ СН'!$F$11+СВЦЭМ!$D$10+'СЕТ СН'!$F$6-'СЕТ СН'!$F$23</f>
        <v>2212.7264948699999</v>
      </c>
      <c r="D26" s="36">
        <f>SUMIFS(СВЦЭМ!$D$39:$D$758,СВЦЭМ!$A$39:$A$758,$A26,СВЦЭМ!$B$39:$B$758,D$11)+'СЕТ СН'!$F$11+СВЦЭМ!$D$10+'СЕТ СН'!$F$6-'СЕТ СН'!$F$23</f>
        <v>2259.0793338399994</v>
      </c>
      <c r="E26" s="36">
        <f>SUMIFS(СВЦЭМ!$D$39:$D$758,СВЦЭМ!$A$39:$A$758,$A26,СВЦЭМ!$B$39:$B$758,E$11)+'СЕТ СН'!$F$11+СВЦЭМ!$D$10+'СЕТ СН'!$F$6-'СЕТ СН'!$F$23</f>
        <v>2268.5174238499999</v>
      </c>
      <c r="F26" s="36">
        <f>SUMIFS(СВЦЭМ!$D$39:$D$758,СВЦЭМ!$A$39:$A$758,$A26,СВЦЭМ!$B$39:$B$758,F$11)+'СЕТ СН'!$F$11+СВЦЭМ!$D$10+'СЕТ СН'!$F$6-'СЕТ СН'!$F$23</f>
        <v>2267.4430376599998</v>
      </c>
      <c r="G26" s="36">
        <f>SUMIFS(СВЦЭМ!$D$39:$D$758,СВЦЭМ!$A$39:$A$758,$A26,СВЦЭМ!$B$39:$B$758,G$11)+'СЕТ СН'!$F$11+СВЦЭМ!$D$10+'СЕТ СН'!$F$6-'СЕТ СН'!$F$23</f>
        <v>2172.6152987999999</v>
      </c>
      <c r="H26" s="36">
        <f>SUMIFS(СВЦЭМ!$D$39:$D$758,СВЦЭМ!$A$39:$A$758,$A26,СВЦЭМ!$B$39:$B$758,H$11)+'СЕТ СН'!$F$11+СВЦЭМ!$D$10+'СЕТ СН'!$F$6-'СЕТ СН'!$F$23</f>
        <v>2098.2493431799999</v>
      </c>
      <c r="I26" s="36">
        <f>SUMIFS(СВЦЭМ!$D$39:$D$758,СВЦЭМ!$A$39:$A$758,$A26,СВЦЭМ!$B$39:$B$758,I$11)+'СЕТ СН'!$F$11+СВЦЭМ!$D$10+'СЕТ СН'!$F$6-'СЕТ СН'!$F$23</f>
        <v>2036.7210496500002</v>
      </c>
      <c r="J26" s="36">
        <f>SUMIFS(СВЦЭМ!$D$39:$D$758,СВЦЭМ!$A$39:$A$758,$A26,СВЦЭМ!$B$39:$B$758,J$11)+'СЕТ СН'!$F$11+СВЦЭМ!$D$10+'СЕТ СН'!$F$6-'СЕТ СН'!$F$23</f>
        <v>1993.0470118200001</v>
      </c>
      <c r="K26" s="36">
        <f>SUMIFS(СВЦЭМ!$D$39:$D$758,СВЦЭМ!$A$39:$A$758,$A26,СВЦЭМ!$B$39:$B$758,K$11)+'СЕТ СН'!$F$11+СВЦЭМ!$D$10+'СЕТ СН'!$F$6-'СЕТ СН'!$F$23</f>
        <v>1987.7280983400001</v>
      </c>
      <c r="L26" s="36">
        <f>SUMIFS(СВЦЭМ!$D$39:$D$758,СВЦЭМ!$A$39:$A$758,$A26,СВЦЭМ!$B$39:$B$758,L$11)+'СЕТ СН'!$F$11+СВЦЭМ!$D$10+'СЕТ СН'!$F$6-'СЕТ СН'!$F$23</f>
        <v>1989.0522798299999</v>
      </c>
      <c r="M26" s="36">
        <f>SUMIFS(СВЦЭМ!$D$39:$D$758,СВЦЭМ!$A$39:$A$758,$A26,СВЦЭМ!$B$39:$B$758,M$11)+'СЕТ СН'!$F$11+СВЦЭМ!$D$10+'СЕТ СН'!$F$6-'СЕТ СН'!$F$23</f>
        <v>2018.7722096299999</v>
      </c>
      <c r="N26" s="36">
        <f>SUMIFS(СВЦЭМ!$D$39:$D$758,СВЦЭМ!$A$39:$A$758,$A26,СВЦЭМ!$B$39:$B$758,N$11)+'СЕТ СН'!$F$11+СВЦЭМ!$D$10+'СЕТ СН'!$F$6-'СЕТ СН'!$F$23</f>
        <v>2024.01241067</v>
      </c>
      <c r="O26" s="36">
        <f>SUMIFS(СВЦЭМ!$D$39:$D$758,СВЦЭМ!$A$39:$A$758,$A26,СВЦЭМ!$B$39:$B$758,O$11)+'СЕТ СН'!$F$11+СВЦЭМ!$D$10+'СЕТ СН'!$F$6-'СЕТ СН'!$F$23</f>
        <v>2045.8175595000002</v>
      </c>
      <c r="P26" s="36">
        <f>SUMIFS(СВЦЭМ!$D$39:$D$758,СВЦЭМ!$A$39:$A$758,$A26,СВЦЭМ!$B$39:$B$758,P$11)+'СЕТ СН'!$F$11+СВЦЭМ!$D$10+'СЕТ СН'!$F$6-'СЕТ СН'!$F$23</f>
        <v>2063.39982035</v>
      </c>
      <c r="Q26" s="36">
        <f>SUMIFS(СВЦЭМ!$D$39:$D$758,СВЦЭМ!$A$39:$A$758,$A26,СВЦЭМ!$B$39:$B$758,Q$11)+'СЕТ СН'!$F$11+СВЦЭМ!$D$10+'СЕТ СН'!$F$6-'СЕТ СН'!$F$23</f>
        <v>2075.6737532800003</v>
      </c>
      <c r="R26" s="36">
        <f>SUMIFS(СВЦЭМ!$D$39:$D$758,СВЦЭМ!$A$39:$A$758,$A26,СВЦЭМ!$B$39:$B$758,R$11)+'СЕТ СН'!$F$11+СВЦЭМ!$D$10+'СЕТ СН'!$F$6-'СЕТ СН'!$F$23</f>
        <v>2083.6129012199999</v>
      </c>
      <c r="S26" s="36">
        <f>SUMIFS(СВЦЭМ!$D$39:$D$758,СВЦЭМ!$A$39:$A$758,$A26,СВЦЭМ!$B$39:$B$758,S$11)+'СЕТ СН'!$F$11+СВЦЭМ!$D$10+'СЕТ СН'!$F$6-'СЕТ СН'!$F$23</f>
        <v>2081.6313269100001</v>
      </c>
      <c r="T26" s="36">
        <f>SUMIFS(СВЦЭМ!$D$39:$D$758,СВЦЭМ!$A$39:$A$758,$A26,СВЦЭМ!$B$39:$B$758,T$11)+'СЕТ СН'!$F$11+СВЦЭМ!$D$10+'СЕТ СН'!$F$6-'СЕТ СН'!$F$23</f>
        <v>2047.5436664600002</v>
      </c>
      <c r="U26" s="36">
        <f>SUMIFS(СВЦЭМ!$D$39:$D$758,СВЦЭМ!$A$39:$A$758,$A26,СВЦЭМ!$B$39:$B$758,U$11)+'СЕТ СН'!$F$11+СВЦЭМ!$D$10+'СЕТ СН'!$F$6-'СЕТ СН'!$F$23</f>
        <v>2022.38553912</v>
      </c>
      <c r="V26" s="36">
        <f>SUMIFS(СВЦЭМ!$D$39:$D$758,СВЦЭМ!$A$39:$A$758,$A26,СВЦЭМ!$B$39:$B$758,V$11)+'СЕТ СН'!$F$11+СВЦЭМ!$D$10+'СЕТ СН'!$F$6-'СЕТ СН'!$F$23</f>
        <v>1999.4697807900002</v>
      </c>
      <c r="W26" s="36">
        <f>SUMIFS(СВЦЭМ!$D$39:$D$758,СВЦЭМ!$A$39:$A$758,$A26,СВЦЭМ!$B$39:$B$758,W$11)+'СЕТ СН'!$F$11+СВЦЭМ!$D$10+'СЕТ СН'!$F$6-'СЕТ СН'!$F$23</f>
        <v>1990.65957837</v>
      </c>
      <c r="X26" s="36">
        <f>SUMIFS(СВЦЭМ!$D$39:$D$758,СВЦЭМ!$A$39:$A$758,$A26,СВЦЭМ!$B$39:$B$758,X$11)+'СЕТ СН'!$F$11+СВЦЭМ!$D$10+'СЕТ СН'!$F$6-'СЕТ СН'!$F$23</f>
        <v>2001.1062792400003</v>
      </c>
      <c r="Y26" s="36">
        <f>SUMIFS(СВЦЭМ!$D$39:$D$758,СВЦЭМ!$A$39:$A$758,$A26,СВЦЭМ!$B$39:$B$758,Y$11)+'СЕТ СН'!$F$11+СВЦЭМ!$D$10+'СЕТ СН'!$F$6-'СЕТ СН'!$F$23</f>
        <v>2049.7192158100002</v>
      </c>
    </row>
    <row r="27" spans="1:25" ht="15.75" x14ac:dyDescent="0.2">
      <c r="A27" s="35">
        <f t="shared" si="0"/>
        <v>45398</v>
      </c>
      <c r="B27" s="36">
        <f>SUMIFS(СВЦЭМ!$D$39:$D$758,СВЦЭМ!$A$39:$A$758,$A27,СВЦЭМ!$B$39:$B$758,B$11)+'СЕТ СН'!$F$11+СВЦЭМ!$D$10+'СЕТ СН'!$F$6-'СЕТ СН'!$F$23</f>
        <v>2167.0312339000002</v>
      </c>
      <c r="C27" s="36">
        <f>SUMIFS(СВЦЭМ!$D$39:$D$758,СВЦЭМ!$A$39:$A$758,$A27,СВЦЭМ!$B$39:$B$758,C$11)+'СЕТ СН'!$F$11+СВЦЭМ!$D$10+'СЕТ СН'!$F$6-'СЕТ СН'!$F$23</f>
        <v>2197.8364365000002</v>
      </c>
      <c r="D27" s="36">
        <f>SUMIFS(СВЦЭМ!$D$39:$D$758,СВЦЭМ!$A$39:$A$758,$A27,СВЦЭМ!$B$39:$B$758,D$11)+'СЕТ СН'!$F$11+СВЦЭМ!$D$10+'СЕТ СН'!$F$6-'СЕТ СН'!$F$23</f>
        <v>2244.6808677099998</v>
      </c>
      <c r="E27" s="36">
        <f>SUMIFS(СВЦЭМ!$D$39:$D$758,СВЦЭМ!$A$39:$A$758,$A27,СВЦЭМ!$B$39:$B$758,E$11)+'СЕТ СН'!$F$11+СВЦЭМ!$D$10+'СЕТ СН'!$F$6-'СЕТ СН'!$F$23</f>
        <v>2268.3001217999995</v>
      </c>
      <c r="F27" s="36">
        <f>SUMIFS(СВЦЭМ!$D$39:$D$758,СВЦЭМ!$A$39:$A$758,$A27,СВЦЭМ!$B$39:$B$758,F$11)+'СЕТ СН'!$F$11+СВЦЭМ!$D$10+'СЕТ СН'!$F$6-'СЕТ СН'!$F$23</f>
        <v>2269.8742648499997</v>
      </c>
      <c r="G27" s="36">
        <f>SUMIFS(СВЦЭМ!$D$39:$D$758,СВЦЭМ!$A$39:$A$758,$A27,СВЦЭМ!$B$39:$B$758,G$11)+'СЕТ СН'!$F$11+СВЦЭМ!$D$10+'СЕТ СН'!$F$6-'СЕТ СН'!$F$23</f>
        <v>2240.7732805599994</v>
      </c>
      <c r="H27" s="36">
        <f>SUMIFS(СВЦЭМ!$D$39:$D$758,СВЦЭМ!$A$39:$A$758,$A27,СВЦЭМ!$B$39:$B$758,H$11)+'СЕТ СН'!$F$11+СВЦЭМ!$D$10+'СЕТ СН'!$F$6-'СЕТ СН'!$F$23</f>
        <v>2167.2431880200002</v>
      </c>
      <c r="I27" s="36">
        <f>SUMIFS(СВЦЭМ!$D$39:$D$758,СВЦЭМ!$A$39:$A$758,$A27,СВЦЭМ!$B$39:$B$758,I$11)+'СЕТ СН'!$F$11+СВЦЭМ!$D$10+'СЕТ СН'!$F$6-'СЕТ СН'!$F$23</f>
        <v>2107.1831363400001</v>
      </c>
      <c r="J27" s="36">
        <f>SUMIFS(СВЦЭМ!$D$39:$D$758,СВЦЭМ!$A$39:$A$758,$A27,СВЦЭМ!$B$39:$B$758,J$11)+'СЕТ СН'!$F$11+СВЦЭМ!$D$10+'СЕТ СН'!$F$6-'СЕТ СН'!$F$23</f>
        <v>2060.0125126900002</v>
      </c>
      <c r="K27" s="36">
        <f>SUMIFS(СВЦЭМ!$D$39:$D$758,СВЦЭМ!$A$39:$A$758,$A27,СВЦЭМ!$B$39:$B$758,K$11)+'СЕТ СН'!$F$11+СВЦЭМ!$D$10+'СЕТ СН'!$F$6-'СЕТ СН'!$F$23</f>
        <v>2045.4251338399999</v>
      </c>
      <c r="L27" s="36">
        <f>SUMIFS(СВЦЭМ!$D$39:$D$758,СВЦЭМ!$A$39:$A$758,$A27,СВЦЭМ!$B$39:$B$758,L$11)+'СЕТ СН'!$F$11+СВЦЭМ!$D$10+'СЕТ СН'!$F$6-'СЕТ СН'!$F$23</f>
        <v>2042.4420134500001</v>
      </c>
      <c r="M27" s="36">
        <f>SUMIFS(СВЦЭМ!$D$39:$D$758,СВЦЭМ!$A$39:$A$758,$A27,СВЦЭМ!$B$39:$B$758,M$11)+'СЕТ СН'!$F$11+СВЦЭМ!$D$10+'СЕТ СН'!$F$6-'СЕТ СН'!$F$23</f>
        <v>2056.6122607900002</v>
      </c>
      <c r="N27" s="36">
        <f>SUMIFS(СВЦЭМ!$D$39:$D$758,СВЦЭМ!$A$39:$A$758,$A27,СВЦЭМ!$B$39:$B$758,N$11)+'СЕТ СН'!$F$11+СВЦЭМ!$D$10+'СЕТ СН'!$F$6-'СЕТ СН'!$F$23</f>
        <v>2061.1035432600002</v>
      </c>
      <c r="O27" s="36">
        <f>SUMIFS(СВЦЭМ!$D$39:$D$758,СВЦЭМ!$A$39:$A$758,$A27,СВЦЭМ!$B$39:$B$758,O$11)+'СЕТ СН'!$F$11+СВЦЭМ!$D$10+'СЕТ СН'!$F$6-'СЕТ СН'!$F$23</f>
        <v>2067.6187621499998</v>
      </c>
      <c r="P27" s="36">
        <f>SUMIFS(СВЦЭМ!$D$39:$D$758,СВЦЭМ!$A$39:$A$758,$A27,СВЦЭМ!$B$39:$B$758,P$11)+'СЕТ СН'!$F$11+СВЦЭМ!$D$10+'СЕТ СН'!$F$6-'СЕТ СН'!$F$23</f>
        <v>2086.4849221600002</v>
      </c>
      <c r="Q27" s="36">
        <f>SUMIFS(СВЦЭМ!$D$39:$D$758,СВЦЭМ!$A$39:$A$758,$A27,СВЦЭМ!$B$39:$B$758,Q$11)+'СЕТ СН'!$F$11+СВЦЭМ!$D$10+'СЕТ СН'!$F$6-'СЕТ СН'!$F$23</f>
        <v>2092.5778900599998</v>
      </c>
      <c r="R27" s="36">
        <f>SUMIFS(СВЦЭМ!$D$39:$D$758,СВЦЭМ!$A$39:$A$758,$A27,СВЦЭМ!$B$39:$B$758,R$11)+'СЕТ СН'!$F$11+СВЦЭМ!$D$10+'СЕТ СН'!$F$6-'СЕТ СН'!$F$23</f>
        <v>2107.6931657099999</v>
      </c>
      <c r="S27" s="36">
        <f>SUMIFS(СВЦЭМ!$D$39:$D$758,СВЦЭМ!$A$39:$A$758,$A27,СВЦЭМ!$B$39:$B$758,S$11)+'СЕТ СН'!$F$11+СВЦЭМ!$D$10+'СЕТ СН'!$F$6-'СЕТ СН'!$F$23</f>
        <v>2089.4984394900002</v>
      </c>
      <c r="T27" s="36">
        <f>SUMIFS(СВЦЭМ!$D$39:$D$758,СВЦЭМ!$A$39:$A$758,$A27,СВЦЭМ!$B$39:$B$758,T$11)+'СЕТ СН'!$F$11+СВЦЭМ!$D$10+'СЕТ СН'!$F$6-'СЕТ СН'!$F$23</f>
        <v>2040.6266730000002</v>
      </c>
      <c r="U27" s="36">
        <f>SUMIFS(СВЦЭМ!$D$39:$D$758,СВЦЭМ!$A$39:$A$758,$A27,СВЦЭМ!$B$39:$B$758,U$11)+'СЕТ СН'!$F$11+СВЦЭМ!$D$10+'СЕТ СН'!$F$6-'СЕТ СН'!$F$23</f>
        <v>2069.1642544300003</v>
      </c>
      <c r="V27" s="36">
        <f>SUMIFS(СВЦЭМ!$D$39:$D$758,СВЦЭМ!$A$39:$A$758,$A27,СВЦЭМ!$B$39:$B$758,V$11)+'СЕТ СН'!$F$11+СВЦЭМ!$D$10+'СЕТ СН'!$F$6-'СЕТ СН'!$F$23</f>
        <v>2036.37293383</v>
      </c>
      <c r="W27" s="36">
        <f>SUMIFS(СВЦЭМ!$D$39:$D$758,СВЦЭМ!$A$39:$A$758,$A27,СВЦЭМ!$B$39:$B$758,W$11)+'СЕТ СН'!$F$11+СВЦЭМ!$D$10+'СЕТ СН'!$F$6-'СЕТ СН'!$F$23</f>
        <v>2019.4302191800002</v>
      </c>
      <c r="X27" s="36">
        <f>SUMIFS(СВЦЭМ!$D$39:$D$758,СВЦЭМ!$A$39:$A$758,$A27,СВЦЭМ!$B$39:$B$758,X$11)+'СЕТ СН'!$F$11+СВЦЭМ!$D$10+'СЕТ СН'!$F$6-'СЕТ СН'!$F$23</f>
        <v>2020.8975800600001</v>
      </c>
      <c r="Y27" s="36">
        <f>SUMIFS(СВЦЭМ!$D$39:$D$758,СВЦЭМ!$A$39:$A$758,$A27,СВЦЭМ!$B$39:$B$758,Y$11)+'СЕТ СН'!$F$11+СВЦЭМ!$D$10+'СЕТ СН'!$F$6-'СЕТ СН'!$F$23</f>
        <v>2030.3265127300001</v>
      </c>
    </row>
    <row r="28" spans="1:25" ht="15.75" x14ac:dyDescent="0.2">
      <c r="A28" s="35">
        <f t="shared" si="0"/>
        <v>45399</v>
      </c>
      <c r="B28" s="36">
        <f>SUMIFS(СВЦЭМ!$D$39:$D$758,СВЦЭМ!$A$39:$A$758,$A28,СВЦЭМ!$B$39:$B$758,B$11)+'СЕТ СН'!$F$11+СВЦЭМ!$D$10+'СЕТ СН'!$F$6-'СЕТ СН'!$F$23</f>
        <v>2090.5647963699998</v>
      </c>
      <c r="C28" s="36">
        <f>SUMIFS(СВЦЭМ!$D$39:$D$758,СВЦЭМ!$A$39:$A$758,$A28,СВЦЭМ!$B$39:$B$758,C$11)+'СЕТ СН'!$F$11+СВЦЭМ!$D$10+'СЕТ СН'!$F$6-'СЕТ СН'!$F$23</f>
        <v>2139.8976158999999</v>
      </c>
      <c r="D28" s="36">
        <f>SUMIFS(СВЦЭМ!$D$39:$D$758,СВЦЭМ!$A$39:$A$758,$A28,СВЦЭМ!$B$39:$B$758,D$11)+'СЕТ СН'!$F$11+СВЦЭМ!$D$10+'СЕТ СН'!$F$6-'СЕТ СН'!$F$23</f>
        <v>2158.8310338699998</v>
      </c>
      <c r="E28" s="36">
        <f>SUMIFS(СВЦЭМ!$D$39:$D$758,СВЦЭМ!$A$39:$A$758,$A28,СВЦЭМ!$B$39:$B$758,E$11)+'СЕТ СН'!$F$11+СВЦЭМ!$D$10+'СЕТ СН'!$F$6-'СЕТ СН'!$F$23</f>
        <v>2174.94430001</v>
      </c>
      <c r="F28" s="36">
        <f>SUMIFS(СВЦЭМ!$D$39:$D$758,СВЦЭМ!$A$39:$A$758,$A28,СВЦЭМ!$B$39:$B$758,F$11)+'СЕТ СН'!$F$11+СВЦЭМ!$D$10+'СЕТ СН'!$F$6-'СЕТ СН'!$F$23</f>
        <v>2169.34724069</v>
      </c>
      <c r="G28" s="36">
        <f>SUMIFS(СВЦЭМ!$D$39:$D$758,СВЦЭМ!$A$39:$A$758,$A28,СВЦЭМ!$B$39:$B$758,G$11)+'СЕТ СН'!$F$11+СВЦЭМ!$D$10+'СЕТ СН'!$F$6-'СЕТ СН'!$F$23</f>
        <v>2144.97442486</v>
      </c>
      <c r="H28" s="36">
        <f>SUMIFS(СВЦЭМ!$D$39:$D$758,СВЦЭМ!$A$39:$A$758,$A28,СВЦЭМ!$B$39:$B$758,H$11)+'СЕТ СН'!$F$11+СВЦЭМ!$D$10+'СЕТ СН'!$F$6-'СЕТ СН'!$F$23</f>
        <v>2077.8393339600002</v>
      </c>
      <c r="I28" s="36">
        <f>SUMIFS(СВЦЭМ!$D$39:$D$758,СВЦЭМ!$A$39:$A$758,$A28,СВЦЭМ!$B$39:$B$758,I$11)+'СЕТ СН'!$F$11+СВЦЭМ!$D$10+'СЕТ СН'!$F$6-'СЕТ СН'!$F$23</f>
        <v>2014.3549410199998</v>
      </c>
      <c r="J28" s="36">
        <f>SUMIFS(СВЦЭМ!$D$39:$D$758,СВЦЭМ!$A$39:$A$758,$A28,СВЦЭМ!$B$39:$B$758,J$11)+'СЕТ СН'!$F$11+СВЦЭМ!$D$10+'СЕТ СН'!$F$6-'СЕТ СН'!$F$23</f>
        <v>1954.00544717</v>
      </c>
      <c r="K28" s="36">
        <f>SUMIFS(СВЦЭМ!$D$39:$D$758,СВЦЭМ!$A$39:$A$758,$A28,СВЦЭМ!$B$39:$B$758,K$11)+'СЕТ СН'!$F$11+СВЦЭМ!$D$10+'СЕТ СН'!$F$6-'СЕТ СН'!$F$23</f>
        <v>1925.4545421500002</v>
      </c>
      <c r="L28" s="36">
        <f>SUMIFS(СВЦЭМ!$D$39:$D$758,СВЦЭМ!$A$39:$A$758,$A28,СВЦЭМ!$B$39:$B$758,L$11)+'СЕТ СН'!$F$11+СВЦЭМ!$D$10+'СЕТ СН'!$F$6-'СЕТ СН'!$F$23</f>
        <v>1936.3799443600001</v>
      </c>
      <c r="M28" s="36">
        <f>SUMIFS(СВЦЭМ!$D$39:$D$758,СВЦЭМ!$A$39:$A$758,$A28,СВЦЭМ!$B$39:$B$758,M$11)+'СЕТ СН'!$F$11+СВЦЭМ!$D$10+'СЕТ СН'!$F$6-'СЕТ СН'!$F$23</f>
        <v>1950.0597405500002</v>
      </c>
      <c r="N28" s="36">
        <f>SUMIFS(СВЦЭМ!$D$39:$D$758,СВЦЭМ!$A$39:$A$758,$A28,СВЦЭМ!$B$39:$B$758,N$11)+'СЕТ СН'!$F$11+СВЦЭМ!$D$10+'СЕТ СН'!$F$6-'СЕТ СН'!$F$23</f>
        <v>1954.2763284799998</v>
      </c>
      <c r="O28" s="36">
        <f>SUMIFS(СВЦЭМ!$D$39:$D$758,СВЦЭМ!$A$39:$A$758,$A28,СВЦЭМ!$B$39:$B$758,O$11)+'СЕТ СН'!$F$11+СВЦЭМ!$D$10+'СЕТ СН'!$F$6-'СЕТ СН'!$F$23</f>
        <v>1978.9055152700003</v>
      </c>
      <c r="P28" s="36">
        <f>SUMIFS(СВЦЭМ!$D$39:$D$758,СВЦЭМ!$A$39:$A$758,$A28,СВЦЭМ!$B$39:$B$758,P$11)+'СЕТ СН'!$F$11+СВЦЭМ!$D$10+'СЕТ СН'!$F$6-'СЕТ СН'!$F$23</f>
        <v>1978.48187723</v>
      </c>
      <c r="Q28" s="36">
        <f>SUMIFS(СВЦЭМ!$D$39:$D$758,СВЦЭМ!$A$39:$A$758,$A28,СВЦЭМ!$B$39:$B$758,Q$11)+'СЕТ СН'!$F$11+СВЦЭМ!$D$10+'СЕТ СН'!$F$6-'СЕТ СН'!$F$23</f>
        <v>1991.4400845800001</v>
      </c>
      <c r="R28" s="36">
        <f>SUMIFS(СВЦЭМ!$D$39:$D$758,СВЦЭМ!$A$39:$A$758,$A28,СВЦЭМ!$B$39:$B$758,R$11)+'СЕТ СН'!$F$11+СВЦЭМ!$D$10+'СЕТ СН'!$F$6-'СЕТ СН'!$F$23</f>
        <v>2003.7280542500002</v>
      </c>
      <c r="S28" s="36">
        <f>SUMIFS(СВЦЭМ!$D$39:$D$758,СВЦЭМ!$A$39:$A$758,$A28,СВЦЭМ!$B$39:$B$758,S$11)+'СЕТ СН'!$F$11+СВЦЭМ!$D$10+'СЕТ СН'!$F$6-'СЕТ СН'!$F$23</f>
        <v>1992.8868440400001</v>
      </c>
      <c r="T28" s="36">
        <f>SUMIFS(СВЦЭМ!$D$39:$D$758,СВЦЭМ!$A$39:$A$758,$A28,СВЦЭМ!$B$39:$B$758,T$11)+'СЕТ СН'!$F$11+СВЦЭМ!$D$10+'СЕТ СН'!$F$6-'СЕТ СН'!$F$23</f>
        <v>1971.4005649000001</v>
      </c>
      <c r="U28" s="36">
        <f>SUMIFS(СВЦЭМ!$D$39:$D$758,СВЦЭМ!$A$39:$A$758,$A28,СВЦЭМ!$B$39:$B$758,U$11)+'СЕТ СН'!$F$11+СВЦЭМ!$D$10+'СЕТ СН'!$F$6-'СЕТ СН'!$F$23</f>
        <v>1952.4798076699999</v>
      </c>
      <c r="V28" s="36">
        <f>SUMIFS(СВЦЭМ!$D$39:$D$758,СВЦЭМ!$A$39:$A$758,$A28,СВЦЭМ!$B$39:$B$758,V$11)+'СЕТ СН'!$F$11+СВЦЭМ!$D$10+'СЕТ СН'!$F$6-'СЕТ СН'!$F$23</f>
        <v>1919.5425689399999</v>
      </c>
      <c r="W28" s="36">
        <f>SUMIFS(СВЦЭМ!$D$39:$D$758,СВЦЭМ!$A$39:$A$758,$A28,СВЦЭМ!$B$39:$B$758,W$11)+'СЕТ СН'!$F$11+СВЦЭМ!$D$10+'СЕТ СН'!$F$6-'СЕТ СН'!$F$23</f>
        <v>1906.5690392199999</v>
      </c>
      <c r="X28" s="36">
        <f>SUMIFS(СВЦЭМ!$D$39:$D$758,СВЦЭМ!$A$39:$A$758,$A28,СВЦЭМ!$B$39:$B$758,X$11)+'СЕТ СН'!$F$11+СВЦЭМ!$D$10+'СЕТ СН'!$F$6-'СЕТ СН'!$F$23</f>
        <v>1954.63491514</v>
      </c>
      <c r="Y28" s="36">
        <f>SUMIFS(СВЦЭМ!$D$39:$D$758,СВЦЭМ!$A$39:$A$758,$A28,СВЦЭМ!$B$39:$B$758,Y$11)+'СЕТ СН'!$F$11+СВЦЭМ!$D$10+'СЕТ СН'!$F$6-'СЕТ СН'!$F$23</f>
        <v>1982.9976725400002</v>
      </c>
    </row>
    <row r="29" spans="1:25" ht="15.75" x14ac:dyDescent="0.2">
      <c r="A29" s="35">
        <f t="shared" si="0"/>
        <v>45400</v>
      </c>
      <c r="B29" s="36">
        <f>SUMIFS(СВЦЭМ!$D$39:$D$758,СВЦЭМ!$A$39:$A$758,$A29,СВЦЭМ!$B$39:$B$758,B$11)+'СЕТ СН'!$F$11+СВЦЭМ!$D$10+'СЕТ СН'!$F$6-'СЕТ СН'!$F$23</f>
        <v>2109.6700734199999</v>
      </c>
      <c r="C29" s="36">
        <f>SUMIFS(СВЦЭМ!$D$39:$D$758,СВЦЭМ!$A$39:$A$758,$A29,СВЦЭМ!$B$39:$B$758,C$11)+'СЕТ СН'!$F$11+СВЦЭМ!$D$10+'СЕТ СН'!$F$6-'СЕТ СН'!$F$23</f>
        <v>2092.12357333</v>
      </c>
      <c r="D29" s="36">
        <f>SUMIFS(СВЦЭМ!$D$39:$D$758,СВЦЭМ!$A$39:$A$758,$A29,СВЦЭМ!$B$39:$B$758,D$11)+'СЕТ СН'!$F$11+СВЦЭМ!$D$10+'СЕТ СН'!$F$6-'СЕТ СН'!$F$23</f>
        <v>2117.8994821699998</v>
      </c>
      <c r="E29" s="36">
        <f>SUMIFS(СВЦЭМ!$D$39:$D$758,СВЦЭМ!$A$39:$A$758,$A29,СВЦЭМ!$B$39:$B$758,E$11)+'СЕТ СН'!$F$11+СВЦЭМ!$D$10+'СЕТ СН'!$F$6-'СЕТ СН'!$F$23</f>
        <v>2122.7475097900001</v>
      </c>
      <c r="F29" s="36">
        <f>SUMIFS(СВЦЭМ!$D$39:$D$758,СВЦЭМ!$A$39:$A$758,$A29,СВЦЭМ!$B$39:$B$758,F$11)+'СЕТ СН'!$F$11+СВЦЭМ!$D$10+'СЕТ СН'!$F$6-'СЕТ СН'!$F$23</f>
        <v>2120.3965791199998</v>
      </c>
      <c r="G29" s="36">
        <f>SUMIFS(СВЦЭМ!$D$39:$D$758,СВЦЭМ!$A$39:$A$758,$A29,СВЦЭМ!$B$39:$B$758,G$11)+'СЕТ СН'!$F$11+СВЦЭМ!$D$10+'СЕТ СН'!$F$6-'СЕТ СН'!$F$23</f>
        <v>2106.2322870600001</v>
      </c>
      <c r="H29" s="36">
        <f>SUMIFS(СВЦЭМ!$D$39:$D$758,СВЦЭМ!$A$39:$A$758,$A29,СВЦЭМ!$B$39:$B$758,H$11)+'СЕТ СН'!$F$11+СВЦЭМ!$D$10+'СЕТ СН'!$F$6-'СЕТ СН'!$F$23</f>
        <v>2052.4731324700001</v>
      </c>
      <c r="I29" s="36">
        <f>SUMIFS(СВЦЭМ!$D$39:$D$758,СВЦЭМ!$A$39:$A$758,$A29,СВЦЭМ!$B$39:$B$758,I$11)+'СЕТ СН'!$F$11+СВЦЭМ!$D$10+'СЕТ СН'!$F$6-'СЕТ СН'!$F$23</f>
        <v>1976.9721073300002</v>
      </c>
      <c r="J29" s="36">
        <f>SUMIFS(СВЦЭМ!$D$39:$D$758,СВЦЭМ!$A$39:$A$758,$A29,СВЦЭМ!$B$39:$B$758,J$11)+'СЕТ СН'!$F$11+СВЦЭМ!$D$10+'СЕТ СН'!$F$6-'СЕТ СН'!$F$23</f>
        <v>1934.78784881</v>
      </c>
      <c r="K29" s="36">
        <f>SUMIFS(СВЦЭМ!$D$39:$D$758,СВЦЭМ!$A$39:$A$758,$A29,СВЦЭМ!$B$39:$B$758,K$11)+'СЕТ СН'!$F$11+СВЦЭМ!$D$10+'СЕТ СН'!$F$6-'СЕТ СН'!$F$23</f>
        <v>1894.84686934</v>
      </c>
      <c r="L29" s="36">
        <f>SUMIFS(СВЦЭМ!$D$39:$D$758,СВЦЭМ!$A$39:$A$758,$A29,СВЦЭМ!$B$39:$B$758,L$11)+'СЕТ СН'!$F$11+СВЦЭМ!$D$10+'СЕТ СН'!$F$6-'СЕТ СН'!$F$23</f>
        <v>1885.9922806</v>
      </c>
      <c r="M29" s="36">
        <f>SUMIFS(СВЦЭМ!$D$39:$D$758,СВЦЭМ!$A$39:$A$758,$A29,СВЦЭМ!$B$39:$B$758,M$11)+'СЕТ СН'!$F$11+СВЦЭМ!$D$10+'СЕТ СН'!$F$6-'СЕТ СН'!$F$23</f>
        <v>1966.7683786699999</v>
      </c>
      <c r="N29" s="36">
        <f>SUMIFS(СВЦЭМ!$D$39:$D$758,СВЦЭМ!$A$39:$A$758,$A29,СВЦЭМ!$B$39:$B$758,N$11)+'СЕТ СН'!$F$11+СВЦЭМ!$D$10+'СЕТ СН'!$F$6-'СЕТ СН'!$F$23</f>
        <v>1976.5904840100002</v>
      </c>
      <c r="O29" s="36">
        <f>SUMIFS(СВЦЭМ!$D$39:$D$758,СВЦЭМ!$A$39:$A$758,$A29,СВЦЭМ!$B$39:$B$758,O$11)+'СЕТ СН'!$F$11+СВЦЭМ!$D$10+'СЕТ СН'!$F$6-'СЕТ СН'!$F$23</f>
        <v>1994.9713055500001</v>
      </c>
      <c r="P29" s="36">
        <f>SUMIFS(СВЦЭМ!$D$39:$D$758,СВЦЭМ!$A$39:$A$758,$A29,СВЦЭМ!$B$39:$B$758,P$11)+'СЕТ СН'!$F$11+СВЦЭМ!$D$10+'СЕТ СН'!$F$6-'СЕТ СН'!$F$23</f>
        <v>2013.79957668</v>
      </c>
      <c r="Q29" s="36">
        <f>SUMIFS(СВЦЭМ!$D$39:$D$758,СВЦЭМ!$A$39:$A$758,$A29,СВЦЭМ!$B$39:$B$758,Q$11)+'СЕТ СН'!$F$11+СВЦЭМ!$D$10+'СЕТ СН'!$F$6-'СЕТ СН'!$F$23</f>
        <v>2030.9483275699999</v>
      </c>
      <c r="R29" s="36">
        <f>SUMIFS(СВЦЭМ!$D$39:$D$758,СВЦЭМ!$A$39:$A$758,$A29,СВЦЭМ!$B$39:$B$758,R$11)+'СЕТ СН'!$F$11+СВЦЭМ!$D$10+'СЕТ СН'!$F$6-'СЕТ СН'!$F$23</f>
        <v>2031.3062735100002</v>
      </c>
      <c r="S29" s="36">
        <f>SUMIFS(СВЦЭМ!$D$39:$D$758,СВЦЭМ!$A$39:$A$758,$A29,СВЦЭМ!$B$39:$B$758,S$11)+'СЕТ СН'!$F$11+СВЦЭМ!$D$10+'СЕТ СН'!$F$6-'СЕТ СН'!$F$23</f>
        <v>2020.35196086</v>
      </c>
      <c r="T29" s="36">
        <f>SUMIFS(СВЦЭМ!$D$39:$D$758,СВЦЭМ!$A$39:$A$758,$A29,СВЦЭМ!$B$39:$B$758,T$11)+'СЕТ СН'!$F$11+СВЦЭМ!$D$10+'СЕТ СН'!$F$6-'СЕТ СН'!$F$23</f>
        <v>1984.8290232600002</v>
      </c>
      <c r="U29" s="36">
        <f>SUMIFS(СВЦЭМ!$D$39:$D$758,СВЦЭМ!$A$39:$A$758,$A29,СВЦЭМ!$B$39:$B$758,U$11)+'СЕТ СН'!$F$11+СВЦЭМ!$D$10+'СЕТ СН'!$F$6-'СЕТ СН'!$F$23</f>
        <v>1987.47966275</v>
      </c>
      <c r="V29" s="36">
        <f>SUMIFS(СВЦЭМ!$D$39:$D$758,СВЦЭМ!$A$39:$A$758,$A29,СВЦЭМ!$B$39:$B$758,V$11)+'СЕТ СН'!$F$11+СВЦЭМ!$D$10+'СЕТ СН'!$F$6-'СЕТ СН'!$F$23</f>
        <v>1949.2895762900002</v>
      </c>
      <c r="W29" s="36">
        <f>SUMIFS(СВЦЭМ!$D$39:$D$758,СВЦЭМ!$A$39:$A$758,$A29,СВЦЭМ!$B$39:$B$758,W$11)+'СЕТ СН'!$F$11+СВЦЭМ!$D$10+'СЕТ СН'!$F$6-'СЕТ СН'!$F$23</f>
        <v>1919.68059038</v>
      </c>
      <c r="X29" s="36">
        <f>SUMIFS(СВЦЭМ!$D$39:$D$758,СВЦЭМ!$A$39:$A$758,$A29,СВЦЭМ!$B$39:$B$758,X$11)+'СЕТ СН'!$F$11+СВЦЭМ!$D$10+'СЕТ СН'!$F$6-'СЕТ СН'!$F$23</f>
        <v>1973.7692646099999</v>
      </c>
      <c r="Y29" s="36">
        <f>SUMIFS(СВЦЭМ!$D$39:$D$758,СВЦЭМ!$A$39:$A$758,$A29,СВЦЭМ!$B$39:$B$758,Y$11)+'СЕТ СН'!$F$11+СВЦЭМ!$D$10+'СЕТ СН'!$F$6-'СЕТ СН'!$F$23</f>
        <v>2044.02242406</v>
      </c>
    </row>
    <row r="30" spans="1:25" ht="15.75" x14ac:dyDescent="0.2">
      <c r="A30" s="35">
        <f t="shared" si="0"/>
        <v>45401</v>
      </c>
      <c r="B30" s="36">
        <f>SUMIFS(СВЦЭМ!$D$39:$D$758,СВЦЭМ!$A$39:$A$758,$A30,СВЦЭМ!$B$39:$B$758,B$11)+'СЕТ СН'!$F$11+СВЦЭМ!$D$10+'СЕТ СН'!$F$6-'СЕТ СН'!$F$23</f>
        <v>2073.53488053</v>
      </c>
      <c r="C30" s="36">
        <f>SUMIFS(СВЦЭМ!$D$39:$D$758,СВЦЭМ!$A$39:$A$758,$A30,СВЦЭМ!$B$39:$B$758,C$11)+'СЕТ СН'!$F$11+СВЦЭМ!$D$10+'СЕТ СН'!$F$6-'СЕТ СН'!$F$23</f>
        <v>2116.7281218799999</v>
      </c>
      <c r="D30" s="36">
        <f>SUMIFS(СВЦЭМ!$D$39:$D$758,СВЦЭМ!$A$39:$A$758,$A30,СВЦЭМ!$B$39:$B$758,D$11)+'СЕТ СН'!$F$11+СВЦЭМ!$D$10+'СЕТ СН'!$F$6-'СЕТ СН'!$F$23</f>
        <v>2134.6786198099999</v>
      </c>
      <c r="E30" s="36">
        <f>SUMIFS(СВЦЭМ!$D$39:$D$758,СВЦЭМ!$A$39:$A$758,$A30,СВЦЭМ!$B$39:$B$758,E$11)+'СЕТ СН'!$F$11+СВЦЭМ!$D$10+'СЕТ СН'!$F$6-'СЕТ СН'!$F$23</f>
        <v>2145.3059003100002</v>
      </c>
      <c r="F30" s="36">
        <f>SUMIFS(СВЦЭМ!$D$39:$D$758,СВЦЭМ!$A$39:$A$758,$A30,СВЦЭМ!$B$39:$B$758,F$11)+'СЕТ СН'!$F$11+СВЦЭМ!$D$10+'СЕТ СН'!$F$6-'СЕТ СН'!$F$23</f>
        <v>2117.58324485</v>
      </c>
      <c r="G30" s="36">
        <f>SUMIFS(СВЦЭМ!$D$39:$D$758,СВЦЭМ!$A$39:$A$758,$A30,СВЦЭМ!$B$39:$B$758,G$11)+'СЕТ СН'!$F$11+СВЦЭМ!$D$10+'СЕТ СН'!$F$6-'СЕТ СН'!$F$23</f>
        <v>2110.9904494000002</v>
      </c>
      <c r="H30" s="36">
        <f>SUMIFS(СВЦЭМ!$D$39:$D$758,СВЦЭМ!$A$39:$A$758,$A30,СВЦЭМ!$B$39:$B$758,H$11)+'СЕТ СН'!$F$11+СВЦЭМ!$D$10+'СЕТ СН'!$F$6-'СЕТ СН'!$F$23</f>
        <v>2028.4092715500001</v>
      </c>
      <c r="I30" s="36">
        <f>SUMIFS(СВЦЭМ!$D$39:$D$758,СВЦЭМ!$A$39:$A$758,$A30,СВЦЭМ!$B$39:$B$758,I$11)+'СЕТ СН'!$F$11+СВЦЭМ!$D$10+'СЕТ СН'!$F$6-'СЕТ СН'!$F$23</f>
        <v>2003.9601688299999</v>
      </c>
      <c r="J30" s="36">
        <f>SUMIFS(СВЦЭМ!$D$39:$D$758,СВЦЭМ!$A$39:$A$758,$A30,СВЦЭМ!$B$39:$B$758,J$11)+'СЕТ СН'!$F$11+СВЦЭМ!$D$10+'СЕТ СН'!$F$6-'СЕТ СН'!$F$23</f>
        <v>1951.0793769000002</v>
      </c>
      <c r="K30" s="36">
        <f>SUMIFS(СВЦЭМ!$D$39:$D$758,СВЦЭМ!$A$39:$A$758,$A30,СВЦЭМ!$B$39:$B$758,K$11)+'СЕТ СН'!$F$11+СВЦЭМ!$D$10+'СЕТ СН'!$F$6-'СЕТ СН'!$F$23</f>
        <v>1957.3587454500002</v>
      </c>
      <c r="L30" s="36">
        <f>SUMIFS(СВЦЭМ!$D$39:$D$758,СВЦЭМ!$A$39:$A$758,$A30,СВЦЭМ!$B$39:$B$758,L$11)+'СЕТ СН'!$F$11+СВЦЭМ!$D$10+'СЕТ СН'!$F$6-'СЕТ СН'!$F$23</f>
        <v>1945.0751602</v>
      </c>
      <c r="M30" s="36">
        <f>SUMIFS(СВЦЭМ!$D$39:$D$758,СВЦЭМ!$A$39:$A$758,$A30,СВЦЭМ!$B$39:$B$758,M$11)+'СЕТ СН'!$F$11+СВЦЭМ!$D$10+'СЕТ СН'!$F$6-'СЕТ СН'!$F$23</f>
        <v>1944.7014849900002</v>
      </c>
      <c r="N30" s="36">
        <f>SUMIFS(СВЦЭМ!$D$39:$D$758,СВЦЭМ!$A$39:$A$758,$A30,СВЦЭМ!$B$39:$B$758,N$11)+'СЕТ СН'!$F$11+СВЦЭМ!$D$10+'СЕТ СН'!$F$6-'СЕТ СН'!$F$23</f>
        <v>1953.5122490500003</v>
      </c>
      <c r="O30" s="36">
        <f>SUMIFS(СВЦЭМ!$D$39:$D$758,СВЦЭМ!$A$39:$A$758,$A30,СВЦЭМ!$B$39:$B$758,O$11)+'СЕТ СН'!$F$11+СВЦЭМ!$D$10+'СЕТ СН'!$F$6-'СЕТ СН'!$F$23</f>
        <v>1969.1834196300001</v>
      </c>
      <c r="P30" s="36">
        <f>SUMIFS(СВЦЭМ!$D$39:$D$758,СВЦЭМ!$A$39:$A$758,$A30,СВЦЭМ!$B$39:$B$758,P$11)+'СЕТ СН'!$F$11+СВЦЭМ!$D$10+'СЕТ СН'!$F$6-'СЕТ СН'!$F$23</f>
        <v>1983.38253601</v>
      </c>
      <c r="Q30" s="36">
        <f>SUMIFS(СВЦЭМ!$D$39:$D$758,СВЦЭМ!$A$39:$A$758,$A30,СВЦЭМ!$B$39:$B$758,Q$11)+'СЕТ СН'!$F$11+СВЦЭМ!$D$10+'СЕТ СН'!$F$6-'СЕТ СН'!$F$23</f>
        <v>1991.48010006</v>
      </c>
      <c r="R30" s="36">
        <f>SUMIFS(СВЦЭМ!$D$39:$D$758,СВЦЭМ!$A$39:$A$758,$A30,СВЦЭМ!$B$39:$B$758,R$11)+'СЕТ СН'!$F$11+СВЦЭМ!$D$10+'СЕТ СН'!$F$6-'СЕТ СН'!$F$23</f>
        <v>1993.74634139</v>
      </c>
      <c r="S30" s="36">
        <f>SUMIFS(СВЦЭМ!$D$39:$D$758,СВЦЭМ!$A$39:$A$758,$A30,СВЦЭМ!$B$39:$B$758,S$11)+'СЕТ СН'!$F$11+СВЦЭМ!$D$10+'СЕТ СН'!$F$6-'СЕТ СН'!$F$23</f>
        <v>2037.6860603099999</v>
      </c>
      <c r="T30" s="36">
        <f>SUMIFS(СВЦЭМ!$D$39:$D$758,СВЦЭМ!$A$39:$A$758,$A30,СВЦЭМ!$B$39:$B$758,T$11)+'СЕТ СН'!$F$11+СВЦЭМ!$D$10+'СЕТ СН'!$F$6-'СЕТ СН'!$F$23</f>
        <v>2014.4180289999999</v>
      </c>
      <c r="U30" s="36">
        <f>SUMIFS(СВЦЭМ!$D$39:$D$758,СВЦЭМ!$A$39:$A$758,$A30,СВЦЭМ!$B$39:$B$758,U$11)+'СЕТ СН'!$F$11+СВЦЭМ!$D$10+'СЕТ СН'!$F$6-'СЕТ СН'!$F$23</f>
        <v>1924.8284024</v>
      </c>
      <c r="V30" s="36">
        <f>SUMIFS(СВЦЭМ!$D$39:$D$758,СВЦЭМ!$A$39:$A$758,$A30,СВЦЭМ!$B$39:$B$758,V$11)+'СЕТ СН'!$F$11+СВЦЭМ!$D$10+'СЕТ СН'!$F$6-'СЕТ СН'!$F$23</f>
        <v>1932.6424734900002</v>
      </c>
      <c r="W30" s="36">
        <f>SUMIFS(СВЦЭМ!$D$39:$D$758,СВЦЭМ!$A$39:$A$758,$A30,СВЦЭМ!$B$39:$B$758,W$11)+'СЕТ СН'!$F$11+СВЦЭМ!$D$10+'СЕТ СН'!$F$6-'СЕТ СН'!$F$23</f>
        <v>1917.6970455999999</v>
      </c>
      <c r="X30" s="36">
        <f>SUMIFS(СВЦЭМ!$D$39:$D$758,СВЦЭМ!$A$39:$A$758,$A30,СВЦЭМ!$B$39:$B$758,X$11)+'СЕТ СН'!$F$11+СВЦЭМ!$D$10+'СЕТ СН'!$F$6-'СЕТ СН'!$F$23</f>
        <v>2003.7377061800003</v>
      </c>
      <c r="Y30" s="36">
        <f>SUMIFS(СВЦЭМ!$D$39:$D$758,СВЦЭМ!$A$39:$A$758,$A30,СВЦЭМ!$B$39:$B$758,Y$11)+'СЕТ СН'!$F$11+СВЦЭМ!$D$10+'СЕТ СН'!$F$6-'СЕТ СН'!$F$23</f>
        <v>2027.3254521200001</v>
      </c>
    </row>
    <row r="31" spans="1:25" ht="15.75" x14ac:dyDescent="0.2">
      <c r="A31" s="35">
        <f t="shared" si="0"/>
        <v>45402</v>
      </c>
      <c r="B31" s="36">
        <f>SUMIFS(СВЦЭМ!$D$39:$D$758,СВЦЭМ!$A$39:$A$758,$A31,СВЦЭМ!$B$39:$B$758,B$11)+'СЕТ СН'!$F$11+СВЦЭМ!$D$10+'СЕТ СН'!$F$6-'СЕТ СН'!$F$23</f>
        <v>1978.2673483899998</v>
      </c>
      <c r="C31" s="36">
        <f>SUMIFS(СВЦЭМ!$D$39:$D$758,СВЦЭМ!$A$39:$A$758,$A31,СВЦЭМ!$B$39:$B$758,C$11)+'СЕТ СН'!$F$11+СВЦЭМ!$D$10+'СЕТ СН'!$F$6-'СЕТ СН'!$F$23</f>
        <v>2111.1286305899998</v>
      </c>
      <c r="D31" s="36">
        <f>SUMIFS(СВЦЭМ!$D$39:$D$758,СВЦЭМ!$A$39:$A$758,$A31,СВЦЭМ!$B$39:$B$758,D$11)+'СЕТ СН'!$F$11+СВЦЭМ!$D$10+'СЕТ СН'!$F$6-'СЕТ СН'!$F$23</f>
        <v>2231.5205582399999</v>
      </c>
      <c r="E31" s="36">
        <f>SUMIFS(СВЦЭМ!$D$39:$D$758,СВЦЭМ!$A$39:$A$758,$A31,СВЦЭМ!$B$39:$B$758,E$11)+'СЕТ СН'!$F$11+СВЦЭМ!$D$10+'СЕТ СН'!$F$6-'СЕТ СН'!$F$23</f>
        <v>2256.6427902799996</v>
      </c>
      <c r="F31" s="36">
        <f>SUMIFS(СВЦЭМ!$D$39:$D$758,СВЦЭМ!$A$39:$A$758,$A31,СВЦЭМ!$B$39:$B$758,F$11)+'СЕТ СН'!$F$11+СВЦЭМ!$D$10+'СЕТ СН'!$F$6-'СЕТ СН'!$F$23</f>
        <v>2255.2448586999994</v>
      </c>
      <c r="G31" s="36">
        <f>SUMIFS(СВЦЭМ!$D$39:$D$758,СВЦЭМ!$A$39:$A$758,$A31,СВЦЭМ!$B$39:$B$758,G$11)+'СЕТ СН'!$F$11+СВЦЭМ!$D$10+'СЕТ СН'!$F$6-'СЕТ СН'!$F$23</f>
        <v>2249.4900557299998</v>
      </c>
      <c r="H31" s="36">
        <f>SUMIFS(СВЦЭМ!$D$39:$D$758,СВЦЭМ!$A$39:$A$758,$A31,СВЦЭМ!$B$39:$B$758,H$11)+'СЕТ СН'!$F$11+СВЦЭМ!$D$10+'СЕТ СН'!$F$6-'СЕТ СН'!$F$23</f>
        <v>2212.9722388599998</v>
      </c>
      <c r="I31" s="36">
        <f>SUMIFS(СВЦЭМ!$D$39:$D$758,СВЦЭМ!$A$39:$A$758,$A31,СВЦЭМ!$B$39:$B$758,I$11)+'СЕТ СН'!$F$11+СВЦЭМ!$D$10+'СЕТ СН'!$F$6-'СЕТ СН'!$F$23</f>
        <v>2171.2184190399998</v>
      </c>
      <c r="J31" s="36">
        <f>SUMIFS(СВЦЭМ!$D$39:$D$758,СВЦЭМ!$A$39:$A$758,$A31,СВЦЭМ!$B$39:$B$758,J$11)+'СЕТ СН'!$F$11+СВЦЭМ!$D$10+'СЕТ СН'!$F$6-'СЕТ СН'!$F$23</f>
        <v>2060.6988212000001</v>
      </c>
      <c r="K31" s="36">
        <f>SUMIFS(СВЦЭМ!$D$39:$D$758,СВЦЭМ!$A$39:$A$758,$A31,СВЦЭМ!$B$39:$B$758,K$11)+'СЕТ СН'!$F$11+СВЦЭМ!$D$10+'СЕТ СН'!$F$6-'СЕТ СН'!$F$23</f>
        <v>2024.5585063600001</v>
      </c>
      <c r="L31" s="36">
        <f>SUMIFS(СВЦЭМ!$D$39:$D$758,СВЦЭМ!$A$39:$A$758,$A31,СВЦЭМ!$B$39:$B$758,L$11)+'СЕТ СН'!$F$11+СВЦЭМ!$D$10+'СЕТ СН'!$F$6-'СЕТ СН'!$F$23</f>
        <v>2017.70153325</v>
      </c>
      <c r="M31" s="36">
        <f>SUMIFS(СВЦЭМ!$D$39:$D$758,СВЦЭМ!$A$39:$A$758,$A31,СВЦЭМ!$B$39:$B$758,M$11)+'СЕТ СН'!$F$11+СВЦЭМ!$D$10+'СЕТ СН'!$F$6-'СЕТ СН'!$F$23</f>
        <v>2004.0183526000001</v>
      </c>
      <c r="N31" s="36">
        <f>SUMIFS(СВЦЭМ!$D$39:$D$758,СВЦЭМ!$A$39:$A$758,$A31,СВЦЭМ!$B$39:$B$758,N$11)+'СЕТ СН'!$F$11+СВЦЭМ!$D$10+'СЕТ СН'!$F$6-'СЕТ СН'!$F$23</f>
        <v>1983.6561834300001</v>
      </c>
      <c r="O31" s="36">
        <f>SUMIFS(СВЦЭМ!$D$39:$D$758,СВЦЭМ!$A$39:$A$758,$A31,СВЦЭМ!$B$39:$B$758,O$11)+'СЕТ СН'!$F$11+СВЦЭМ!$D$10+'СЕТ СН'!$F$6-'СЕТ СН'!$F$23</f>
        <v>1969.1883099800002</v>
      </c>
      <c r="P31" s="36">
        <f>SUMIFS(СВЦЭМ!$D$39:$D$758,СВЦЭМ!$A$39:$A$758,$A31,СВЦЭМ!$B$39:$B$758,P$11)+'СЕТ СН'!$F$11+СВЦЭМ!$D$10+'СЕТ СН'!$F$6-'СЕТ СН'!$F$23</f>
        <v>1971.4769504199999</v>
      </c>
      <c r="Q31" s="36">
        <f>SUMIFS(СВЦЭМ!$D$39:$D$758,СВЦЭМ!$A$39:$A$758,$A31,СВЦЭМ!$B$39:$B$758,Q$11)+'СЕТ СН'!$F$11+СВЦЭМ!$D$10+'СЕТ СН'!$F$6-'СЕТ СН'!$F$23</f>
        <v>1983.9901417999999</v>
      </c>
      <c r="R31" s="36">
        <f>SUMIFS(СВЦЭМ!$D$39:$D$758,СВЦЭМ!$A$39:$A$758,$A31,СВЦЭМ!$B$39:$B$758,R$11)+'СЕТ СН'!$F$11+СВЦЭМ!$D$10+'СЕТ СН'!$F$6-'СЕТ СН'!$F$23</f>
        <v>2064.3865210200001</v>
      </c>
      <c r="S31" s="36">
        <f>SUMIFS(СВЦЭМ!$D$39:$D$758,СВЦЭМ!$A$39:$A$758,$A31,СВЦЭМ!$B$39:$B$758,S$11)+'СЕТ СН'!$F$11+СВЦЭМ!$D$10+'СЕТ СН'!$F$6-'СЕТ СН'!$F$23</f>
        <v>2038.9111657100002</v>
      </c>
      <c r="T31" s="36">
        <f>SUMIFS(СВЦЭМ!$D$39:$D$758,СВЦЭМ!$A$39:$A$758,$A31,СВЦЭМ!$B$39:$B$758,T$11)+'СЕТ СН'!$F$11+СВЦЭМ!$D$10+'СЕТ СН'!$F$6-'СЕТ СН'!$F$23</f>
        <v>2012.9750998200002</v>
      </c>
      <c r="U31" s="36">
        <f>SUMIFS(СВЦЭМ!$D$39:$D$758,СВЦЭМ!$A$39:$A$758,$A31,СВЦЭМ!$B$39:$B$758,U$11)+'СЕТ СН'!$F$11+СВЦЭМ!$D$10+'СЕТ СН'!$F$6-'СЕТ СН'!$F$23</f>
        <v>2010.08372409</v>
      </c>
      <c r="V31" s="36">
        <f>SUMIFS(СВЦЭМ!$D$39:$D$758,СВЦЭМ!$A$39:$A$758,$A31,СВЦЭМ!$B$39:$B$758,V$11)+'СЕТ СН'!$F$11+СВЦЭМ!$D$10+'СЕТ СН'!$F$6-'СЕТ СН'!$F$23</f>
        <v>1983.9437184900003</v>
      </c>
      <c r="W31" s="36">
        <f>SUMIFS(СВЦЭМ!$D$39:$D$758,СВЦЭМ!$A$39:$A$758,$A31,СВЦЭМ!$B$39:$B$758,W$11)+'СЕТ СН'!$F$11+СВЦЭМ!$D$10+'СЕТ СН'!$F$6-'СЕТ СН'!$F$23</f>
        <v>1966.5676443900002</v>
      </c>
      <c r="X31" s="36">
        <f>SUMIFS(СВЦЭМ!$D$39:$D$758,СВЦЭМ!$A$39:$A$758,$A31,СВЦЭМ!$B$39:$B$758,X$11)+'СЕТ СН'!$F$11+СВЦЭМ!$D$10+'СЕТ СН'!$F$6-'СЕТ СН'!$F$23</f>
        <v>2006.0877804900001</v>
      </c>
      <c r="Y31" s="36">
        <f>SUMIFS(СВЦЭМ!$D$39:$D$758,СВЦЭМ!$A$39:$A$758,$A31,СВЦЭМ!$B$39:$B$758,Y$11)+'СЕТ СН'!$F$11+СВЦЭМ!$D$10+'СЕТ СН'!$F$6-'СЕТ СН'!$F$23</f>
        <v>2046.4410172100002</v>
      </c>
    </row>
    <row r="32" spans="1:25" ht="15.75" x14ac:dyDescent="0.2">
      <c r="A32" s="35">
        <f t="shared" si="0"/>
        <v>45403</v>
      </c>
      <c r="B32" s="36">
        <f>SUMIFS(СВЦЭМ!$D$39:$D$758,СВЦЭМ!$A$39:$A$758,$A32,СВЦЭМ!$B$39:$B$758,B$11)+'СЕТ СН'!$F$11+СВЦЭМ!$D$10+'СЕТ СН'!$F$6-'СЕТ СН'!$F$23</f>
        <v>2129.23269944</v>
      </c>
      <c r="C32" s="36">
        <f>SUMIFS(СВЦЭМ!$D$39:$D$758,СВЦЭМ!$A$39:$A$758,$A32,СВЦЭМ!$B$39:$B$758,C$11)+'СЕТ СН'!$F$11+СВЦЭМ!$D$10+'СЕТ СН'!$F$6-'СЕТ СН'!$F$23</f>
        <v>2191.1646560499998</v>
      </c>
      <c r="D32" s="36">
        <f>SUMIFS(СВЦЭМ!$D$39:$D$758,СВЦЭМ!$A$39:$A$758,$A32,СВЦЭМ!$B$39:$B$758,D$11)+'СЕТ СН'!$F$11+СВЦЭМ!$D$10+'СЕТ СН'!$F$6-'СЕТ СН'!$F$23</f>
        <v>2212.9269852799998</v>
      </c>
      <c r="E32" s="36">
        <f>SUMIFS(СВЦЭМ!$D$39:$D$758,СВЦЭМ!$A$39:$A$758,$A32,СВЦЭМ!$B$39:$B$758,E$11)+'СЕТ СН'!$F$11+СВЦЭМ!$D$10+'СЕТ СН'!$F$6-'СЕТ СН'!$F$23</f>
        <v>2223.5387740199999</v>
      </c>
      <c r="F32" s="36">
        <f>SUMIFS(СВЦЭМ!$D$39:$D$758,СВЦЭМ!$A$39:$A$758,$A32,СВЦЭМ!$B$39:$B$758,F$11)+'СЕТ СН'!$F$11+СВЦЭМ!$D$10+'СЕТ СН'!$F$6-'СЕТ СН'!$F$23</f>
        <v>2225.91304279</v>
      </c>
      <c r="G32" s="36">
        <f>SUMIFS(СВЦЭМ!$D$39:$D$758,СВЦЭМ!$A$39:$A$758,$A32,СВЦЭМ!$B$39:$B$758,G$11)+'СЕТ СН'!$F$11+СВЦЭМ!$D$10+'СЕТ СН'!$F$6-'СЕТ СН'!$F$23</f>
        <v>2204.4759598599999</v>
      </c>
      <c r="H32" s="36">
        <f>SUMIFS(СВЦЭМ!$D$39:$D$758,СВЦЭМ!$A$39:$A$758,$A32,СВЦЭМ!$B$39:$B$758,H$11)+'СЕТ СН'!$F$11+СВЦЭМ!$D$10+'СЕТ СН'!$F$6-'СЕТ СН'!$F$23</f>
        <v>2194.4257861400001</v>
      </c>
      <c r="I32" s="36">
        <f>SUMIFS(СВЦЭМ!$D$39:$D$758,СВЦЭМ!$A$39:$A$758,$A32,СВЦЭМ!$B$39:$B$758,I$11)+'СЕТ СН'!$F$11+СВЦЭМ!$D$10+'СЕТ СН'!$F$6-'СЕТ СН'!$F$23</f>
        <v>2168.8150816500001</v>
      </c>
      <c r="J32" s="36">
        <f>SUMIFS(СВЦЭМ!$D$39:$D$758,СВЦЭМ!$A$39:$A$758,$A32,СВЦЭМ!$B$39:$B$758,J$11)+'СЕТ СН'!$F$11+СВЦЭМ!$D$10+'СЕТ СН'!$F$6-'СЕТ СН'!$F$23</f>
        <v>2020.98107949</v>
      </c>
      <c r="K32" s="36">
        <f>SUMIFS(СВЦЭМ!$D$39:$D$758,СВЦЭМ!$A$39:$A$758,$A32,СВЦЭМ!$B$39:$B$758,K$11)+'СЕТ СН'!$F$11+СВЦЭМ!$D$10+'СЕТ СН'!$F$6-'СЕТ СН'!$F$23</f>
        <v>1949.3825749799998</v>
      </c>
      <c r="L32" s="36">
        <f>SUMIFS(СВЦЭМ!$D$39:$D$758,СВЦЭМ!$A$39:$A$758,$A32,СВЦЭМ!$B$39:$B$758,L$11)+'СЕТ СН'!$F$11+СВЦЭМ!$D$10+'СЕТ СН'!$F$6-'СЕТ СН'!$F$23</f>
        <v>1938.6105421400002</v>
      </c>
      <c r="M32" s="36">
        <f>SUMIFS(СВЦЭМ!$D$39:$D$758,СВЦЭМ!$A$39:$A$758,$A32,СВЦЭМ!$B$39:$B$758,M$11)+'СЕТ СН'!$F$11+СВЦЭМ!$D$10+'СЕТ СН'!$F$6-'СЕТ СН'!$F$23</f>
        <v>1940.8717408000002</v>
      </c>
      <c r="N32" s="36">
        <f>SUMIFS(СВЦЭМ!$D$39:$D$758,СВЦЭМ!$A$39:$A$758,$A32,СВЦЭМ!$B$39:$B$758,N$11)+'СЕТ СН'!$F$11+СВЦЭМ!$D$10+'СЕТ СН'!$F$6-'СЕТ СН'!$F$23</f>
        <v>1974.00404639</v>
      </c>
      <c r="O32" s="36">
        <f>SUMIFS(СВЦЭМ!$D$39:$D$758,СВЦЭМ!$A$39:$A$758,$A32,СВЦЭМ!$B$39:$B$758,O$11)+'СЕТ СН'!$F$11+СВЦЭМ!$D$10+'СЕТ СН'!$F$6-'СЕТ СН'!$F$23</f>
        <v>2002.7270848900002</v>
      </c>
      <c r="P32" s="36">
        <f>SUMIFS(СВЦЭМ!$D$39:$D$758,СВЦЭМ!$A$39:$A$758,$A32,СВЦЭМ!$B$39:$B$758,P$11)+'СЕТ СН'!$F$11+СВЦЭМ!$D$10+'СЕТ СН'!$F$6-'СЕТ СН'!$F$23</f>
        <v>2041.5904395000002</v>
      </c>
      <c r="Q32" s="36">
        <f>SUMIFS(СВЦЭМ!$D$39:$D$758,СВЦЭМ!$A$39:$A$758,$A32,СВЦЭМ!$B$39:$B$758,Q$11)+'СЕТ СН'!$F$11+СВЦЭМ!$D$10+'СЕТ СН'!$F$6-'СЕТ СН'!$F$23</f>
        <v>2072.5386702700002</v>
      </c>
      <c r="R32" s="36">
        <f>SUMIFS(СВЦЭМ!$D$39:$D$758,СВЦЭМ!$A$39:$A$758,$A32,СВЦЭМ!$B$39:$B$758,R$11)+'СЕТ СН'!$F$11+СВЦЭМ!$D$10+'СЕТ СН'!$F$6-'СЕТ СН'!$F$23</f>
        <v>2102.3179216200001</v>
      </c>
      <c r="S32" s="36">
        <f>SUMIFS(СВЦЭМ!$D$39:$D$758,СВЦЭМ!$A$39:$A$758,$A32,СВЦЭМ!$B$39:$B$758,S$11)+'СЕТ СН'!$F$11+СВЦЭМ!$D$10+'СЕТ СН'!$F$6-'СЕТ СН'!$F$23</f>
        <v>2082.3579825400002</v>
      </c>
      <c r="T32" s="36">
        <f>SUMIFS(СВЦЭМ!$D$39:$D$758,СВЦЭМ!$A$39:$A$758,$A32,СВЦЭМ!$B$39:$B$758,T$11)+'СЕТ СН'!$F$11+СВЦЭМ!$D$10+'СЕТ СН'!$F$6-'СЕТ СН'!$F$23</f>
        <v>2041.2784299600003</v>
      </c>
      <c r="U32" s="36">
        <f>SUMIFS(СВЦЭМ!$D$39:$D$758,СВЦЭМ!$A$39:$A$758,$A32,СВЦЭМ!$B$39:$B$758,U$11)+'СЕТ СН'!$F$11+СВЦЭМ!$D$10+'СЕТ СН'!$F$6-'СЕТ СН'!$F$23</f>
        <v>2025.5131108</v>
      </c>
      <c r="V32" s="36">
        <f>SUMIFS(СВЦЭМ!$D$39:$D$758,СВЦЭМ!$A$39:$A$758,$A32,СВЦЭМ!$B$39:$B$758,V$11)+'СЕТ СН'!$F$11+СВЦЭМ!$D$10+'СЕТ СН'!$F$6-'СЕТ СН'!$F$23</f>
        <v>1982.4575191100002</v>
      </c>
      <c r="W32" s="36">
        <f>SUMIFS(СВЦЭМ!$D$39:$D$758,СВЦЭМ!$A$39:$A$758,$A32,СВЦЭМ!$B$39:$B$758,W$11)+'СЕТ СН'!$F$11+СВЦЭМ!$D$10+'СЕТ СН'!$F$6-'СЕТ СН'!$F$23</f>
        <v>1980.7733777900003</v>
      </c>
      <c r="X32" s="36">
        <f>SUMIFS(СВЦЭМ!$D$39:$D$758,СВЦЭМ!$A$39:$A$758,$A32,СВЦЭМ!$B$39:$B$758,X$11)+'СЕТ СН'!$F$11+СВЦЭМ!$D$10+'СЕТ СН'!$F$6-'СЕТ СН'!$F$23</f>
        <v>2049.2015801900002</v>
      </c>
      <c r="Y32" s="36">
        <f>SUMIFS(СВЦЭМ!$D$39:$D$758,СВЦЭМ!$A$39:$A$758,$A32,СВЦЭМ!$B$39:$B$758,Y$11)+'СЕТ СН'!$F$11+СВЦЭМ!$D$10+'СЕТ СН'!$F$6-'СЕТ СН'!$F$23</f>
        <v>2125.9296981699999</v>
      </c>
    </row>
    <row r="33" spans="1:27" ht="15.75" x14ac:dyDescent="0.2">
      <c r="A33" s="35">
        <f t="shared" si="0"/>
        <v>45404</v>
      </c>
      <c r="B33" s="36">
        <f>SUMIFS(СВЦЭМ!$D$39:$D$758,СВЦЭМ!$A$39:$A$758,$A33,СВЦЭМ!$B$39:$B$758,B$11)+'СЕТ СН'!$F$11+СВЦЭМ!$D$10+'СЕТ СН'!$F$6-'СЕТ СН'!$F$23</f>
        <v>2213.4641530899999</v>
      </c>
      <c r="C33" s="36">
        <f>SUMIFS(СВЦЭМ!$D$39:$D$758,СВЦЭМ!$A$39:$A$758,$A33,СВЦЭМ!$B$39:$B$758,C$11)+'СЕТ СН'!$F$11+СВЦЭМ!$D$10+'СЕТ СН'!$F$6-'СЕТ СН'!$F$23</f>
        <v>2234.19001308</v>
      </c>
      <c r="D33" s="36">
        <f>SUMIFS(СВЦЭМ!$D$39:$D$758,СВЦЭМ!$A$39:$A$758,$A33,СВЦЭМ!$B$39:$B$758,D$11)+'СЕТ СН'!$F$11+СВЦЭМ!$D$10+'СЕТ СН'!$F$6-'СЕТ СН'!$F$23</f>
        <v>2232.58479803</v>
      </c>
      <c r="E33" s="36">
        <f>SUMIFS(СВЦЭМ!$D$39:$D$758,СВЦЭМ!$A$39:$A$758,$A33,СВЦЭМ!$B$39:$B$758,E$11)+'СЕТ СН'!$F$11+СВЦЭМ!$D$10+'СЕТ СН'!$F$6-'СЕТ СН'!$F$23</f>
        <v>2254.3052470799998</v>
      </c>
      <c r="F33" s="36">
        <f>SUMIFS(СВЦЭМ!$D$39:$D$758,СВЦЭМ!$A$39:$A$758,$A33,СВЦЭМ!$B$39:$B$758,F$11)+'СЕТ СН'!$F$11+СВЦЭМ!$D$10+'СЕТ СН'!$F$6-'СЕТ СН'!$F$23</f>
        <v>2220.7545338600003</v>
      </c>
      <c r="G33" s="36">
        <f>SUMIFS(СВЦЭМ!$D$39:$D$758,СВЦЭМ!$A$39:$A$758,$A33,СВЦЭМ!$B$39:$B$758,G$11)+'СЕТ СН'!$F$11+СВЦЭМ!$D$10+'СЕТ СН'!$F$6-'СЕТ СН'!$F$23</f>
        <v>2194.5929617900001</v>
      </c>
      <c r="H33" s="36">
        <f>SUMIFS(СВЦЭМ!$D$39:$D$758,СВЦЭМ!$A$39:$A$758,$A33,СВЦЭМ!$B$39:$B$758,H$11)+'СЕТ СН'!$F$11+СВЦЭМ!$D$10+'СЕТ СН'!$F$6-'СЕТ СН'!$F$23</f>
        <v>2115.9829141800001</v>
      </c>
      <c r="I33" s="36">
        <f>SUMIFS(СВЦЭМ!$D$39:$D$758,СВЦЭМ!$A$39:$A$758,$A33,СВЦЭМ!$B$39:$B$758,I$11)+'СЕТ СН'!$F$11+СВЦЭМ!$D$10+'СЕТ СН'!$F$6-'СЕТ СН'!$F$23</f>
        <v>2041.94182056</v>
      </c>
      <c r="J33" s="36">
        <f>SUMIFS(СВЦЭМ!$D$39:$D$758,СВЦЭМ!$A$39:$A$758,$A33,СВЦЭМ!$B$39:$B$758,J$11)+'СЕТ СН'!$F$11+СВЦЭМ!$D$10+'СЕТ СН'!$F$6-'СЕТ СН'!$F$23</f>
        <v>2050.98919389</v>
      </c>
      <c r="K33" s="36">
        <f>SUMIFS(СВЦЭМ!$D$39:$D$758,СВЦЭМ!$A$39:$A$758,$A33,СВЦЭМ!$B$39:$B$758,K$11)+'СЕТ СН'!$F$11+СВЦЭМ!$D$10+'СЕТ СН'!$F$6-'СЕТ СН'!$F$23</f>
        <v>2014.85011433</v>
      </c>
      <c r="L33" s="36">
        <f>SUMIFS(СВЦЭМ!$D$39:$D$758,СВЦЭМ!$A$39:$A$758,$A33,СВЦЭМ!$B$39:$B$758,L$11)+'СЕТ СН'!$F$11+СВЦЭМ!$D$10+'СЕТ СН'!$F$6-'СЕТ СН'!$F$23</f>
        <v>1999.11372463</v>
      </c>
      <c r="M33" s="36">
        <f>SUMIFS(СВЦЭМ!$D$39:$D$758,СВЦЭМ!$A$39:$A$758,$A33,СВЦЭМ!$B$39:$B$758,M$11)+'СЕТ СН'!$F$11+СВЦЭМ!$D$10+'СЕТ СН'!$F$6-'СЕТ СН'!$F$23</f>
        <v>2022.2512993300002</v>
      </c>
      <c r="N33" s="36">
        <f>SUMIFS(СВЦЭМ!$D$39:$D$758,СВЦЭМ!$A$39:$A$758,$A33,СВЦЭМ!$B$39:$B$758,N$11)+'СЕТ СН'!$F$11+СВЦЭМ!$D$10+'СЕТ СН'!$F$6-'СЕТ СН'!$F$23</f>
        <v>2022.3602572099999</v>
      </c>
      <c r="O33" s="36">
        <f>SUMIFS(СВЦЭМ!$D$39:$D$758,СВЦЭМ!$A$39:$A$758,$A33,СВЦЭМ!$B$39:$B$758,O$11)+'СЕТ СН'!$F$11+СВЦЭМ!$D$10+'СЕТ СН'!$F$6-'СЕТ СН'!$F$23</f>
        <v>2060.0340688199999</v>
      </c>
      <c r="P33" s="36">
        <f>SUMIFS(СВЦЭМ!$D$39:$D$758,СВЦЭМ!$A$39:$A$758,$A33,СВЦЭМ!$B$39:$B$758,P$11)+'СЕТ СН'!$F$11+СВЦЭМ!$D$10+'СЕТ СН'!$F$6-'СЕТ СН'!$F$23</f>
        <v>2077.5695453900003</v>
      </c>
      <c r="Q33" s="36">
        <f>SUMIFS(СВЦЭМ!$D$39:$D$758,СВЦЭМ!$A$39:$A$758,$A33,СВЦЭМ!$B$39:$B$758,Q$11)+'СЕТ СН'!$F$11+СВЦЭМ!$D$10+'СЕТ СН'!$F$6-'СЕТ СН'!$F$23</f>
        <v>2081.7386850799999</v>
      </c>
      <c r="R33" s="36">
        <f>SUMIFS(СВЦЭМ!$D$39:$D$758,СВЦЭМ!$A$39:$A$758,$A33,СВЦЭМ!$B$39:$B$758,R$11)+'СЕТ СН'!$F$11+СВЦЭМ!$D$10+'СЕТ СН'!$F$6-'СЕТ СН'!$F$23</f>
        <v>2061.7323332300002</v>
      </c>
      <c r="S33" s="36">
        <f>SUMIFS(СВЦЭМ!$D$39:$D$758,СВЦЭМ!$A$39:$A$758,$A33,СВЦЭМ!$B$39:$B$758,S$11)+'СЕТ СН'!$F$11+СВЦЭМ!$D$10+'СЕТ СН'!$F$6-'СЕТ СН'!$F$23</f>
        <v>2067.9744922</v>
      </c>
      <c r="T33" s="36">
        <f>SUMIFS(СВЦЭМ!$D$39:$D$758,СВЦЭМ!$A$39:$A$758,$A33,СВЦЭМ!$B$39:$B$758,T$11)+'СЕТ СН'!$F$11+СВЦЭМ!$D$10+'СЕТ СН'!$F$6-'СЕТ СН'!$F$23</f>
        <v>2027.4196729599998</v>
      </c>
      <c r="U33" s="36">
        <f>SUMIFS(СВЦЭМ!$D$39:$D$758,СВЦЭМ!$A$39:$A$758,$A33,СВЦЭМ!$B$39:$B$758,U$11)+'СЕТ СН'!$F$11+СВЦЭМ!$D$10+'СЕТ СН'!$F$6-'СЕТ СН'!$F$23</f>
        <v>1988.7857894700001</v>
      </c>
      <c r="V33" s="36">
        <f>SUMIFS(СВЦЭМ!$D$39:$D$758,СВЦЭМ!$A$39:$A$758,$A33,СВЦЭМ!$B$39:$B$758,V$11)+'СЕТ СН'!$F$11+СВЦЭМ!$D$10+'СЕТ СН'!$F$6-'СЕТ СН'!$F$23</f>
        <v>1965.0471579999999</v>
      </c>
      <c r="W33" s="36">
        <f>SUMIFS(СВЦЭМ!$D$39:$D$758,СВЦЭМ!$A$39:$A$758,$A33,СВЦЭМ!$B$39:$B$758,W$11)+'СЕТ СН'!$F$11+СВЦЭМ!$D$10+'СЕТ СН'!$F$6-'СЕТ СН'!$F$23</f>
        <v>1983.9736173400001</v>
      </c>
      <c r="X33" s="36">
        <f>SUMIFS(СВЦЭМ!$D$39:$D$758,СВЦЭМ!$A$39:$A$758,$A33,СВЦЭМ!$B$39:$B$758,X$11)+'СЕТ СН'!$F$11+СВЦЭМ!$D$10+'СЕТ СН'!$F$6-'СЕТ СН'!$F$23</f>
        <v>2061.0671776200002</v>
      </c>
      <c r="Y33" s="36">
        <f>SUMIFS(СВЦЭМ!$D$39:$D$758,СВЦЭМ!$A$39:$A$758,$A33,СВЦЭМ!$B$39:$B$758,Y$11)+'СЕТ СН'!$F$11+СВЦЭМ!$D$10+'СЕТ СН'!$F$6-'СЕТ СН'!$F$23</f>
        <v>2097.9068837899999</v>
      </c>
    </row>
    <row r="34" spans="1:27" ht="15.75" x14ac:dyDescent="0.2">
      <c r="A34" s="35">
        <f t="shared" si="0"/>
        <v>45405</v>
      </c>
      <c r="B34" s="36">
        <f>SUMIFS(СВЦЭМ!$D$39:$D$758,СВЦЭМ!$A$39:$A$758,$A34,СВЦЭМ!$B$39:$B$758,B$11)+'СЕТ СН'!$F$11+СВЦЭМ!$D$10+'СЕТ СН'!$F$6-'СЕТ СН'!$F$23</f>
        <v>2106.5902393699998</v>
      </c>
      <c r="C34" s="36">
        <f>SUMIFS(СВЦЭМ!$D$39:$D$758,СВЦЭМ!$A$39:$A$758,$A34,СВЦЭМ!$B$39:$B$758,C$11)+'СЕТ СН'!$F$11+СВЦЭМ!$D$10+'СЕТ СН'!$F$6-'СЕТ СН'!$F$23</f>
        <v>2178.3555726700001</v>
      </c>
      <c r="D34" s="36">
        <f>SUMIFS(СВЦЭМ!$D$39:$D$758,СВЦЭМ!$A$39:$A$758,$A34,СВЦЭМ!$B$39:$B$758,D$11)+'СЕТ СН'!$F$11+СВЦЭМ!$D$10+'СЕТ СН'!$F$6-'СЕТ СН'!$F$23</f>
        <v>2207.62272807</v>
      </c>
      <c r="E34" s="36">
        <f>SUMIFS(СВЦЭМ!$D$39:$D$758,СВЦЭМ!$A$39:$A$758,$A34,СВЦЭМ!$B$39:$B$758,E$11)+'СЕТ СН'!$F$11+СВЦЭМ!$D$10+'СЕТ СН'!$F$6-'СЕТ СН'!$F$23</f>
        <v>2230.4079838900002</v>
      </c>
      <c r="F34" s="36">
        <f>SUMIFS(СВЦЭМ!$D$39:$D$758,СВЦЭМ!$A$39:$A$758,$A34,СВЦЭМ!$B$39:$B$758,F$11)+'СЕТ СН'!$F$11+СВЦЭМ!$D$10+'СЕТ СН'!$F$6-'СЕТ СН'!$F$23</f>
        <v>2239.4405977399997</v>
      </c>
      <c r="G34" s="36">
        <f>SUMIFS(СВЦЭМ!$D$39:$D$758,СВЦЭМ!$A$39:$A$758,$A34,СВЦЭМ!$B$39:$B$758,G$11)+'СЕТ СН'!$F$11+СВЦЭМ!$D$10+'СЕТ СН'!$F$6-'СЕТ СН'!$F$23</f>
        <v>2214.6147896400003</v>
      </c>
      <c r="H34" s="36">
        <f>SUMIFS(СВЦЭМ!$D$39:$D$758,СВЦЭМ!$A$39:$A$758,$A34,СВЦЭМ!$B$39:$B$758,H$11)+'СЕТ СН'!$F$11+СВЦЭМ!$D$10+'СЕТ СН'!$F$6-'СЕТ СН'!$F$23</f>
        <v>2129.8270764899999</v>
      </c>
      <c r="I34" s="36">
        <f>SUMIFS(СВЦЭМ!$D$39:$D$758,СВЦЭМ!$A$39:$A$758,$A34,СВЦЭМ!$B$39:$B$758,I$11)+'СЕТ СН'!$F$11+СВЦЭМ!$D$10+'СЕТ СН'!$F$6-'СЕТ СН'!$F$23</f>
        <v>2028.7475945000001</v>
      </c>
      <c r="J34" s="36">
        <f>SUMIFS(СВЦЭМ!$D$39:$D$758,СВЦЭМ!$A$39:$A$758,$A34,СВЦЭМ!$B$39:$B$758,J$11)+'СЕТ СН'!$F$11+СВЦЭМ!$D$10+'СЕТ СН'!$F$6-'СЕТ СН'!$F$23</f>
        <v>1955.77792804</v>
      </c>
      <c r="K34" s="36">
        <f>SUMIFS(СВЦЭМ!$D$39:$D$758,СВЦЭМ!$A$39:$A$758,$A34,СВЦЭМ!$B$39:$B$758,K$11)+'СЕТ СН'!$F$11+СВЦЭМ!$D$10+'СЕТ СН'!$F$6-'СЕТ СН'!$F$23</f>
        <v>1940.3786590200002</v>
      </c>
      <c r="L34" s="36">
        <f>SUMIFS(СВЦЭМ!$D$39:$D$758,СВЦЭМ!$A$39:$A$758,$A34,СВЦЭМ!$B$39:$B$758,L$11)+'СЕТ СН'!$F$11+СВЦЭМ!$D$10+'СЕТ СН'!$F$6-'СЕТ СН'!$F$23</f>
        <v>1926.6292916699999</v>
      </c>
      <c r="M34" s="36">
        <f>SUMIFS(СВЦЭМ!$D$39:$D$758,СВЦЭМ!$A$39:$A$758,$A34,СВЦЭМ!$B$39:$B$758,M$11)+'СЕТ СН'!$F$11+СВЦЭМ!$D$10+'СЕТ СН'!$F$6-'СЕТ СН'!$F$23</f>
        <v>1917.70462628</v>
      </c>
      <c r="N34" s="36">
        <f>SUMIFS(СВЦЭМ!$D$39:$D$758,СВЦЭМ!$A$39:$A$758,$A34,СВЦЭМ!$B$39:$B$758,N$11)+'СЕТ СН'!$F$11+СВЦЭМ!$D$10+'СЕТ СН'!$F$6-'СЕТ СН'!$F$23</f>
        <v>1911.1159522600001</v>
      </c>
      <c r="O34" s="36">
        <f>SUMIFS(СВЦЭМ!$D$39:$D$758,СВЦЭМ!$A$39:$A$758,$A34,СВЦЭМ!$B$39:$B$758,O$11)+'СЕТ СН'!$F$11+СВЦЭМ!$D$10+'СЕТ СН'!$F$6-'СЕТ СН'!$F$23</f>
        <v>1925.8369717599999</v>
      </c>
      <c r="P34" s="36">
        <f>SUMIFS(СВЦЭМ!$D$39:$D$758,СВЦЭМ!$A$39:$A$758,$A34,СВЦЭМ!$B$39:$B$758,P$11)+'СЕТ СН'!$F$11+СВЦЭМ!$D$10+'СЕТ СН'!$F$6-'СЕТ СН'!$F$23</f>
        <v>1941.7777822900002</v>
      </c>
      <c r="Q34" s="36">
        <f>SUMIFS(СВЦЭМ!$D$39:$D$758,СВЦЭМ!$A$39:$A$758,$A34,СВЦЭМ!$B$39:$B$758,Q$11)+'СЕТ СН'!$F$11+СВЦЭМ!$D$10+'СЕТ СН'!$F$6-'СЕТ СН'!$F$23</f>
        <v>1967.4341696500001</v>
      </c>
      <c r="R34" s="36">
        <f>SUMIFS(СВЦЭМ!$D$39:$D$758,СВЦЭМ!$A$39:$A$758,$A34,СВЦЭМ!$B$39:$B$758,R$11)+'СЕТ СН'!$F$11+СВЦЭМ!$D$10+'СЕТ СН'!$F$6-'СЕТ СН'!$F$23</f>
        <v>1981.1869693799999</v>
      </c>
      <c r="S34" s="36">
        <f>SUMIFS(СВЦЭМ!$D$39:$D$758,СВЦЭМ!$A$39:$A$758,$A34,СВЦЭМ!$B$39:$B$758,S$11)+'СЕТ СН'!$F$11+СВЦЭМ!$D$10+'СЕТ СН'!$F$6-'СЕТ СН'!$F$23</f>
        <v>1985.7565389699998</v>
      </c>
      <c r="T34" s="36">
        <f>SUMIFS(СВЦЭМ!$D$39:$D$758,СВЦЭМ!$A$39:$A$758,$A34,СВЦЭМ!$B$39:$B$758,T$11)+'СЕТ СН'!$F$11+СВЦЭМ!$D$10+'СЕТ СН'!$F$6-'СЕТ СН'!$F$23</f>
        <v>1950.3287843399999</v>
      </c>
      <c r="U34" s="36">
        <f>SUMIFS(СВЦЭМ!$D$39:$D$758,СВЦЭМ!$A$39:$A$758,$A34,СВЦЭМ!$B$39:$B$758,U$11)+'СЕТ СН'!$F$11+СВЦЭМ!$D$10+'СЕТ СН'!$F$6-'СЕТ СН'!$F$23</f>
        <v>1984.27955668</v>
      </c>
      <c r="V34" s="36">
        <f>SUMIFS(СВЦЭМ!$D$39:$D$758,СВЦЭМ!$A$39:$A$758,$A34,СВЦЭМ!$B$39:$B$758,V$11)+'СЕТ СН'!$F$11+СВЦЭМ!$D$10+'СЕТ СН'!$F$6-'СЕТ СН'!$F$23</f>
        <v>1945.8565197600001</v>
      </c>
      <c r="W34" s="36">
        <f>SUMIFS(СВЦЭМ!$D$39:$D$758,СВЦЭМ!$A$39:$A$758,$A34,СВЦЭМ!$B$39:$B$758,W$11)+'СЕТ СН'!$F$11+СВЦЭМ!$D$10+'СЕТ СН'!$F$6-'СЕТ СН'!$F$23</f>
        <v>1923.08664684</v>
      </c>
      <c r="X34" s="36">
        <f>SUMIFS(СВЦЭМ!$D$39:$D$758,СВЦЭМ!$A$39:$A$758,$A34,СВЦЭМ!$B$39:$B$758,X$11)+'СЕТ СН'!$F$11+СВЦЭМ!$D$10+'СЕТ СН'!$F$6-'СЕТ СН'!$F$23</f>
        <v>1970.42452443</v>
      </c>
      <c r="Y34" s="36">
        <f>SUMIFS(СВЦЭМ!$D$39:$D$758,СВЦЭМ!$A$39:$A$758,$A34,СВЦЭМ!$B$39:$B$758,Y$11)+'СЕТ СН'!$F$11+СВЦЭМ!$D$10+'СЕТ СН'!$F$6-'СЕТ СН'!$F$23</f>
        <v>2015.4503667200001</v>
      </c>
    </row>
    <row r="35" spans="1:27" ht="15.75" x14ac:dyDescent="0.2">
      <c r="A35" s="35">
        <f t="shared" si="0"/>
        <v>45406</v>
      </c>
      <c r="B35" s="36">
        <f>SUMIFS(СВЦЭМ!$D$39:$D$758,СВЦЭМ!$A$39:$A$758,$A35,СВЦЭМ!$B$39:$B$758,B$11)+'СЕТ СН'!$F$11+СВЦЭМ!$D$10+'СЕТ СН'!$F$6-'СЕТ СН'!$F$23</f>
        <v>2086.21740464</v>
      </c>
      <c r="C35" s="36">
        <f>SUMIFS(СВЦЭМ!$D$39:$D$758,СВЦЭМ!$A$39:$A$758,$A35,СВЦЭМ!$B$39:$B$758,C$11)+'СЕТ СН'!$F$11+СВЦЭМ!$D$10+'СЕТ СН'!$F$6-'СЕТ СН'!$F$23</f>
        <v>2133.8912773800002</v>
      </c>
      <c r="D35" s="36">
        <f>SUMIFS(СВЦЭМ!$D$39:$D$758,СВЦЭМ!$A$39:$A$758,$A35,СВЦЭМ!$B$39:$B$758,D$11)+'СЕТ СН'!$F$11+СВЦЭМ!$D$10+'СЕТ СН'!$F$6-'СЕТ СН'!$F$23</f>
        <v>2151.2816726700003</v>
      </c>
      <c r="E35" s="36">
        <f>SUMIFS(СВЦЭМ!$D$39:$D$758,СВЦЭМ!$A$39:$A$758,$A35,СВЦЭМ!$B$39:$B$758,E$11)+'СЕТ СН'!$F$11+СВЦЭМ!$D$10+'СЕТ СН'!$F$6-'СЕТ СН'!$F$23</f>
        <v>2161.9038104000001</v>
      </c>
      <c r="F35" s="36">
        <f>SUMIFS(СВЦЭМ!$D$39:$D$758,СВЦЭМ!$A$39:$A$758,$A35,СВЦЭМ!$B$39:$B$758,F$11)+'СЕТ СН'!$F$11+СВЦЭМ!$D$10+'СЕТ СН'!$F$6-'СЕТ СН'!$F$23</f>
        <v>2133.5241688199999</v>
      </c>
      <c r="G35" s="36">
        <f>SUMIFS(СВЦЭМ!$D$39:$D$758,СВЦЭМ!$A$39:$A$758,$A35,СВЦЭМ!$B$39:$B$758,G$11)+'СЕТ СН'!$F$11+СВЦЭМ!$D$10+'СЕТ СН'!$F$6-'СЕТ СН'!$F$23</f>
        <v>2099.2205064700001</v>
      </c>
      <c r="H35" s="36">
        <f>SUMIFS(СВЦЭМ!$D$39:$D$758,СВЦЭМ!$A$39:$A$758,$A35,СВЦЭМ!$B$39:$B$758,H$11)+'СЕТ СН'!$F$11+СВЦЭМ!$D$10+'СЕТ СН'!$F$6-'СЕТ СН'!$F$23</f>
        <v>2037.9860700499999</v>
      </c>
      <c r="I35" s="36">
        <f>SUMIFS(СВЦЭМ!$D$39:$D$758,СВЦЭМ!$A$39:$A$758,$A35,СВЦЭМ!$B$39:$B$758,I$11)+'СЕТ СН'!$F$11+СВЦЭМ!$D$10+'СЕТ СН'!$F$6-'СЕТ СН'!$F$23</f>
        <v>1994.71088654</v>
      </c>
      <c r="J35" s="36">
        <f>SUMIFS(СВЦЭМ!$D$39:$D$758,СВЦЭМ!$A$39:$A$758,$A35,СВЦЭМ!$B$39:$B$758,J$11)+'СЕТ СН'!$F$11+СВЦЭМ!$D$10+'СЕТ СН'!$F$6-'СЕТ СН'!$F$23</f>
        <v>1931.9519381700002</v>
      </c>
      <c r="K35" s="36">
        <f>SUMIFS(СВЦЭМ!$D$39:$D$758,СВЦЭМ!$A$39:$A$758,$A35,СВЦЭМ!$B$39:$B$758,K$11)+'СЕТ СН'!$F$11+СВЦЭМ!$D$10+'СЕТ СН'!$F$6-'СЕТ СН'!$F$23</f>
        <v>1933.1088654999999</v>
      </c>
      <c r="L35" s="36">
        <f>SUMIFS(СВЦЭМ!$D$39:$D$758,СВЦЭМ!$A$39:$A$758,$A35,СВЦЭМ!$B$39:$B$758,L$11)+'СЕТ СН'!$F$11+СВЦЭМ!$D$10+'СЕТ СН'!$F$6-'СЕТ СН'!$F$23</f>
        <v>1935.3228496000002</v>
      </c>
      <c r="M35" s="36">
        <f>SUMIFS(СВЦЭМ!$D$39:$D$758,СВЦЭМ!$A$39:$A$758,$A35,СВЦЭМ!$B$39:$B$758,M$11)+'СЕТ СН'!$F$11+СВЦЭМ!$D$10+'СЕТ СН'!$F$6-'СЕТ СН'!$F$23</f>
        <v>1939.24676232</v>
      </c>
      <c r="N35" s="36">
        <f>SUMIFS(СВЦЭМ!$D$39:$D$758,СВЦЭМ!$A$39:$A$758,$A35,СВЦЭМ!$B$39:$B$758,N$11)+'СЕТ СН'!$F$11+СВЦЭМ!$D$10+'СЕТ СН'!$F$6-'СЕТ СН'!$F$23</f>
        <v>1936.0159711300003</v>
      </c>
      <c r="O35" s="36">
        <f>SUMIFS(СВЦЭМ!$D$39:$D$758,СВЦЭМ!$A$39:$A$758,$A35,СВЦЭМ!$B$39:$B$758,O$11)+'СЕТ СН'!$F$11+СВЦЭМ!$D$10+'СЕТ СН'!$F$6-'СЕТ СН'!$F$23</f>
        <v>1952.5116856700001</v>
      </c>
      <c r="P35" s="36">
        <f>SUMIFS(СВЦЭМ!$D$39:$D$758,СВЦЭМ!$A$39:$A$758,$A35,СВЦЭМ!$B$39:$B$758,P$11)+'СЕТ СН'!$F$11+СВЦЭМ!$D$10+'СЕТ СН'!$F$6-'СЕТ СН'!$F$23</f>
        <v>1967.0579591800001</v>
      </c>
      <c r="Q35" s="36">
        <f>SUMIFS(СВЦЭМ!$D$39:$D$758,СВЦЭМ!$A$39:$A$758,$A35,СВЦЭМ!$B$39:$B$758,Q$11)+'СЕТ СН'!$F$11+СВЦЭМ!$D$10+'СЕТ СН'!$F$6-'СЕТ СН'!$F$23</f>
        <v>1992.7081014599999</v>
      </c>
      <c r="R35" s="36">
        <f>SUMIFS(СВЦЭМ!$D$39:$D$758,СВЦЭМ!$A$39:$A$758,$A35,СВЦЭМ!$B$39:$B$758,R$11)+'СЕТ СН'!$F$11+СВЦЭМ!$D$10+'СЕТ СН'!$F$6-'СЕТ СН'!$F$23</f>
        <v>1980.78151174</v>
      </c>
      <c r="S35" s="36">
        <f>SUMIFS(СВЦЭМ!$D$39:$D$758,СВЦЭМ!$A$39:$A$758,$A35,СВЦЭМ!$B$39:$B$758,S$11)+'СЕТ СН'!$F$11+СВЦЭМ!$D$10+'СЕТ СН'!$F$6-'СЕТ СН'!$F$23</f>
        <v>1946.6063812500001</v>
      </c>
      <c r="T35" s="36">
        <f>SUMIFS(СВЦЭМ!$D$39:$D$758,СВЦЭМ!$A$39:$A$758,$A35,СВЦЭМ!$B$39:$B$758,T$11)+'СЕТ СН'!$F$11+СВЦЭМ!$D$10+'СЕТ СН'!$F$6-'СЕТ СН'!$F$23</f>
        <v>1925.3582202400003</v>
      </c>
      <c r="U35" s="36">
        <f>SUMIFS(СВЦЭМ!$D$39:$D$758,СВЦЭМ!$A$39:$A$758,$A35,СВЦЭМ!$B$39:$B$758,U$11)+'СЕТ СН'!$F$11+СВЦЭМ!$D$10+'СЕТ СН'!$F$6-'СЕТ СН'!$F$23</f>
        <v>1885.3158836500002</v>
      </c>
      <c r="V35" s="36">
        <f>SUMIFS(СВЦЭМ!$D$39:$D$758,СВЦЭМ!$A$39:$A$758,$A35,СВЦЭМ!$B$39:$B$758,V$11)+'СЕТ СН'!$F$11+СВЦЭМ!$D$10+'СЕТ СН'!$F$6-'СЕТ СН'!$F$23</f>
        <v>1861.9406543300001</v>
      </c>
      <c r="W35" s="36">
        <f>SUMIFS(СВЦЭМ!$D$39:$D$758,СВЦЭМ!$A$39:$A$758,$A35,СВЦЭМ!$B$39:$B$758,W$11)+'СЕТ СН'!$F$11+СВЦЭМ!$D$10+'СЕТ СН'!$F$6-'СЕТ СН'!$F$23</f>
        <v>1879.9597757900001</v>
      </c>
      <c r="X35" s="36">
        <f>SUMIFS(СВЦЭМ!$D$39:$D$758,СВЦЭМ!$A$39:$A$758,$A35,СВЦЭМ!$B$39:$B$758,X$11)+'СЕТ СН'!$F$11+СВЦЭМ!$D$10+'СЕТ СН'!$F$6-'СЕТ СН'!$F$23</f>
        <v>1947.7539748899999</v>
      </c>
      <c r="Y35" s="36">
        <f>SUMIFS(СВЦЭМ!$D$39:$D$758,СВЦЭМ!$A$39:$A$758,$A35,СВЦЭМ!$B$39:$B$758,Y$11)+'СЕТ СН'!$F$11+СВЦЭМ!$D$10+'СЕТ СН'!$F$6-'СЕТ СН'!$F$23</f>
        <v>1985.4343581600001</v>
      </c>
    </row>
    <row r="36" spans="1:27" ht="15.75" x14ac:dyDescent="0.2">
      <c r="A36" s="35">
        <f t="shared" si="0"/>
        <v>45407</v>
      </c>
      <c r="B36" s="36">
        <f>SUMIFS(СВЦЭМ!$D$39:$D$758,СВЦЭМ!$A$39:$A$758,$A36,СВЦЭМ!$B$39:$B$758,B$11)+'СЕТ СН'!$F$11+СВЦЭМ!$D$10+'СЕТ СН'!$F$6-'СЕТ СН'!$F$23</f>
        <v>2041.3907685499998</v>
      </c>
      <c r="C36" s="36">
        <f>SUMIFS(СВЦЭМ!$D$39:$D$758,СВЦЭМ!$A$39:$A$758,$A36,СВЦЭМ!$B$39:$B$758,C$11)+'СЕТ СН'!$F$11+СВЦЭМ!$D$10+'СЕТ СН'!$F$6-'СЕТ СН'!$F$23</f>
        <v>2107.9686553900001</v>
      </c>
      <c r="D36" s="36">
        <f>SUMIFS(СВЦЭМ!$D$39:$D$758,СВЦЭМ!$A$39:$A$758,$A36,СВЦЭМ!$B$39:$B$758,D$11)+'СЕТ СН'!$F$11+СВЦЭМ!$D$10+'СЕТ СН'!$F$6-'СЕТ СН'!$F$23</f>
        <v>2179.0554258400002</v>
      </c>
      <c r="E36" s="36">
        <f>SUMIFS(СВЦЭМ!$D$39:$D$758,СВЦЭМ!$A$39:$A$758,$A36,СВЦЭМ!$B$39:$B$758,E$11)+'СЕТ СН'!$F$11+СВЦЭМ!$D$10+'СЕТ СН'!$F$6-'СЕТ СН'!$F$23</f>
        <v>2186.67045014</v>
      </c>
      <c r="F36" s="36">
        <f>SUMIFS(СВЦЭМ!$D$39:$D$758,СВЦЭМ!$A$39:$A$758,$A36,СВЦЭМ!$B$39:$B$758,F$11)+'СЕТ СН'!$F$11+СВЦЭМ!$D$10+'СЕТ СН'!$F$6-'СЕТ СН'!$F$23</f>
        <v>2183.0702368900002</v>
      </c>
      <c r="G36" s="36">
        <f>SUMIFS(СВЦЭМ!$D$39:$D$758,СВЦЭМ!$A$39:$A$758,$A36,СВЦЭМ!$B$39:$B$758,G$11)+'СЕТ СН'!$F$11+СВЦЭМ!$D$10+'СЕТ СН'!$F$6-'СЕТ СН'!$F$23</f>
        <v>2183.3091268900002</v>
      </c>
      <c r="H36" s="36">
        <f>SUMIFS(СВЦЭМ!$D$39:$D$758,СВЦЭМ!$A$39:$A$758,$A36,СВЦЭМ!$B$39:$B$758,H$11)+'СЕТ СН'!$F$11+СВЦЭМ!$D$10+'СЕТ СН'!$F$6-'СЕТ СН'!$F$23</f>
        <v>2052.0330560799998</v>
      </c>
      <c r="I36" s="36">
        <f>SUMIFS(СВЦЭМ!$D$39:$D$758,СВЦЭМ!$A$39:$A$758,$A36,СВЦЭМ!$B$39:$B$758,I$11)+'СЕТ СН'!$F$11+СВЦЭМ!$D$10+'СЕТ СН'!$F$6-'СЕТ СН'!$F$23</f>
        <v>2032.46198925</v>
      </c>
      <c r="J36" s="36">
        <f>SUMIFS(СВЦЭМ!$D$39:$D$758,СВЦЭМ!$A$39:$A$758,$A36,СВЦЭМ!$B$39:$B$758,J$11)+'СЕТ СН'!$F$11+СВЦЭМ!$D$10+'СЕТ СН'!$F$6-'СЕТ СН'!$F$23</f>
        <v>2002.08457168</v>
      </c>
      <c r="K36" s="36">
        <f>SUMIFS(СВЦЭМ!$D$39:$D$758,СВЦЭМ!$A$39:$A$758,$A36,СВЦЭМ!$B$39:$B$758,K$11)+'СЕТ СН'!$F$11+СВЦЭМ!$D$10+'СЕТ СН'!$F$6-'СЕТ СН'!$F$23</f>
        <v>2006.18495407</v>
      </c>
      <c r="L36" s="36">
        <f>SUMIFS(СВЦЭМ!$D$39:$D$758,СВЦЭМ!$A$39:$A$758,$A36,СВЦЭМ!$B$39:$B$758,L$11)+'СЕТ СН'!$F$11+СВЦЭМ!$D$10+'СЕТ СН'!$F$6-'СЕТ СН'!$F$23</f>
        <v>2012.56811741</v>
      </c>
      <c r="M36" s="36">
        <f>SUMIFS(СВЦЭМ!$D$39:$D$758,СВЦЭМ!$A$39:$A$758,$A36,СВЦЭМ!$B$39:$B$758,M$11)+'СЕТ СН'!$F$11+СВЦЭМ!$D$10+'СЕТ СН'!$F$6-'СЕТ СН'!$F$23</f>
        <v>2009.45610536</v>
      </c>
      <c r="N36" s="36">
        <f>SUMIFS(СВЦЭМ!$D$39:$D$758,СВЦЭМ!$A$39:$A$758,$A36,СВЦЭМ!$B$39:$B$758,N$11)+'СЕТ СН'!$F$11+СВЦЭМ!$D$10+'СЕТ СН'!$F$6-'СЕТ СН'!$F$23</f>
        <v>1998.9298449500002</v>
      </c>
      <c r="O36" s="36">
        <f>SUMIFS(СВЦЭМ!$D$39:$D$758,СВЦЭМ!$A$39:$A$758,$A36,СВЦЭМ!$B$39:$B$758,O$11)+'СЕТ СН'!$F$11+СВЦЭМ!$D$10+'СЕТ СН'!$F$6-'СЕТ СН'!$F$23</f>
        <v>2041.7156253900002</v>
      </c>
      <c r="P36" s="36">
        <f>SUMIFS(СВЦЭМ!$D$39:$D$758,СВЦЭМ!$A$39:$A$758,$A36,СВЦЭМ!$B$39:$B$758,P$11)+'СЕТ СН'!$F$11+СВЦЭМ!$D$10+'СЕТ СН'!$F$6-'СЕТ СН'!$F$23</f>
        <v>2052.8686982100003</v>
      </c>
      <c r="Q36" s="36">
        <f>SUMIFS(СВЦЭМ!$D$39:$D$758,СВЦЭМ!$A$39:$A$758,$A36,СВЦЭМ!$B$39:$B$758,Q$11)+'СЕТ СН'!$F$11+СВЦЭМ!$D$10+'СЕТ СН'!$F$6-'СЕТ СН'!$F$23</f>
        <v>2069.3937014200001</v>
      </c>
      <c r="R36" s="36">
        <f>SUMIFS(СВЦЭМ!$D$39:$D$758,СВЦЭМ!$A$39:$A$758,$A36,СВЦЭМ!$B$39:$B$758,R$11)+'СЕТ СН'!$F$11+СВЦЭМ!$D$10+'СЕТ СН'!$F$6-'СЕТ СН'!$F$23</f>
        <v>2067.2001121799999</v>
      </c>
      <c r="S36" s="36">
        <f>SUMIFS(СВЦЭМ!$D$39:$D$758,СВЦЭМ!$A$39:$A$758,$A36,СВЦЭМ!$B$39:$B$758,S$11)+'СЕТ СН'!$F$11+СВЦЭМ!$D$10+'СЕТ СН'!$F$6-'СЕТ СН'!$F$23</f>
        <v>2053.3666250800002</v>
      </c>
      <c r="T36" s="36">
        <f>SUMIFS(СВЦЭМ!$D$39:$D$758,СВЦЭМ!$A$39:$A$758,$A36,СВЦЭМ!$B$39:$B$758,T$11)+'СЕТ СН'!$F$11+СВЦЭМ!$D$10+'СЕТ СН'!$F$6-'СЕТ СН'!$F$23</f>
        <v>1992.71668228</v>
      </c>
      <c r="U36" s="36">
        <f>SUMIFS(СВЦЭМ!$D$39:$D$758,СВЦЭМ!$A$39:$A$758,$A36,СВЦЭМ!$B$39:$B$758,U$11)+'СЕТ СН'!$F$11+СВЦЭМ!$D$10+'СЕТ СН'!$F$6-'СЕТ СН'!$F$23</f>
        <v>1951.9894365</v>
      </c>
      <c r="V36" s="36">
        <f>SUMIFS(СВЦЭМ!$D$39:$D$758,СВЦЭМ!$A$39:$A$758,$A36,СВЦЭМ!$B$39:$B$758,V$11)+'СЕТ СН'!$F$11+СВЦЭМ!$D$10+'СЕТ СН'!$F$6-'СЕТ СН'!$F$23</f>
        <v>1935.79626117</v>
      </c>
      <c r="W36" s="36">
        <f>SUMIFS(СВЦЭМ!$D$39:$D$758,СВЦЭМ!$A$39:$A$758,$A36,СВЦЭМ!$B$39:$B$758,W$11)+'СЕТ СН'!$F$11+СВЦЭМ!$D$10+'СЕТ СН'!$F$6-'СЕТ СН'!$F$23</f>
        <v>1960.65697374</v>
      </c>
      <c r="X36" s="36">
        <f>SUMIFS(СВЦЭМ!$D$39:$D$758,СВЦЭМ!$A$39:$A$758,$A36,СВЦЭМ!$B$39:$B$758,X$11)+'СЕТ СН'!$F$11+СВЦЭМ!$D$10+'СЕТ СН'!$F$6-'СЕТ СН'!$F$23</f>
        <v>2015.3776495800003</v>
      </c>
      <c r="Y36" s="36">
        <f>SUMIFS(СВЦЭМ!$D$39:$D$758,СВЦЭМ!$A$39:$A$758,$A36,СВЦЭМ!$B$39:$B$758,Y$11)+'СЕТ СН'!$F$11+СВЦЭМ!$D$10+'СЕТ СН'!$F$6-'СЕТ СН'!$F$23</f>
        <v>2052.1911620400001</v>
      </c>
    </row>
    <row r="37" spans="1:27" ht="15.75" x14ac:dyDescent="0.2">
      <c r="A37" s="35">
        <f t="shared" si="0"/>
        <v>45408</v>
      </c>
      <c r="B37" s="36">
        <f>SUMIFS(СВЦЭМ!$D$39:$D$758,СВЦЭМ!$A$39:$A$758,$A37,СВЦЭМ!$B$39:$B$758,B$11)+'СЕТ СН'!$F$11+СВЦЭМ!$D$10+'СЕТ СН'!$F$6-'СЕТ СН'!$F$23</f>
        <v>2070.7792079999999</v>
      </c>
      <c r="C37" s="36">
        <f>SUMIFS(СВЦЭМ!$D$39:$D$758,СВЦЭМ!$A$39:$A$758,$A37,СВЦЭМ!$B$39:$B$758,C$11)+'СЕТ СН'!$F$11+СВЦЭМ!$D$10+'СЕТ СН'!$F$6-'СЕТ СН'!$F$23</f>
        <v>2130.97654427</v>
      </c>
      <c r="D37" s="36">
        <f>SUMIFS(СВЦЭМ!$D$39:$D$758,СВЦЭМ!$A$39:$A$758,$A37,СВЦЭМ!$B$39:$B$758,D$11)+'СЕТ СН'!$F$11+СВЦЭМ!$D$10+'СЕТ СН'!$F$6-'СЕТ СН'!$F$23</f>
        <v>2190.1832656900001</v>
      </c>
      <c r="E37" s="36">
        <f>SUMIFS(СВЦЭМ!$D$39:$D$758,СВЦЭМ!$A$39:$A$758,$A37,СВЦЭМ!$B$39:$B$758,E$11)+'СЕТ СН'!$F$11+СВЦЭМ!$D$10+'СЕТ СН'!$F$6-'СЕТ СН'!$F$23</f>
        <v>2209.0954475900003</v>
      </c>
      <c r="F37" s="36">
        <f>SUMIFS(СВЦЭМ!$D$39:$D$758,СВЦЭМ!$A$39:$A$758,$A37,СВЦЭМ!$B$39:$B$758,F$11)+'СЕТ СН'!$F$11+СВЦЭМ!$D$10+'СЕТ СН'!$F$6-'СЕТ СН'!$F$23</f>
        <v>2203.89184157</v>
      </c>
      <c r="G37" s="36">
        <f>SUMIFS(СВЦЭМ!$D$39:$D$758,СВЦЭМ!$A$39:$A$758,$A37,СВЦЭМ!$B$39:$B$758,G$11)+'СЕТ СН'!$F$11+СВЦЭМ!$D$10+'СЕТ СН'!$F$6-'СЕТ СН'!$F$23</f>
        <v>2181.4366097000002</v>
      </c>
      <c r="H37" s="36">
        <f>SUMIFS(СВЦЭМ!$D$39:$D$758,СВЦЭМ!$A$39:$A$758,$A37,СВЦЭМ!$B$39:$B$758,H$11)+'СЕТ СН'!$F$11+СВЦЭМ!$D$10+'СЕТ СН'!$F$6-'СЕТ СН'!$F$23</f>
        <v>2114.82826381</v>
      </c>
      <c r="I37" s="36">
        <f>SUMIFS(СВЦЭМ!$D$39:$D$758,СВЦЭМ!$A$39:$A$758,$A37,СВЦЭМ!$B$39:$B$758,I$11)+'СЕТ СН'!$F$11+СВЦЭМ!$D$10+'СЕТ СН'!$F$6-'СЕТ СН'!$F$23</f>
        <v>2047.2592803000002</v>
      </c>
      <c r="J37" s="36">
        <f>SUMIFS(СВЦЭМ!$D$39:$D$758,СВЦЭМ!$A$39:$A$758,$A37,СВЦЭМ!$B$39:$B$758,J$11)+'СЕТ СН'!$F$11+СВЦЭМ!$D$10+'СЕТ СН'!$F$6-'СЕТ СН'!$F$23</f>
        <v>2003.8774726699999</v>
      </c>
      <c r="K37" s="36">
        <f>SUMIFS(СВЦЭМ!$D$39:$D$758,СВЦЭМ!$A$39:$A$758,$A37,СВЦЭМ!$B$39:$B$758,K$11)+'СЕТ СН'!$F$11+СВЦЭМ!$D$10+'СЕТ СН'!$F$6-'СЕТ СН'!$F$23</f>
        <v>1994.7594759600001</v>
      </c>
      <c r="L37" s="36">
        <f>SUMIFS(СВЦЭМ!$D$39:$D$758,СВЦЭМ!$A$39:$A$758,$A37,СВЦЭМ!$B$39:$B$758,L$11)+'СЕТ СН'!$F$11+СВЦЭМ!$D$10+'СЕТ СН'!$F$6-'СЕТ СН'!$F$23</f>
        <v>1976.2482822299999</v>
      </c>
      <c r="M37" s="36">
        <f>SUMIFS(СВЦЭМ!$D$39:$D$758,СВЦЭМ!$A$39:$A$758,$A37,СВЦЭМ!$B$39:$B$758,M$11)+'СЕТ СН'!$F$11+СВЦЭМ!$D$10+'СЕТ СН'!$F$6-'СЕТ СН'!$F$23</f>
        <v>1983.08519763</v>
      </c>
      <c r="N37" s="36">
        <f>SUMIFS(СВЦЭМ!$D$39:$D$758,СВЦЭМ!$A$39:$A$758,$A37,СВЦЭМ!$B$39:$B$758,N$11)+'СЕТ СН'!$F$11+СВЦЭМ!$D$10+'СЕТ СН'!$F$6-'СЕТ СН'!$F$23</f>
        <v>1985.08359058</v>
      </c>
      <c r="O37" s="36">
        <f>SUMIFS(СВЦЭМ!$D$39:$D$758,СВЦЭМ!$A$39:$A$758,$A37,СВЦЭМ!$B$39:$B$758,O$11)+'СЕТ СН'!$F$11+СВЦЭМ!$D$10+'СЕТ СН'!$F$6-'СЕТ СН'!$F$23</f>
        <v>1990.3591885800001</v>
      </c>
      <c r="P37" s="36">
        <f>SUMIFS(СВЦЭМ!$D$39:$D$758,СВЦЭМ!$A$39:$A$758,$A37,СВЦЭМ!$B$39:$B$758,P$11)+'СЕТ СН'!$F$11+СВЦЭМ!$D$10+'СЕТ СН'!$F$6-'СЕТ СН'!$F$23</f>
        <v>1960.7333874800001</v>
      </c>
      <c r="Q37" s="36">
        <f>SUMIFS(СВЦЭМ!$D$39:$D$758,СВЦЭМ!$A$39:$A$758,$A37,СВЦЭМ!$B$39:$B$758,Q$11)+'СЕТ СН'!$F$11+СВЦЭМ!$D$10+'СЕТ СН'!$F$6-'СЕТ СН'!$F$23</f>
        <v>1978.7262917000003</v>
      </c>
      <c r="R37" s="36">
        <f>SUMIFS(СВЦЭМ!$D$39:$D$758,СВЦЭМ!$A$39:$A$758,$A37,СВЦЭМ!$B$39:$B$758,R$11)+'СЕТ СН'!$F$11+СВЦЭМ!$D$10+'СЕТ СН'!$F$6-'СЕТ СН'!$F$23</f>
        <v>2012.5570276500002</v>
      </c>
      <c r="S37" s="36">
        <f>SUMIFS(СВЦЭМ!$D$39:$D$758,СВЦЭМ!$A$39:$A$758,$A37,СВЦЭМ!$B$39:$B$758,S$11)+'СЕТ СН'!$F$11+СВЦЭМ!$D$10+'СЕТ СН'!$F$6-'СЕТ СН'!$F$23</f>
        <v>2017.4784028600002</v>
      </c>
      <c r="T37" s="36">
        <f>SUMIFS(СВЦЭМ!$D$39:$D$758,СВЦЭМ!$A$39:$A$758,$A37,СВЦЭМ!$B$39:$B$758,T$11)+'СЕТ СН'!$F$11+СВЦЭМ!$D$10+'СЕТ СН'!$F$6-'СЕТ СН'!$F$23</f>
        <v>1988.08459318</v>
      </c>
      <c r="U37" s="36">
        <f>SUMIFS(СВЦЭМ!$D$39:$D$758,СВЦЭМ!$A$39:$A$758,$A37,СВЦЭМ!$B$39:$B$758,U$11)+'СЕТ СН'!$F$11+СВЦЭМ!$D$10+'СЕТ СН'!$F$6-'СЕТ СН'!$F$23</f>
        <v>1976.8985111100001</v>
      </c>
      <c r="V37" s="36">
        <f>SUMIFS(СВЦЭМ!$D$39:$D$758,СВЦЭМ!$A$39:$A$758,$A37,СВЦЭМ!$B$39:$B$758,V$11)+'СЕТ СН'!$F$11+СВЦЭМ!$D$10+'СЕТ СН'!$F$6-'СЕТ СН'!$F$23</f>
        <v>1953.1948130300002</v>
      </c>
      <c r="W37" s="36">
        <f>SUMIFS(СВЦЭМ!$D$39:$D$758,СВЦЭМ!$A$39:$A$758,$A37,СВЦЭМ!$B$39:$B$758,W$11)+'СЕТ СН'!$F$11+СВЦЭМ!$D$10+'СЕТ СН'!$F$6-'СЕТ СН'!$F$23</f>
        <v>1942.9451659699998</v>
      </c>
      <c r="X37" s="36">
        <f>SUMIFS(СВЦЭМ!$D$39:$D$758,СВЦЭМ!$A$39:$A$758,$A37,СВЦЭМ!$B$39:$B$758,X$11)+'СЕТ СН'!$F$11+СВЦЭМ!$D$10+'СЕТ СН'!$F$6-'СЕТ СН'!$F$23</f>
        <v>1951.18208194</v>
      </c>
      <c r="Y37" s="36">
        <f>SUMIFS(СВЦЭМ!$D$39:$D$758,СВЦЭМ!$A$39:$A$758,$A37,СВЦЭМ!$B$39:$B$758,Y$11)+'СЕТ СН'!$F$11+СВЦЭМ!$D$10+'СЕТ СН'!$F$6-'СЕТ СН'!$F$23</f>
        <v>2009.8847969100002</v>
      </c>
    </row>
    <row r="38" spans="1:27" ht="15.75" x14ac:dyDescent="0.2">
      <c r="A38" s="35">
        <f t="shared" si="0"/>
        <v>45409</v>
      </c>
      <c r="B38" s="36">
        <f>SUMIFS(СВЦЭМ!$D$39:$D$758,СВЦЭМ!$A$39:$A$758,$A38,СВЦЭМ!$B$39:$B$758,B$11)+'СЕТ СН'!$F$11+СВЦЭМ!$D$10+'СЕТ СН'!$F$6-'СЕТ СН'!$F$23</f>
        <v>2108.2228691300002</v>
      </c>
      <c r="C38" s="36">
        <f>SUMIFS(СВЦЭМ!$D$39:$D$758,СВЦЭМ!$A$39:$A$758,$A38,СВЦЭМ!$B$39:$B$758,C$11)+'СЕТ СН'!$F$11+СВЦЭМ!$D$10+'СЕТ СН'!$F$6-'СЕТ СН'!$F$23</f>
        <v>2212.6600382199999</v>
      </c>
      <c r="D38" s="36">
        <f>SUMIFS(СВЦЭМ!$D$39:$D$758,СВЦЭМ!$A$39:$A$758,$A38,СВЦЭМ!$B$39:$B$758,D$11)+'СЕТ СН'!$F$11+СВЦЭМ!$D$10+'СЕТ СН'!$F$6-'СЕТ СН'!$F$23</f>
        <v>2216.7078567799999</v>
      </c>
      <c r="E38" s="36">
        <f>SUMIFS(СВЦЭМ!$D$39:$D$758,СВЦЭМ!$A$39:$A$758,$A38,СВЦЭМ!$B$39:$B$758,E$11)+'СЕТ СН'!$F$11+СВЦЭМ!$D$10+'СЕТ СН'!$F$6-'СЕТ СН'!$F$23</f>
        <v>2214.8664854799999</v>
      </c>
      <c r="F38" s="36">
        <f>SUMIFS(СВЦЭМ!$D$39:$D$758,СВЦЭМ!$A$39:$A$758,$A38,СВЦЭМ!$B$39:$B$758,F$11)+'СЕТ СН'!$F$11+СВЦЭМ!$D$10+'СЕТ СН'!$F$6-'СЕТ СН'!$F$23</f>
        <v>2215.8753756300002</v>
      </c>
      <c r="G38" s="36">
        <f>SUMIFS(СВЦЭМ!$D$39:$D$758,СВЦЭМ!$A$39:$A$758,$A38,СВЦЭМ!$B$39:$B$758,G$11)+'СЕТ СН'!$F$11+СВЦЭМ!$D$10+'СЕТ СН'!$F$6-'СЕТ СН'!$F$23</f>
        <v>2225.8872202400003</v>
      </c>
      <c r="H38" s="36">
        <f>SUMIFS(СВЦЭМ!$D$39:$D$758,СВЦЭМ!$A$39:$A$758,$A38,СВЦЭМ!$B$39:$B$758,H$11)+'СЕТ СН'!$F$11+СВЦЭМ!$D$10+'СЕТ СН'!$F$6-'СЕТ СН'!$F$23</f>
        <v>2145.2358044100001</v>
      </c>
      <c r="I38" s="36">
        <f>SUMIFS(СВЦЭМ!$D$39:$D$758,СВЦЭМ!$A$39:$A$758,$A38,СВЦЭМ!$B$39:$B$758,I$11)+'СЕТ СН'!$F$11+СВЦЭМ!$D$10+'СЕТ СН'!$F$6-'СЕТ СН'!$F$23</f>
        <v>2132.59649863</v>
      </c>
      <c r="J38" s="36">
        <f>SUMIFS(СВЦЭМ!$D$39:$D$758,СВЦЭМ!$A$39:$A$758,$A38,СВЦЭМ!$B$39:$B$758,J$11)+'СЕТ СН'!$F$11+СВЦЭМ!$D$10+'СЕТ СН'!$F$6-'СЕТ СН'!$F$23</f>
        <v>2053.5402574099999</v>
      </c>
      <c r="K38" s="36">
        <f>SUMIFS(СВЦЭМ!$D$39:$D$758,СВЦЭМ!$A$39:$A$758,$A38,СВЦЭМ!$B$39:$B$758,K$11)+'СЕТ СН'!$F$11+СВЦЭМ!$D$10+'СЕТ СН'!$F$6-'СЕТ СН'!$F$23</f>
        <v>2054.0136046699999</v>
      </c>
      <c r="L38" s="36">
        <f>SUMIFS(СВЦЭМ!$D$39:$D$758,СВЦЭМ!$A$39:$A$758,$A38,СВЦЭМ!$B$39:$B$758,L$11)+'СЕТ СН'!$F$11+СВЦЭМ!$D$10+'СЕТ СН'!$F$6-'СЕТ СН'!$F$23</f>
        <v>2003.8428351100001</v>
      </c>
      <c r="M38" s="36">
        <f>SUMIFS(СВЦЭМ!$D$39:$D$758,СВЦЭМ!$A$39:$A$758,$A38,СВЦЭМ!$B$39:$B$758,M$11)+'СЕТ СН'!$F$11+СВЦЭМ!$D$10+'СЕТ СН'!$F$6-'СЕТ СН'!$F$23</f>
        <v>2032.1665907699999</v>
      </c>
      <c r="N38" s="36">
        <f>SUMIFS(СВЦЭМ!$D$39:$D$758,СВЦЭМ!$A$39:$A$758,$A38,СВЦЭМ!$B$39:$B$758,N$11)+'СЕТ СН'!$F$11+СВЦЭМ!$D$10+'СЕТ СН'!$F$6-'СЕТ СН'!$F$23</f>
        <v>2019.1979059300002</v>
      </c>
      <c r="O38" s="36">
        <f>SUMIFS(СВЦЭМ!$D$39:$D$758,СВЦЭМ!$A$39:$A$758,$A38,СВЦЭМ!$B$39:$B$758,O$11)+'СЕТ СН'!$F$11+СВЦЭМ!$D$10+'СЕТ СН'!$F$6-'СЕТ СН'!$F$23</f>
        <v>2039.1093456600001</v>
      </c>
      <c r="P38" s="36">
        <f>SUMIFS(СВЦЭМ!$D$39:$D$758,СВЦЭМ!$A$39:$A$758,$A38,СВЦЭМ!$B$39:$B$758,P$11)+'СЕТ СН'!$F$11+СВЦЭМ!$D$10+'СЕТ СН'!$F$6-'СЕТ СН'!$F$23</f>
        <v>2057.1928173000001</v>
      </c>
      <c r="Q38" s="36">
        <f>SUMIFS(СВЦЭМ!$D$39:$D$758,СВЦЭМ!$A$39:$A$758,$A38,СВЦЭМ!$B$39:$B$758,Q$11)+'СЕТ СН'!$F$11+СВЦЭМ!$D$10+'СЕТ СН'!$F$6-'СЕТ СН'!$F$23</f>
        <v>2063.5483170799998</v>
      </c>
      <c r="R38" s="36">
        <f>SUMIFS(СВЦЭМ!$D$39:$D$758,СВЦЭМ!$A$39:$A$758,$A38,СВЦЭМ!$B$39:$B$758,R$11)+'СЕТ СН'!$F$11+СВЦЭМ!$D$10+'СЕТ СН'!$F$6-'СЕТ СН'!$F$23</f>
        <v>2069.8512295199998</v>
      </c>
      <c r="S38" s="36">
        <f>SUMIFS(СВЦЭМ!$D$39:$D$758,СВЦЭМ!$A$39:$A$758,$A38,СВЦЭМ!$B$39:$B$758,S$11)+'СЕТ СН'!$F$11+СВЦЭМ!$D$10+'СЕТ СН'!$F$6-'СЕТ СН'!$F$23</f>
        <v>2037.5090158399998</v>
      </c>
      <c r="T38" s="36">
        <f>SUMIFS(СВЦЭМ!$D$39:$D$758,СВЦЭМ!$A$39:$A$758,$A38,СВЦЭМ!$B$39:$B$758,T$11)+'СЕТ СН'!$F$11+СВЦЭМ!$D$10+'СЕТ СН'!$F$6-'СЕТ СН'!$F$23</f>
        <v>2057.19284492</v>
      </c>
      <c r="U38" s="36">
        <f>SUMIFS(СВЦЭМ!$D$39:$D$758,СВЦЭМ!$A$39:$A$758,$A38,СВЦЭМ!$B$39:$B$758,U$11)+'СЕТ СН'!$F$11+СВЦЭМ!$D$10+'СЕТ СН'!$F$6-'СЕТ СН'!$F$23</f>
        <v>1977.9138462800001</v>
      </c>
      <c r="V38" s="36">
        <f>SUMIFS(СВЦЭМ!$D$39:$D$758,СВЦЭМ!$A$39:$A$758,$A38,СВЦЭМ!$B$39:$B$758,V$11)+'СЕТ СН'!$F$11+СВЦЭМ!$D$10+'СЕТ СН'!$F$6-'СЕТ СН'!$F$23</f>
        <v>2021.4391052999999</v>
      </c>
      <c r="W38" s="36">
        <f>SUMIFS(СВЦЭМ!$D$39:$D$758,СВЦЭМ!$A$39:$A$758,$A38,СВЦЭМ!$B$39:$B$758,W$11)+'СЕТ СН'!$F$11+СВЦЭМ!$D$10+'СЕТ СН'!$F$6-'СЕТ СН'!$F$23</f>
        <v>2016.7143991200001</v>
      </c>
      <c r="X38" s="36">
        <f>SUMIFS(СВЦЭМ!$D$39:$D$758,СВЦЭМ!$A$39:$A$758,$A38,СВЦЭМ!$B$39:$B$758,X$11)+'СЕТ СН'!$F$11+СВЦЭМ!$D$10+'СЕТ СН'!$F$6-'СЕТ СН'!$F$23</f>
        <v>2109.59610071</v>
      </c>
      <c r="Y38" s="36">
        <f>SUMIFS(СВЦЭМ!$D$39:$D$758,СВЦЭМ!$A$39:$A$758,$A38,СВЦЭМ!$B$39:$B$758,Y$11)+'СЕТ СН'!$F$11+СВЦЭМ!$D$10+'СЕТ СН'!$F$6-'СЕТ СН'!$F$23</f>
        <v>2199.3119453200002</v>
      </c>
    </row>
    <row r="39" spans="1:27" ht="15.75" x14ac:dyDescent="0.2">
      <c r="A39" s="35">
        <f t="shared" si="0"/>
        <v>45410</v>
      </c>
      <c r="B39" s="36">
        <f>SUMIFS(СВЦЭМ!$D$39:$D$758,СВЦЭМ!$A$39:$A$758,$A39,СВЦЭМ!$B$39:$B$758,B$11)+'СЕТ СН'!$F$11+СВЦЭМ!$D$10+'СЕТ СН'!$F$6-'СЕТ СН'!$F$23</f>
        <v>2246.2176850299998</v>
      </c>
      <c r="C39" s="36">
        <f>SUMIFS(СВЦЭМ!$D$39:$D$758,СВЦЭМ!$A$39:$A$758,$A39,СВЦЭМ!$B$39:$B$758,C$11)+'СЕТ СН'!$F$11+СВЦЭМ!$D$10+'СЕТ СН'!$F$6-'СЕТ СН'!$F$23</f>
        <v>2049.15649575</v>
      </c>
      <c r="D39" s="36">
        <f>SUMIFS(СВЦЭМ!$D$39:$D$758,СВЦЭМ!$A$39:$A$758,$A39,СВЦЭМ!$B$39:$B$758,D$11)+'СЕТ СН'!$F$11+СВЦЭМ!$D$10+'СЕТ СН'!$F$6-'СЕТ СН'!$F$23</f>
        <v>2081.22866578</v>
      </c>
      <c r="E39" s="36">
        <f>SUMIFS(СВЦЭМ!$D$39:$D$758,СВЦЭМ!$A$39:$A$758,$A39,СВЦЭМ!$B$39:$B$758,E$11)+'СЕТ СН'!$F$11+СВЦЭМ!$D$10+'СЕТ СН'!$F$6-'СЕТ СН'!$F$23</f>
        <v>2095.2632282300001</v>
      </c>
      <c r="F39" s="36">
        <f>SUMIFS(СВЦЭМ!$D$39:$D$758,СВЦЭМ!$A$39:$A$758,$A39,СВЦЭМ!$B$39:$B$758,F$11)+'СЕТ СН'!$F$11+СВЦЭМ!$D$10+'СЕТ СН'!$F$6-'СЕТ СН'!$F$23</f>
        <v>2117.1883524600003</v>
      </c>
      <c r="G39" s="36">
        <f>SUMIFS(СВЦЭМ!$D$39:$D$758,СВЦЭМ!$A$39:$A$758,$A39,СВЦЭМ!$B$39:$B$758,G$11)+'СЕТ СН'!$F$11+СВЦЭМ!$D$10+'СЕТ СН'!$F$6-'СЕТ СН'!$F$23</f>
        <v>2103.8507049999998</v>
      </c>
      <c r="H39" s="36">
        <f>SUMIFS(СВЦЭМ!$D$39:$D$758,СВЦЭМ!$A$39:$A$758,$A39,СВЦЭМ!$B$39:$B$758,H$11)+'СЕТ СН'!$F$11+СВЦЭМ!$D$10+'СЕТ СН'!$F$6-'СЕТ СН'!$F$23</f>
        <v>2208.0287882799998</v>
      </c>
      <c r="I39" s="36">
        <f>SUMIFS(СВЦЭМ!$D$39:$D$758,СВЦЭМ!$A$39:$A$758,$A39,СВЦЭМ!$B$39:$B$758,I$11)+'СЕТ СН'!$F$11+СВЦЭМ!$D$10+'СЕТ СН'!$F$6-'СЕТ СН'!$F$23</f>
        <v>2143.0167595799999</v>
      </c>
      <c r="J39" s="36">
        <f>SUMIFS(СВЦЭМ!$D$39:$D$758,СВЦЭМ!$A$39:$A$758,$A39,СВЦЭМ!$B$39:$B$758,J$11)+'СЕТ СН'!$F$11+СВЦЭМ!$D$10+'СЕТ СН'!$F$6-'СЕТ СН'!$F$23</f>
        <v>2011.8782751100002</v>
      </c>
      <c r="K39" s="36">
        <f>SUMIFS(СВЦЭМ!$D$39:$D$758,СВЦЭМ!$A$39:$A$758,$A39,СВЦЭМ!$B$39:$B$758,K$11)+'СЕТ СН'!$F$11+СВЦЭМ!$D$10+'СЕТ СН'!$F$6-'СЕТ СН'!$F$23</f>
        <v>1957.88036745</v>
      </c>
      <c r="L39" s="36">
        <f>SUMIFS(СВЦЭМ!$D$39:$D$758,СВЦЭМ!$A$39:$A$758,$A39,СВЦЭМ!$B$39:$B$758,L$11)+'СЕТ СН'!$F$11+СВЦЭМ!$D$10+'СЕТ СН'!$F$6-'СЕТ СН'!$F$23</f>
        <v>1945.00008557</v>
      </c>
      <c r="M39" s="36">
        <f>SUMIFS(СВЦЭМ!$D$39:$D$758,СВЦЭМ!$A$39:$A$758,$A39,СВЦЭМ!$B$39:$B$758,M$11)+'СЕТ СН'!$F$11+СВЦЭМ!$D$10+'СЕТ СН'!$F$6-'СЕТ СН'!$F$23</f>
        <v>1982.8835308400003</v>
      </c>
      <c r="N39" s="36">
        <f>SUMIFS(СВЦЭМ!$D$39:$D$758,СВЦЭМ!$A$39:$A$758,$A39,СВЦЭМ!$B$39:$B$758,N$11)+'СЕТ СН'!$F$11+СВЦЭМ!$D$10+'СЕТ СН'!$F$6-'СЕТ СН'!$F$23</f>
        <v>1986.9981921399999</v>
      </c>
      <c r="O39" s="36">
        <f>SUMIFS(СВЦЭМ!$D$39:$D$758,СВЦЭМ!$A$39:$A$758,$A39,СВЦЭМ!$B$39:$B$758,O$11)+'СЕТ СН'!$F$11+СВЦЭМ!$D$10+'СЕТ СН'!$F$6-'СЕТ СН'!$F$23</f>
        <v>2013.0341140099999</v>
      </c>
      <c r="P39" s="36">
        <f>SUMIFS(СВЦЭМ!$D$39:$D$758,СВЦЭМ!$A$39:$A$758,$A39,СВЦЭМ!$B$39:$B$758,P$11)+'СЕТ СН'!$F$11+СВЦЭМ!$D$10+'СЕТ СН'!$F$6-'СЕТ СН'!$F$23</f>
        <v>2028.0805712699998</v>
      </c>
      <c r="Q39" s="36">
        <f>SUMIFS(СВЦЭМ!$D$39:$D$758,СВЦЭМ!$A$39:$A$758,$A39,СВЦЭМ!$B$39:$B$758,Q$11)+'СЕТ СН'!$F$11+СВЦЭМ!$D$10+'СЕТ СН'!$F$6-'СЕТ СН'!$F$23</f>
        <v>2042.0456787600001</v>
      </c>
      <c r="R39" s="36">
        <f>SUMIFS(СВЦЭМ!$D$39:$D$758,СВЦЭМ!$A$39:$A$758,$A39,СВЦЭМ!$B$39:$B$758,R$11)+'СЕТ СН'!$F$11+СВЦЭМ!$D$10+'СЕТ СН'!$F$6-'СЕТ СН'!$F$23</f>
        <v>2075.3311529000002</v>
      </c>
      <c r="S39" s="36">
        <f>SUMIFS(СВЦЭМ!$D$39:$D$758,СВЦЭМ!$A$39:$A$758,$A39,СВЦЭМ!$B$39:$B$758,S$11)+'СЕТ СН'!$F$11+СВЦЭМ!$D$10+'СЕТ СН'!$F$6-'СЕТ СН'!$F$23</f>
        <v>2058.1811827199999</v>
      </c>
      <c r="T39" s="36">
        <f>SUMIFS(СВЦЭМ!$D$39:$D$758,СВЦЭМ!$A$39:$A$758,$A39,СВЦЭМ!$B$39:$B$758,T$11)+'СЕТ СН'!$F$11+СВЦЭМ!$D$10+'СЕТ СН'!$F$6-'СЕТ СН'!$F$23</f>
        <v>2025.9363280100001</v>
      </c>
      <c r="U39" s="36">
        <f>SUMIFS(СВЦЭМ!$D$39:$D$758,СВЦЭМ!$A$39:$A$758,$A39,СВЦЭМ!$B$39:$B$758,U$11)+'СЕТ СН'!$F$11+СВЦЭМ!$D$10+'СЕТ СН'!$F$6-'СЕТ СН'!$F$23</f>
        <v>2020.22589363</v>
      </c>
      <c r="V39" s="36">
        <f>SUMIFS(СВЦЭМ!$D$39:$D$758,СВЦЭМ!$A$39:$A$758,$A39,СВЦЭМ!$B$39:$B$758,V$11)+'СЕТ СН'!$F$11+СВЦЭМ!$D$10+'СЕТ СН'!$F$6-'СЕТ СН'!$F$23</f>
        <v>1975.3634199799999</v>
      </c>
      <c r="W39" s="36">
        <f>SUMIFS(СВЦЭМ!$D$39:$D$758,СВЦЭМ!$A$39:$A$758,$A39,СВЦЭМ!$B$39:$B$758,W$11)+'СЕТ СН'!$F$11+СВЦЭМ!$D$10+'СЕТ СН'!$F$6-'СЕТ СН'!$F$23</f>
        <v>1954.1981776400003</v>
      </c>
      <c r="X39" s="36">
        <f>SUMIFS(СВЦЭМ!$D$39:$D$758,СВЦЭМ!$A$39:$A$758,$A39,СВЦЭМ!$B$39:$B$758,X$11)+'СЕТ СН'!$F$11+СВЦЭМ!$D$10+'СЕТ СН'!$F$6-'СЕТ СН'!$F$23</f>
        <v>1983.3641967399999</v>
      </c>
      <c r="Y39" s="36">
        <f>SUMIFS(СВЦЭМ!$D$39:$D$758,СВЦЭМ!$A$39:$A$758,$A39,СВЦЭМ!$B$39:$B$758,Y$11)+'СЕТ СН'!$F$11+СВЦЭМ!$D$10+'СЕТ СН'!$F$6-'СЕТ СН'!$F$23</f>
        <v>2057.0312291400001</v>
      </c>
    </row>
    <row r="40" spans="1:27" ht="15.75" x14ac:dyDescent="0.2">
      <c r="A40" s="35">
        <f t="shared" si="0"/>
        <v>45411</v>
      </c>
      <c r="B40" s="36">
        <f>SUMIFS(СВЦЭМ!$D$39:$D$758,СВЦЭМ!$A$39:$A$758,$A40,СВЦЭМ!$B$39:$B$758,B$11)+'СЕТ СН'!$F$11+СВЦЭМ!$D$10+'СЕТ СН'!$F$6-'СЕТ СН'!$F$23</f>
        <v>1933.2130893899998</v>
      </c>
      <c r="C40" s="36">
        <f>SUMIFS(СВЦЭМ!$D$39:$D$758,СВЦЭМ!$A$39:$A$758,$A40,СВЦЭМ!$B$39:$B$758,C$11)+'СЕТ СН'!$F$11+СВЦЭМ!$D$10+'СЕТ СН'!$F$6-'СЕТ СН'!$F$23</f>
        <v>2018.9245624999999</v>
      </c>
      <c r="D40" s="36">
        <f>SUMIFS(СВЦЭМ!$D$39:$D$758,СВЦЭМ!$A$39:$A$758,$A40,СВЦЭМ!$B$39:$B$758,D$11)+'СЕТ СН'!$F$11+СВЦЭМ!$D$10+'СЕТ СН'!$F$6-'СЕТ СН'!$F$23</f>
        <v>2084.1736415400001</v>
      </c>
      <c r="E40" s="36">
        <f>SUMIFS(СВЦЭМ!$D$39:$D$758,СВЦЭМ!$A$39:$A$758,$A40,СВЦЭМ!$B$39:$B$758,E$11)+'СЕТ СН'!$F$11+СВЦЭМ!$D$10+'СЕТ СН'!$F$6-'СЕТ СН'!$F$23</f>
        <v>2098.0529281200002</v>
      </c>
      <c r="F40" s="36">
        <f>SUMIFS(СВЦЭМ!$D$39:$D$758,СВЦЭМ!$A$39:$A$758,$A40,СВЦЭМ!$B$39:$B$758,F$11)+'СЕТ СН'!$F$11+СВЦЭМ!$D$10+'СЕТ СН'!$F$6-'СЕТ СН'!$F$23</f>
        <v>2103.6677066699999</v>
      </c>
      <c r="G40" s="36">
        <f>SUMIFS(СВЦЭМ!$D$39:$D$758,СВЦЭМ!$A$39:$A$758,$A40,СВЦЭМ!$B$39:$B$758,G$11)+'СЕТ СН'!$F$11+СВЦЭМ!$D$10+'СЕТ СН'!$F$6-'СЕТ СН'!$F$23</f>
        <v>2083.81511598</v>
      </c>
      <c r="H40" s="36">
        <f>SUMIFS(СВЦЭМ!$D$39:$D$758,СВЦЭМ!$A$39:$A$758,$A40,СВЦЭМ!$B$39:$B$758,H$11)+'СЕТ СН'!$F$11+СВЦЭМ!$D$10+'СЕТ СН'!$F$6-'СЕТ СН'!$F$23</f>
        <v>2072.3515681500003</v>
      </c>
      <c r="I40" s="36">
        <f>SUMIFS(СВЦЭМ!$D$39:$D$758,СВЦЭМ!$A$39:$A$758,$A40,СВЦЭМ!$B$39:$B$758,I$11)+'СЕТ СН'!$F$11+СВЦЭМ!$D$10+'СЕТ СН'!$F$6-'СЕТ СН'!$F$23</f>
        <v>2028.62649091</v>
      </c>
      <c r="J40" s="36">
        <f>SUMIFS(СВЦЭМ!$D$39:$D$758,СВЦЭМ!$A$39:$A$758,$A40,СВЦЭМ!$B$39:$B$758,J$11)+'СЕТ СН'!$F$11+СВЦЭМ!$D$10+'СЕТ СН'!$F$6-'СЕТ СН'!$F$23</f>
        <v>1933.79999907</v>
      </c>
      <c r="K40" s="36">
        <f>SUMIFS(СВЦЭМ!$D$39:$D$758,СВЦЭМ!$A$39:$A$758,$A40,СВЦЭМ!$B$39:$B$758,K$11)+'СЕТ СН'!$F$11+СВЦЭМ!$D$10+'СЕТ СН'!$F$6-'СЕТ СН'!$F$23</f>
        <v>1873.3722102400002</v>
      </c>
      <c r="L40" s="36">
        <f>SUMIFS(СВЦЭМ!$D$39:$D$758,СВЦЭМ!$A$39:$A$758,$A40,СВЦЭМ!$B$39:$B$758,L$11)+'СЕТ СН'!$F$11+СВЦЭМ!$D$10+'СЕТ СН'!$F$6-'СЕТ СН'!$F$23</f>
        <v>1827.8409693200001</v>
      </c>
      <c r="M40" s="36">
        <f>SUMIFS(СВЦЭМ!$D$39:$D$758,СВЦЭМ!$A$39:$A$758,$A40,СВЦЭМ!$B$39:$B$758,M$11)+'СЕТ СН'!$F$11+СВЦЭМ!$D$10+'СЕТ СН'!$F$6-'СЕТ СН'!$F$23</f>
        <v>1824.16066753</v>
      </c>
      <c r="N40" s="36">
        <f>SUMIFS(СВЦЭМ!$D$39:$D$758,СВЦЭМ!$A$39:$A$758,$A40,СВЦЭМ!$B$39:$B$758,N$11)+'СЕТ СН'!$F$11+СВЦЭМ!$D$10+'СЕТ СН'!$F$6-'СЕТ СН'!$F$23</f>
        <v>1855.4753879700002</v>
      </c>
      <c r="O40" s="36">
        <f>SUMIFS(СВЦЭМ!$D$39:$D$758,СВЦЭМ!$A$39:$A$758,$A40,СВЦЭМ!$B$39:$B$758,O$11)+'СЕТ СН'!$F$11+СВЦЭМ!$D$10+'СЕТ СН'!$F$6-'СЕТ СН'!$F$23</f>
        <v>1862.8519783699999</v>
      </c>
      <c r="P40" s="36">
        <f>SUMIFS(СВЦЭМ!$D$39:$D$758,СВЦЭМ!$A$39:$A$758,$A40,СВЦЭМ!$B$39:$B$758,P$11)+'СЕТ СН'!$F$11+СВЦЭМ!$D$10+'СЕТ СН'!$F$6-'СЕТ СН'!$F$23</f>
        <v>1871.8894439599999</v>
      </c>
      <c r="Q40" s="36">
        <f>SUMIFS(СВЦЭМ!$D$39:$D$758,СВЦЭМ!$A$39:$A$758,$A40,СВЦЭМ!$B$39:$B$758,Q$11)+'СЕТ СН'!$F$11+СВЦЭМ!$D$10+'СЕТ СН'!$F$6-'СЕТ СН'!$F$23</f>
        <v>1898.58368819</v>
      </c>
      <c r="R40" s="36">
        <f>SUMIFS(СВЦЭМ!$D$39:$D$758,СВЦЭМ!$A$39:$A$758,$A40,СВЦЭМ!$B$39:$B$758,R$11)+'СЕТ СН'!$F$11+СВЦЭМ!$D$10+'СЕТ СН'!$F$6-'СЕТ СН'!$F$23</f>
        <v>1923.0523959299999</v>
      </c>
      <c r="S40" s="36">
        <f>SUMIFS(СВЦЭМ!$D$39:$D$758,СВЦЭМ!$A$39:$A$758,$A40,СВЦЭМ!$B$39:$B$758,S$11)+'СЕТ СН'!$F$11+СВЦЭМ!$D$10+'СЕТ СН'!$F$6-'СЕТ СН'!$F$23</f>
        <v>1913.32588231</v>
      </c>
      <c r="T40" s="36">
        <f>SUMIFS(СВЦЭМ!$D$39:$D$758,СВЦЭМ!$A$39:$A$758,$A40,СВЦЭМ!$B$39:$B$758,T$11)+'СЕТ СН'!$F$11+СВЦЭМ!$D$10+'СЕТ СН'!$F$6-'СЕТ СН'!$F$23</f>
        <v>1894.70926461</v>
      </c>
      <c r="U40" s="36">
        <f>SUMIFS(СВЦЭМ!$D$39:$D$758,СВЦЭМ!$A$39:$A$758,$A40,СВЦЭМ!$B$39:$B$758,U$11)+'СЕТ СН'!$F$11+СВЦЭМ!$D$10+'СЕТ СН'!$F$6-'СЕТ СН'!$F$23</f>
        <v>1910.6048032399999</v>
      </c>
      <c r="V40" s="36">
        <f>SUMIFS(СВЦЭМ!$D$39:$D$758,СВЦЭМ!$A$39:$A$758,$A40,СВЦЭМ!$B$39:$B$758,V$11)+'СЕТ СН'!$F$11+СВЦЭМ!$D$10+'СЕТ СН'!$F$6-'СЕТ СН'!$F$23</f>
        <v>1858.1365823700003</v>
      </c>
      <c r="W40" s="36">
        <f>SUMIFS(СВЦЭМ!$D$39:$D$758,СВЦЭМ!$A$39:$A$758,$A40,СВЦЭМ!$B$39:$B$758,W$11)+'СЕТ СН'!$F$11+СВЦЭМ!$D$10+'СЕТ СН'!$F$6-'СЕТ СН'!$F$23</f>
        <v>1844.26427801</v>
      </c>
      <c r="X40" s="36">
        <f>SUMIFS(СВЦЭМ!$D$39:$D$758,СВЦЭМ!$A$39:$A$758,$A40,СВЦЭМ!$B$39:$B$758,X$11)+'СЕТ СН'!$F$11+СВЦЭМ!$D$10+'СЕТ СН'!$F$6-'СЕТ СН'!$F$23</f>
        <v>1874.3755014600001</v>
      </c>
      <c r="Y40" s="36">
        <f>SUMIFS(СВЦЭМ!$D$39:$D$758,СВЦЭМ!$A$39:$A$758,$A40,СВЦЭМ!$B$39:$B$758,Y$11)+'СЕТ СН'!$F$11+СВЦЭМ!$D$10+'СЕТ СН'!$F$6-'СЕТ СН'!$F$23</f>
        <v>1952.8803711599999</v>
      </c>
    </row>
    <row r="41" spans="1:27" ht="15.75" x14ac:dyDescent="0.2">
      <c r="A41" s="35">
        <f t="shared" si="0"/>
        <v>45412</v>
      </c>
      <c r="B41" s="36">
        <f>SUMIFS(СВЦЭМ!$D$39:$D$758,СВЦЭМ!$A$39:$A$758,$A41,СВЦЭМ!$B$39:$B$758,B$11)+'СЕТ СН'!$F$11+СВЦЭМ!$D$10+'СЕТ СН'!$F$6-'СЕТ СН'!$F$23</f>
        <v>2019.0380678300003</v>
      </c>
      <c r="C41" s="36">
        <f>SUMIFS(СВЦЭМ!$D$39:$D$758,СВЦЭМ!$A$39:$A$758,$A41,СВЦЭМ!$B$39:$B$758,C$11)+'СЕТ СН'!$F$11+СВЦЭМ!$D$10+'СЕТ СН'!$F$6-'СЕТ СН'!$F$23</f>
        <v>2110.2756507499998</v>
      </c>
      <c r="D41" s="36">
        <f>SUMIFS(СВЦЭМ!$D$39:$D$758,СВЦЭМ!$A$39:$A$758,$A41,СВЦЭМ!$B$39:$B$758,D$11)+'СЕТ СН'!$F$11+СВЦЭМ!$D$10+'СЕТ СН'!$F$6-'СЕТ СН'!$F$23</f>
        <v>2156.54525801</v>
      </c>
      <c r="E41" s="36">
        <f>SUMIFS(СВЦЭМ!$D$39:$D$758,СВЦЭМ!$A$39:$A$758,$A41,СВЦЭМ!$B$39:$B$758,E$11)+'СЕТ СН'!$F$11+СВЦЭМ!$D$10+'СЕТ СН'!$F$6-'СЕТ СН'!$F$23</f>
        <v>2180.7942998799999</v>
      </c>
      <c r="F41" s="36">
        <f>SUMIFS(СВЦЭМ!$D$39:$D$758,СВЦЭМ!$A$39:$A$758,$A41,СВЦЭМ!$B$39:$B$758,F$11)+'СЕТ СН'!$F$11+СВЦЭМ!$D$10+'СЕТ СН'!$F$6-'СЕТ СН'!$F$23</f>
        <v>2188.1688927599998</v>
      </c>
      <c r="G41" s="36">
        <f>SUMIFS(СВЦЭМ!$D$39:$D$758,СВЦЭМ!$A$39:$A$758,$A41,СВЦЭМ!$B$39:$B$758,G$11)+'СЕТ СН'!$F$11+СВЦЭМ!$D$10+'СЕТ СН'!$F$6-'СЕТ СН'!$F$23</f>
        <v>2179.0041908799999</v>
      </c>
      <c r="H41" s="36">
        <f>SUMIFS(СВЦЭМ!$D$39:$D$758,СВЦЭМ!$A$39:$A$758,$A41,СВЦЭМ!$B$39:$B$758,H$11)+'СЕТ СН'!$F$11+СВЦЭМ!$D$10+'СЕТ СН'!$F$6-'СЕТ СН'!$F$23</f>
        <v>2159.4905337200003</v>
      </c>
      <c r="I41" s="36">
        <f>SUMIFS(СВЦЭМ!$D$39:$D$758,СВЦЭМ!$A$39:$A$758,$A41,СВЦЭМ!$B$39:$B$758,I$11)+'СЕТ СН'!$F$11+СВЦЭМ!$D$10+'СЕТ СН'!$F$6-'СЕТ СН'!$F$23</f>
        <v>2069.0393047900002</v>
      </c>
      <c r="J41" s="36">
        <f>SUMIFS(СВЦЭМ!$D$39:$D$758,СВЦЭМ!$A$39:$A$758,$A41,СВЦЭМ!$B$39:$B$758,J$11)+'СЕТ СН'!$F$11+СВЦЭМ!$D$10+'СЕТ СН'!$F$6-'СЕТ СН'!$F$23</f>
        <v>2002.9298931500002</v>
      </c>
      <c r="K41" s="36">
        <f>SUMIFS(СВЦЭМ!$D$39:$D$758,СВЦЭМ!$A$39:$A$758,$A41,СВЦЭМ!$B$39:$B$758,K$11)+'СЕТ СН'!$F$11+СВЦЭМ!$D$10+'СЕТ СН'!$F$6-'СЕТ СН'!$F$23</f>
        <v>1949.5898418900001</v>
      </c>
      <c r="L41" s="36">
        <f>SUMIFS(СВЦЭМ!$D$39:$D$758,СВЦЭМ!$A$39:$A$758,$A41,СВЦЭМ!$B$39:$B$758,L$11)+'СЕТ СН'!$F$11+СВЦЭМ!$D$10+'СЕТ СН'!$F$6-'СЕТ СН'!$F$23</f>
        <v>1896.14803072</v>
      </c>
      <c r="M41" s="36">
        <f>SUMIFS(СВЦЭМ!$D$39:$D$758,СВЦЭМ!$A$39:$A$758,$A41,СВЦЭМ!$B$39:$B$758,M$11)+'СЕТ СН'!$F$11+СВЦЭМ!$D$10+'СЕТ СН'!$F$6-'СЕТ СН'!$F$23</f>
        <v>1892.1808227000001</v>
      </c>
      <c r="N41" s="36">
        <f>SUMIFS(СВЦЭМ!$D$39:$D$758,СВЦЭМ!$A$39:$A$758,$A41,СВЦЭМ!$B$39:$B$758,N$11)+'СЕТ СН'!$F$11+СВЦЭМ!$D$10+'СЕТ СН'!$F$6-'СЕТ СН'!$F$23</f>
        <v>1935.27063632</v>
      </c>
      <c r="O41" s="36">
        <f>SUMIFS(СВЦЭМ!$D$39:$D$758,СВЦЭМ!$A$39:$A$758,$A41,СВЦЭМ!$B$39:$B$758,O$11)+'СЕТ СН'!$F$11+СВЦЭМ!$D$10+'СЕТ СН'!$F$6-'СЕТ СН'!$F$23</f>
        <v>1938.6205618700001</v>
      </c>
      <c r="P41" s="36">
        <f>SUMIFS(СВЦЭМ!$D$39:$D$758,СВЦЭМ!$A$39:$A$758,$A41,СВЦЭМ!$B$39:$B$758,P$11)+'СЕТ СН'!$F$11+СВЦЭМ!$D$10+'СЕТ СН'!$F$6-'СЕТ СН'!$F$23</f>
        <v>1953.0814087100002</v>
      </c>
      <c r="Q41" s="36">
        <f>SUMIFS(СВЦЭМ!$D$39:$D$758,СВЦЭМ!$A$39:$A$758,$A41,СВЦЭМ!$B$39:$B$758,Q$11)+'СЕТ СН'!$F$11+СВЦЭМ!$D$10+'СЕТ СН'!$F$6-'СЕТ СН'!$F$23</f>
        <v>1971.8323816699999</v>
      </c>
      <c r="R41" s="36">
        <f>SUMIFS(СВЦЭМ!$D$39:$D$758,СВЦЭМ!$A$39:$A$758,$A41,СВЦЭМ!$B$39:$B$758,R$11)+'СЕТ СН'!$F$11+СВЦЭМ!$D$10+'СЕТ СН'!$F$6-'СЕТ СН'!$F$23</f>
        <v>1994.4813767099999</v>
      </c>
      <c r="S41" s="36">
        <f>SUMIFS(СВЦЭМ!$D$39:$D$758,СВЦЭМ!$A$39:$A$758,$A41,СВЦЭМ!$B$39:$B$758,S$11)+'СЕТ СН'!$F$11+СВЦЭМ!$D$10+'СЕТ СН'!$F$6-'СЕТ СН'!$F$23</f>
        <v>1982.4723789899999</v>
      </c>
      <c r="T41" s="36">
        <f>SUMIFS(СВЦЭМ!$D$39:$D$758,СВЦЭМ!$A$39:$A$758,$A41,СВЦЭМ!$B$39:$B$758,T$11)+'СЕТ СН'!$F$11+СВЦЭМ!$D$10+'СЕТ СН'!$F$6-'СЕТ СН'!$F$23</f>
        <v>1952.2138238100001</v>
      </c>
      <c r="U41" s="36">
        <f>SUMIFS(СВЦЭМ!$D$39:$D$758,СВЦЭМ!$A$39:$A$758,$A41,СВЦЭМ!$B$39:$B$758,U$11)+'СЕТ СН'!$F$11+СВЦЭМ!$D$10+'СЕТ СН'!$F$6-'СЕТ СН'!$F$23</f>
        <v>1952.1535292200001</v>
      </c>
      <c r="V41" s="36">
        <f>SUMIFS(СВЦЭМ!$D$39:$D$758,СВЦЭМ!$A$39:$A$758,$A41,СВЦЭМ!$B$39:$B$758,V$11)+'СЕТ СН'!$F$11+СВЦЭМ!$D$10+'СЕТ СН'!$F$6-'СЕТ СН'!$F$23</f>
        <v>1900.44745491</v>
      </c>
      <c r="W41" s="36">
        <f>SUMIFS(СВЦЭМ!$D$39:$D$758,СВЦЭМ!$A$39:$A$758,$A41,СВЦЭМ!$B$39:$B$758,W$11)+'СЕТ СН'!$F$11+СВЦЭМ!$D$10+'СЕТ СН'!$F$6-'СЕТ СН'!$F$23</f>
        <v>1881.8905677900002</v>
      </c>
      <c r="X41" s="36">
        <f>SUMIFS(СВЦЭМ!$D$39:$D$758,СВЦЭМ!$A$39:$A$758,$A41,СВЦЭМ!$B$39:$B$758,X$11)+'СЕТ СН'!$F$11+СВЦЭМ!$D$10+'СЕТ СН'!$F$6-'СЕТ СН'!$F$23</f>
        <v>1932.3071058999999</v>
      </c>
      <c r="Y41" s="36">
        <f>SUMIFS(СВЦЭМ!$D$39:$D$758,СВЦЭМ!$A$39:$A$758,$A41,СВЦЭМ!$B$39:$B$758,Y$11)+'СЕТ СН'!$F$11+СВЦЭМ!$D$10+'СЕТ СН'!$F$6-'СЕТ СН'!$F$23</f>
        <v>1967.01709385</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01.04.2024</v>
      </c>
      <c r="B48" s="36">
        <f>SUMIFS(СВЦЭМ!$D$39:$D$758,СВЦЭМ!$A$39:$A$758,$A48,СВЦЭМ!$B$39:$B$758,B$47)+'СЕТ СН'!$G$11+СВЦЭМ!$D$10+'СЕТ СН'!$G$6-'СЕТ СН'!$G$23</f>
        <v>2537.1353043999998</v>
      </c>
      <c r="C48" s="36">
        <f>SUMIFS(СВЦЭМ!$D$39:$D$758,СВЦЭМ!$A$39:$A$758,$A48,СВЦЭМ!$B$39:$B$758,C$47)+'СЕТ СН'!$G$11+СВЦЭМ!$D$10+'СЕТ СН'!$G$6-'СЕТ СН'!$G$23</f>
        <v>2551.88446135</v>
      </c>
      <c r="D48" s="36">
        <f>SUMIFS(СВЦЭМ!$D$39:$D$758,СВЦЭМ!$A$39:$A$758,$A48,СВЦЭМ!$B$39:$B$758,D$47)+'СЕТ СН'!$G$11+СВЦЭМ!$D$10+'СЕТ СН'!$G$6-'СЕТ СН'!$G$23</f>
        <v>2566.7258361300001</v>
      </c>
      <c r="E48" s="36">
        <f>SUMIFS(СВЦЭМ!$D$39:$D$758,СВЦЭМ!$A$39:$A$758,$A48,СВЦЭМ!$B$39:$B$758,E$47)+'СЕТ СН'!$G$11+СВЦЭМ!$D$10+'СЕТ СН'!$G$6-'СЕТ СН'!$G$23</f>
        <v>2582.10955311</v>
      </c>
      <c r="F48" s="36">
        <f>SUMIFS(СВЦЭМ!$D$39:$D$758,СВЦЭМ!$A$39:$A$758,$A48,СВЦЭМ!$B$39:$B$758,F$47)+'СЕТ СН'!$G$11+СВЦЭМ!$D$10+'СЕТ СН'!$G$6-'СЕТ СН'!$G$23</f>
        <v>2559.8671982699998</v>
      </c>
      <c r="G48" s="36">
        <f>SUMIFS(СВЦЭМ!$D$39:$D$758,СВЦЭМ!$A$39:$A$758,$A48,СВЦЭМ!$B$39:$B$758,G$47)+'СЕТ СН'!$G$11+СВЦЭМ!$D$10+'СЕТ СН'!$G$6-'СЕТ СН'!$G$23</f>
        <v>2598.7130846800001</v>
      </c>
      <c r="H48" s="36">
        <f>SUMIFS(СВЦЭМ!$D$39:$D$758,СВЦЭМ!$A$39:$A$758,$A48,СВЦЭМ!$B$39:$B$758,H$47)+'СЕТ СН'!$G$11+СВЦЭМ!$D$10+'СЕТ СН'!$G$6-'СЕТ СН'!$G$23</f>
        <v>2492.2496600499999</v>
      </c>
      <c r="I48" s="36">
        <f>SUMIFS(СВЦЭМ!$D$39:$D$758,СВЦЭМ!$A$39:$A$758,$A48,СВЦЭМ!$B$39:$B$758,I$47)+'СЕТ СН'!$G$11+СВЦЭМ!$D$10+'СЕТ СН'!$G$6-'СЕТ СН'!$G$23</f>
        <v>2424.0307425299998</v>
      </c>
      <c r="J48" s="36">
        <f>SUMIFS(СВЦЭМ!$D$39:$D$758,СВЦЭМ!$A$39:$A$758,$A48,СВЦЭМ!$B$39:$B$758,J$47)+'СЕТ СН'!$G$11+СВЦЭМ!$D$10+'СЕТ СН'!$G$6-'СЕТ СН'!$G$23</f>
        <v>2381.5382648599998</v>
      </c>
      <c r="K48" s="36">
        <f>SUMIFS(СВЦЭМ!$D$39:$D$758,СВЦЭМ!$A$39:$A$758,$A48,СВЦЭМ!$B$39:$B$758,K$47)+'СЕТ СН'!$G$11+СВЦЭМ!$D$10+'СЕТ СН'!$G$6-'СЕТ СН'!$G$23</f>
        <v>2342.69918968</v>
      </c>
      <c r="L48" s="36">
        <f>SUMIFS(СВЦЭМ!$D$39:$D$758,СВЦЭМ!$A$39:$A$758,$A48,СВЦЭМ!$B$39:$B$758,L$47)+'СЕТ СН'!$G$11+СВЦЭМ!$D$10+'СЕТ СН'!$G$6-'СЕТ СН'!$G$23</f>
        <v>2355.5596475900002</v>
      </c>
      <c r="M48" s="36">
        <f>SUMIFS(СВЦЭМ!$D$39:$D$758,СВЦЭМ!$A$39:$A$758,$A48,СВЦЭМ!$B$39:$B$758,M$47)+'СЕТ СН'!$G$11+СВЦЭМ!$D$10+'СЕТ СН'!$G$6-'СЕТ СН'!$G$23</f>
        <v>2378.3703322599999</v>
      </c>
      <c r="N48" s="36">
        <f>SUMIFS(СВЦЭМ!$D$39:$D$758,СВЦЭМ!$A$39:$A$758,$A48,СВЦЭМ!$B$39:$B$758,N$47)+'СЕТ СН'!$G$11+СВЦЭМ!$D$10+'СЕТ СН'!$G$6-'СЕТ СН'!$G$23</f>
        <v>2393.86436417</v>
      </c>
      <c r="O48" s="36">
        <f>SUMIFS(СВЦЭМ!$D$39:$D$758,СВЦЭМ!$A$39:$A$758,$A48,СВЦЭМ!$B$39:$B$758,O$47)+'СЕТ СН'!$G$11+СВЦЭМ!$D$10+'СЕТ СН'!$G$6-'СЕТ СН'!$G$23</f>
        <v>2419.67919717</v>
      </c>
      <c r="P48" s="36">
        <f>SUMIFS(СВЦЭМ!$D$39:$D$758,СВЦЭМ!$A$39:$A$758,$A48,СВЦЭМ!$B$39:$B$758,P$47)+'СЕТ СН'!$G$11+СВЦЭМ!$D$10+'СЕТ СН'!$G$6-'СЕТ СН'!$G$23</f>
        <v>2446.5950760599999</v>
      </c>
      <c r="Q48" s="36">
        <f>SUMIFS(СВЦЭМ!$D$39:$D$758,СВЦЭМ!$A$39:$A$758,$A48,СВЦЭМ!$B$39:$B$758,Q$47)+'СЕТ СН'!$G$11+СВЦЭМ!$D$10+'СЕТ СН'!$G$6-'СЕТ СН'!$G$23</f>
        <v>2454.05695926</v>
      </c>
      <c r="R48" s="36">
        <f>SUMIFS(СВЦЭМ!$D$39:$D$758,СВЦЭМ!$A$39:$A$758,$A48,СВЦЭМ!$B$39:$B$758,R$47)+'СЕТ СН'!$G$11+СВЦЭМ!$D$10+'СЕТ СН'!$G$6-'СЕТ СН'!$G$23</f>
        <v>2457.6604185599999</v>
      </c>
      <c r="S48" s="36">
        <f>SUMIFS(СВЦЭМ!$D$39:$D$758,СВЦЭМ!$A$39:$A$758,$A48,СВЦЭМ!$B$39:$B$758,S$47)+'СЕТ СН'!$G$11+СВЦЭМ!$D$10+'СЕТ СН'!$G$6-'СЕТ СН'!$G$23</f>
        <v>2435.48853104</v>
      </c>
      <c r="T48" s="36">
        <f>SUMIFS(СВЦЭМ!$D$39:$D$758,СВЦЭМ!$A$39:$A$758,$A48,СВЦЭМ!$B$39:$B$758,T$47)+'СЕТ СН'!$G$11+СВЦЭМ!$D$10+'СЕТ СН'!$G$6-'СЕТ СН'!$G$23</f>
        <v>2390.2399447799999</v>
      </c>
      <c r="U48" s="36">
        <f>SUMIFS(СВЦЭМ!$D$39:$D$758,СВЦЭМ!$A$39:$A$758,$A48,СВЦЭМ!$B$39:$B$758,U$47)+'СЕТ СН'!$G$11+СВЦЭМ!$D$10+'СЕТ СН'!$G$6-'СЕТ СН'!$G$23</f>
        <v>2348.5719700499999</v>
      </c>
      <c r="V48" s="36">
        <f>SUMIFS(СВЦЭМ!$D$39:$D$758,СВЦЭМ!$A$39:$A$758,$A48,СВЦЭМ!$B$39:$B$758,V$47)+'СЕТ СН'!$G$11+СВЦЭМ!$D$10+'СЕТ СН'!$G$6-'СЕТ СН'!$G$23</f>
        <v>2341.0230331100001</v>
      </c>
      <c r="W48" s="36">
        <f>SUMIFS(СВЦЭМ!$D$39:$D$758,СВЦЭМ!$A$39:$A$758,$A48,СВЦЭМ!$B$39:$B$758,W$47)+'СЕТ СН'!$G$11+СВЦЭМ!$D$10+'СЕТ СН'!$G$6-'СЕТ СН'!$G$23</f>
        <v>2329.4881914799998</v>
      </c>
      <c r="X48" s="36">
        <f>SUMIFS(СВЦЭМ!$D$39:$D$758,СВЦЭМ!$A$39:$A$758,$A48,СВЦЭМ!$B$39:$B$758,X$47)+'СЕТ СН'!$G$11+СВЦЭМ!$D$10+'СЕТ СН'!$G$6-'СЕТ СН'!$G$23</f>
        <v>2366.8499527899999</v>
      </c>
      <c r="Y48" s="36">
        <f>SUMIFS(СВЦЭМ!$D$39:$D$758,СВЦЭМ!$A$39:$A$758,$A48,СВЦЭМ!$B$39:$B$758,Y$47)+'СЕТ СН'!$G$11+СВЦЭМ!$D$10+'СЕТ СН'!$G$6-'СЕТ СН'!$G$23</f>
        <v>2409.1950383799999</v>
      </c>
      <c r="AA48" s="45"/>
    </row>
    <row r="49" spans="1:25" ht="15.75" x14ac:dyDescent="0.2">
      <c r="A49" s="35">
        <f>A48+1</f>
        <v>45384</v>
      </c>
      <c r="B49" s="36">
        <f>SUMIFS(СВЦЭМ!$D$39:$D$758,СВЦЭМ!$A$39:$A$758,$A49,СВЦЭМ!$B$39:$B$758,B$47)+'СЕТ СН'!$G$11+СВЦЭМ!$D$10+'СЕТ СН'!$G$6-'СЕТ СН'!$G$23</f>
        <v>2328.9339459500002</v>
      </c>
      <c r="C49" s="36">
        <f>SUMIFS(СВЦЭМ!$D$39:$D$758,СВЦЭМ!$A$39:$A$758,$A49,СВЦЭМ!$B$39:$B$758,C$47)+'СЕТ СН'!$G$11+СВЦЭМ!$D$10+'СЕТ СН'!$G$6-'СЕТ СН'!$G$23</f>
        <v>2392.1190617100001</v>
      </c>
      <c r="D49" s="36">
        <f>SUMIFS(СВЦЭМ!$D$39:$D$758,СВЦЭМ!$A$39:$A$758,$A49,СВЦЭМ!$B$39:$B$758,D$47)+'СЕТ СН'!$G$11+СВЦЭМ!$D$10+'СЕТ СН'!$G$6-'СЕТ СН'!$G$23</f>
        <v>2451.5122552399998</v>
      </c>
      <c r="E49" s="36">
        <f>SUMIFS(СВЦЭМ!$D$39:$D$758,СВЦЭМ!$A$39:$A$758,$A49,СВЦЭМ!$B$39:$B$758,E$47)+'СЕТ СН'!$G$11+СВЦЭМ!$D$10+'СЕТ СН'!$G$6-'СЕТ СН'!$G$23</f>
        <v>2469.0970520699998</v>
      </c>
      <c r="F49" s="36">
        <f>SUMIFS(СВЦЭМ!$D$39:$D$758,СВЦЭМ!$A$39:$A$758,$A49,СВЦЭМ!$B$39:$B$758,F$47)+'СЕТ СН'!$G$11+СВЦЭМ!$D$10+'СЕТ СН'!$G$6-'СЕТ СН'!$G$23</f>
        <v>2464.5978763799999</v>
      </c>
      <c r="G49" s="36">
        <f>SUMIFS(СВЦЭМ!$D$39:$D$758,СВЦЭМ!$A$39:$A$758,$A49,СВЦЭМ!$B$39:$B$758,G$47)+'СЕТ СН'!$G$11+СВЦЭМ!$D$10+'СЕТ СН'!$G$6-'СЕТ СН'!$G$23</f>
        <v>2460.4960828099997</v>
      </c>
      <c r="H49" s="36">
        <f>SUMIFS(СВЦЭМ!$D$39:$D$758,СВЦЭМ!$A$39:$A$758,$A49,СВЦЭМ!$B$39:$B$758,H$47)+'СЕТ СН'!$G$11+СВЦЭМ!$D$10+'СЕТ СН'!$G$6-'СЕТ СН'!$G$23</f>
        <v>2405.3071051400002</v>
      </c>
      <c r="I49" s="36">
        <f>SUMIFS(СВЦЭМ!$D$39:$D$758,СВЦЭМ!$A$39:$A$758,$A49,СВЦЭМ!$B$39:$B$758,I$47)+'СЕТ СН'!$G$11+СВЦЭМ!$D$10+'СЕТ СН'!$G$6-'СЕТ СН'!$G$23</f>
        <v>2369.9064021499998</v>
      </c>
      <c r="J49" s="36">
        <f>SUMIFS(СВЦЭМ!$D$39:$D$758,СВЦЭМ!$A$39:$A$758,$A49,СВЦЭМ!$B$39:$B$758,J$47)+'СЕТ СН'!$G$11+СВЦЭМ!$D$10+'СЕТ СН'!$G$6-'СЕТ СН'!$G$23</f>
        <v>2341.7582774000002</v>
      </c>
      <c r="K49" s="36">
        <f>SUMIFS(СВЦЭМ!$D$39:$D$758,СВЦЭМ!$A$39:$A$758,$A49,СВЦЭМ!$B$39:$B$758,K$47)+'СЕТ СН'!$G$11+СВЦЭМ!$D$10+'СЕТ СН'!$G$6-'СЕТ СН'!$G$23</f>
        <v>2304.1878503500002</v>
      </c>
      <c r="L49" s="36">
        <f>SUMIFS(СВЦЭМ!$D$39:$D$758,СВЦЭМ!$A$39:$A$758,$A49,СВЦЭМ!$B$39:$B$758,L$47)+'СЕТ СН'!$G$11+СВЦЭМ!$D$10+'СЕТ СН'!$G$6-'СЕТ СН'!$G$23</f>
        <v>2322.2257861100002</v>
      </c>
      <c r="M49" s="36">
        <f>SUMIFS(СВЦЭМ!$D$39:$D$758,СВЦЭМ!$A$39:$A$758,$A49,СВЦЭМ!$B$39:$B$758,M$47)+'СЕТ СН'!$G$11+СВЦЭМ!$D$10+'СЕТ СН'!$G$6-'СЕТ СН'!$G$23</f>
        <v>2344.92305609</v>
      </c>
      <c r="N49" s="36">
        <f>SUMIFS(СВЦЭМ!$D$39:$D$758,СВЦЭМ!$A$39:$A$758,$A49,СВЦЭМ!$B$39:$B$758,N$47)+'СЕТ СН'!$G$11+СВЦЭМ!$D$10+'СЕТ СН'!$G$6-'СЕТ СН'!$G$23</f>
        <v>2364.7338012</v>
      </c>
      <c r="O49" s="36">
        <f>SUMIFS(СВЦЭМ!$D$39:$D$758,СВЦЭМ!$A$39:$A$758,$A49,СВЦЭМ!$B$39:$B$758,O$47)+'СЕТ СН'!$G$11+СВЦЭМ!$D$10+'СЕТ СН'!$G$6-'СЕТ СН'!$G$23</f>
        <v>2383.57870349</v>
      </c>
      <c r="P49" s="36">
        <f>SUMIFS(СВЦЭМ!$D$39:$D$758,СВЦЭМ!$A$39:$A$758,$A49,СВЦЭМ!$B$39:$B$758,P$47)+'СЕТ СН'!$G$11+СВЦЭМ!$D$10+'СЕТ СН'!$G$6-'СЕТ СН'!$G$23</f>
        <v>2393.1171397399999</v>
      </c>
      <c r="Q49" s="36">
        <f>SUMIFS(СВЦЭМ!$D$39:$D$758,СВЦЭМ!$A$39:$A$758,$A49,СВЦЭМ!$B$39:$B$758,Q$47)+'СЕТ СН'!$G$11+СВЦЭМ!$D$10+'СЕТ СН'!$G$6-'СЕТ СН'!$G$23</f>
        <v>2405.03166225</v>
      </c>
      <c r="R49" s="36">
        <f>SUMIFS(СВЦЭМ!$D$39:$D$758,СВЦЭМ!$A$39:$A$758,$A49,СВЦЭМ!$B$39:$B$758,R$47)+'СЕТ СН'!$G$11+СВЦЭМ!$D$10+'СЕТ СН'!$G$6-'СЕТ СН'!$G$23</f>
        <v>2408.25303171</v>
      </c>
      <c r="S49" s="36">
        <f>SUMIFS(СВЦЭМ!$D$39:$D$758,СВЦЭМ!$A$39:$A$758,$A49,СВЦЭМ!$B$39:$B$758,S$47)+'СЕТ СН'!$G$11+СВЦЭМ!$D$10+'СЕТ СН'!$G$6-'СЕТ СН'!$G$23</f>
        <v>2395.9744013600002</v>
      </c>
      <c r="T49" s="36">
        <f>SUMIFS(СВЦЭМ!$D$39:$D$758,СВЦЭМ!$A$39:$A$758,$A49,СВЦЭМ!$B$39:$B$758,T$47)+'СЕТ СН'!$G$11+СВЦЭМ!$D$10+'СЕТ СН'!$G$6-'СЕТ СН'!$G$23</f>
        <v>2356.6780278699998</v>
      </c>
      <c r="U49" s="36">
        <f>SUMIFS(СВЦЭМ!$D$39:$D$758,СВЦЭМ!$A$39:$A$758,$A49,СВЦЭМ!$B$39:$B$758,U$47)+'СЕТ СН'!$G$11+СВЦЭМ!$D$10+'СЕТ СН'!$G$6-'СЕТ СН'!$G$23</f>
        <v>2332.2781678000001</v>
      </c>
      <c r="V49" s="36">
        <f>SUMIFS(СВЦЭМ!$D$39:$D$758,СВЦЭМ!$A$39:$A$758,$A49,СВЦЭМ!$B$39:$B$758,V$47)+'СЕТ СН'!$G$11+СВЦЭМ!$D$10+'СЕТ СН'!$G$6-'СЕТ СН'!$G$23</f>
        <v>2308.9046575299999</v>
      </c>
      <c r="W49" s="36">
        <f>SUMIFS(СВЦЭМ!$D$39:$D$758,СВЦЭМ!$A$39:$A$758,$A49,СВЦЭМ!$B$39:$B$758,W$47)+'СЕТ СН'!$G$11+СВЦЭМ!$D$10+'СЕТ СН'!$G$6-'СЕТ СН'!$G$23</f>
        <v>2286.6556988000002</v>
      </c>
      <c r="X49" s="36">
        <f>SUMIFS(СВЦЭМ!$D$39:$D$758,СВЦЭМ!$A$39:$A$758,$A49,СВЦЭМ!$B$39:$B$758,X$47)+'СЕТ СН'!$G$11+СВЦЭМ!$D$10+'СЕТ СН'!$G$6-'СЕТ СН'!$G$23</f>
        <v>2333.4520545199998</v>
      </c>
      <c r="Y49" s="36">
        <f>SUMIFS(СВЦЭМ!$D$39:$D$758,СВЦЭМ!$A$39:$A$758,$A49,СВЦЭМ!$B$39:$B$758,Y$47)+'СЕТ СН'!$G$11+СВЦЭМ!$D$10+'СЕТ СН'!$G$6-'СЕТ СН'!$G$23</f>
        <v>2386.0208754199998</v>
      </c>
    </row>
    <row r="50" spans="1:25" ht="15.75" x14ac:dyDescent="0.2">
      <c r="A50" s="35">
        <f t="shared" ref="A50:A78" si="1">A49+1</f>
        <v>45385</v>
      </c>
      <c r="B50" s="36">
        <f>SUMIFS(СВЦЭМ!$D$39:$D$758,СВЦЭМ!$A$39:$A$758,$A50,СВЦЭМ!$B$39:$B$758,B$47)+'СЕТ СН'!$G$11+СВЦЭМ!$D$10+'СЕТ СН'!$G$6-'СЕТ СН'!$G$23</f>
        <v>2345.18051186</v>
      </c>
      <c r="C50" s="36">
        <f>SUMIFS(СВЦЭМ!$D$39:$D$758,СВЦЭМ!$A$39:$A$758,$A50,СВЦЭМ!$B$39:$B$758,C$47)+'СЕТ СН'!$G$11+СВЦЭМ!$D$10+'СЕТ СН'!$G$6-'СЕТ СН'!$G$23</f>
        <v>2394.5886386000002</v>
      </c>
      <c r="D50" s="36">
        <f>SUMIFS(СВЦЭМ!$D$39:$D$758,СВЦЭМ!$A$39:$A$758,$A50,СВЦЭМ!$B$39:$B$758,D$47)+'СЕТ СН'!$G$11+СВЦЭМ!$D$10+'СЕТ СН'!$G$6-'СЕТ СН'!$G$23</f>
        <v>2440.77802608</v>
      </c>
      <c r="E50" s="36">
        <f>SUMIFS(СВЦЭМ!$D$39:$D$758,СВЦЭМ!$A$39:$A$758,$A50,СВЦЭМ!$B$39:$B$758,E$47)+'СЕТ СН'!$G$11+СВЦЭМ!$D$10+'СЕТ СН'!$G$6-'СЕТ СН'!$G$23</f>
        <v>2443.0219949799998</v>
      </c>
      <c r="F50" s="36">
        <f>SUMIFS(СВЦЭМ!$D$39:$D$758,СВЦЭМ!$A$39:$A$758,$A50,СВЦЭМ!$B$39:$B$758,F$47)+'СЕТ СН'!$G$11+СВЦЭМ!$D$10+'СЕТ СН'!$G$6-'СЕТ СН'!$G$23</f>
        <v>2412.9281245399998</v>
      </c>
      <c r="G50" s="36">
        <f>SUMIFS(СВЦЭМ!$D$39:$D$758,СВЦЭМ!$A$39:$A$758,$A50,СВЦЭМ!$B$39:$B$758,G$47)+'СЕТ СН'!$G$11+СВЦЭМ!$D$10+'СЕТ СН'!$G$6-'СЕТ СН'!$G$23</f>
        <v>2402.3539548199997</v>
      </c>
      <c r="H50" s="36">
        <f>SUMIFS(СВЦЭМ!$D$39:$D$758,СВЦЭМ!$A$39:$A$758,$A50,СВЦЭМ!$B$39:$B$758,H$47)+'СЕТ СН'!$G$11+СВЦЭМ!$D$10+'СЕТ СН'!$G$6-'СЕТ СН'!$G$23</f>
        <v>2379.8853907900002</v>
      </c>
      <c r="I50" s="36">
        <f>SUMIFS(СВЦЭМ!$D$39:$D$758,СВЦЭМ!$A$39:$A$758,$A50,СВЦЭМ!$B$39:$B$758,I$47)+'СЕТ СН'!$G$11+СВЦЭМ!$D$10+'СЕТ СН'!$G$6-'СЕТ СН'!$G$23</f>
        <v>2333.93541693</v>
      </c>
      <c r="J50" s="36">
        <f>SUMIFS(СВЦЭМ!$D$39:$D$758,СВЦЭМ!$A$39:$A$758,$A50,СВЦЭМ!$B$39:$B$758,J$47)+'СЕТ СН'!$G$11+СВЦЭМ!$D$10+'СЕТ СН'!$G$6-'СЕТ СН'!$G$23</f>
        <v>2272.5040045000001</v>
      </c>
      <c r="K50" s="36">
        <f>SUMIFS(СВЦЭМ!$D$39:$D$758,СВЦЭМ!$A$39:$A$758,$A50,СВЦЭМ!$B$39:$B$758,K$47)+'СЕТ СН'!$G$11+СВЦЭМ!$D$10+'СЕТ СН'!$G$6-'СЕТ СН'!$G$23</f>
        <v>2245.9240286499999</v>
      </c>
      <c r="L50" s="36">
        <f>SUMIFS(СВЦЭМ!$D$39:$D$758,СВЦЭМ!$A$39:$A$758,$A50,СВЦЭМ!$B$39:$B$758,L$47)+'СЕТ СН'!$G$11+СВЦЭМ!$D$10+'СЕТ СН'!$G$6-'СЕТ СН'!$G$23</f>
        <v>2235.4379437399998</v>
      </c>
      <c r="M50" s="36">
        <f>SUMIFS(СВЦЭМ!$D$39:$D$758,СВЦЭМ!$A$39:$A$758,$A50,СВЦЭМ!$B$39:$B$758,M$47)+'СЕТ СН'!$G$11+СВЦЭМ!$D$10+'СЕТ СН'!$G$6-'СЕТ СН'!$G$23</f>
        <v>2247.69833427</v>
      </c>
      <c r="N50" s="36">
        <f>SUMIFS(СВЦЭМ!$D$39:$D$758,СВЦЭМ!$A$39:$A$758,$A50,СВЦЭМ!$B$39:$B$758,N$47)+'СЕТ СН'!$G$11+СВЦЭМ!$D$10+'СЕТ СН'!$G$6-'СЕТ СН'!$G$23</f>
        <v>2259.19354251</v>
      </c>
      <c r="O50" s="36">
        <f>SUMIFS(СВЦЭМ!$D$39:$D$758,СВЦЭМ!$A$39:$A$758,$A50,СВЦЭМ!$B$39:$B$758,O$47)+'СЕТ СН'!$G$11+СВЦЭМ!$D$10+'СЕТ СН'!$G$6-'СЕТ СН'!$G$23</f>
        <v>2267.69673367</v>
      </c>
      <c r="P50" s="36">
        <f>SUMIFS(СВЦЭМ!$D$39:$D$758,СВЦЭМ!$A$39:$A$758,$A50,СВЦЭМ!$B$39:$B$758,P$47)+'СЕТ СН'!$G$11+СВЦЭМ!$D$10+'СЕТ СН'!$G$6-'СЕТ СН'!$G$23</f>
        <v>2305.8593253499998</v>
      </c>
      <c r="Q50" s="36">
        <f>SUMIFS(СВЦЭМ!$D$39:$D$758,СВЦЭМ!$A$39:$A$758,$A50,СВЦЭМ!$B$39:$B$758,Q$47)+'СЕТ СН'!$G$11+СВЦЭМ!$D$10+'СЕТ СН'!$G$6-'СЕТ СН'!$G$23</f>
        <v>2327.37729098</v>
      </c>
      <c r="R50" s="36">
        <f>SUMIFS(СВЦЭМ!$D$39:$D$758,СВЦЭМ!$A$39:$A$758,$A50,СВЦЭМ!$B$39:$B$758,R$47)+'СЕТ СН'!$G$11+СВЦЭМ!$D$10+'СЕТ СН'!$G$6-'СЕТ СН'!$G$23</f>
        <v>2341.58070976</v>
      </c>
      <c r="S50" s="36">
        <f>SUMIFS(СВЦЭМ!$D$39:$D$758,СВЦЭМ!$A$39:$A$758,$A50,СВЦЭМ!$B$39:$B$758,S$47)+'СЕТ СН'!$G$11+СВЦЭМ!$D$10+'СЕТ СН'!$G$6-'СЕТ СН'!$G$23</f>
        <v>2322.7339807200001</v>
      </c>
      <c r="T50" s="36">
        <f>SUMIFS(СВЦЭМ!$D$39:$D$758,СВЦЭМ!$A$39:$A$758,$A50,СВЦЭМ!$B$39:$B$758,T$47)+'СЕТ СН'!$G$11+СВЦЭМ!$D$10+'СЕТ СН'!$G$6-'СЕТ СН'!$G$23</f>
        <v>2297.36144767</v>
      </c>
      <c r="U50" s="36">
        <f>SUMIFS(СВЦЭМ!$D$39:$D$758,СВЦЭМ!$A$39:$A$758,$A50,СВЦЭМ!$B$39:$B$758,U$47)+'СЕТ СН'!$G$11+СВЦЭМ!$D$10+'СЕТ СН'!$G$6-'СЕТ СН'!$G$23</f>
        <v>2267.92851526</v>
      </c>
      <c r="V50" s="36">
        <f>SUMIFS(СВЦЭМ!$D$39:$D$758,СВЦЭМ!$A$39:$A$758,$A50,СВЦЭМ!$B$39:$B$758,V$47)+'СЕТ СН'!$G$11+СВЦЭМ!$D$10+'СЕТ СН'!$G$6-'СЕТ СН'!$G$23</f>
        <v>2242.1360948199999</v>
      </c>
      <c r="W50" s="36">
        <f>SUMIFS(СВЦЭМ!$D$39:$D$758,СВЦЭМ!$A$39:$A$758,$A50,СВЦЭМ!$B$39:$B$758,W$47)+'СЕТ СН'!$G$11+СВЦЭМ!$D$10+'СЕТ СН'!$G$6-'СЕТ СН'!$G$23</f>
        <v>2230.8155540399998</v>
      </c>
      <c r="X50" s="36">
        <f>SUMIFS(СВЦЭМ!$D$39:$D$758,СВЦЭМ!$A$39:$A$758,$A50,СВЦЭМ!$B$39:$B$758,X$47)+'СЕТ СН'!$G$11+СВЦЭМ!$D$10+'СЕТ СН'!$G$6-'СЕТ СН'!$G$23</f>
        <v>2270.4326940999999</v>
      </c>
      <c r="Y50" s="36">
        <f>SUMIFS(СВЦЭМ!$D$39:$D$758,СВЦЭМ!$A$39:$A$758,$A50,СВЦЭМ!$B$39:$B$758,Y$47)+'СЕТ СН'!$G$11+СВЦЭМ!$D$10+'СЕТ СН'!$G$6-'СЕТ СН'!$G$23</f>
        <v>2331.9088809899999</v>
      </c>
    </row>
    <row r="51" spans="1:25" ht="15.75" x14ac:dyDescent="0.2">
      <c r="A51" s="35">
        <f t="shared" si="1"/>
        <v>45386</v>
      </c>
      <c r="B51" s="36">
        <f>SUMIFS(СВЦЭМ!$D$39:$D$758,СВЦЭМ!$A$39:$A$758,$A51,СВЦЭМ!$B$39:$B$758,B$47)+'СЕТ СН'!$G$11+СВЦЭМ!$D$10+'СЕТ СН'!$G$6-'СЕТ СН'!$G$23</f>
        <v>2503.8926562799998</v>
      </c>
      <c r="C51" s="36">
        <f>SUMIFS(СВЦЭМ!$D$39:$D$758,СВЦЭМ!$A$39:$A$758,$A51,СВЦЭМ!$B$39:$B$758,C$47)+'СЕТ СН'!$G$11+СВЦЭМ!$D$10+'СЕТ СН'!$G$6-'СЕТ СН'!$G$23</f>
        <v>2463.9774858299998</v>
      </c>
      <c r="D51" s="36">
        <f>SUMIFS(СВЦЭМ!$D$39:$D$758,СВЦЭМ!$A$39:$A$758,$A51,СВЦЭМ!$B$39:$B$758,D$47)+'СЕТ СН'!$G$11+СВЦЭМ!$D$10+'СЕТ СН'!$G$6-'СЕТ СН'!$G$23</f>
        <v>2491.18125289</v>
      </c>
      <c r="E51" s="36">
        <f>SUMIFS(СВЦЭМ!$D$39:$D$758,СВЦЭМ!$A$39:$A$758,$A51,СВЦЭМ!$B$39:$B$758,E$47)+'СЕТ СН'!$G$11+СВЦЭМ!$D$10+'СЕТ СН'!$G$6-'СЕТ СН'!$G$23</f>
        <v>2505.0481105399999</v>
      </c>
      <c r="F51" s="36">
        <f>SUMIFS(СВЦЭМ!$D$39:$D$758,СВЦЭМ!$A$39:$A$758,$A51,СВЦЭМ!$B$39:$B$758,F$47)+'СЕТ СН'!$G$11+СВЦЭМ!$D$10+'СЕТ СН'!$G$6-'СЕТ СН'!$G$23</f>
        <v>2496.2147721900001</v>
      </c>
      <c r="G51" s="36">
        <f>SUMIFS(СВЦЭМ!$D$39:$D$758,СВЦЭМ!$A$39:$A$758,$A51,СВЦЭМ!$B$39:$B$758,G$47)+'СЕТ СН'!$G$11+СВЦЭМ!$D$10+'СЕТ СН'!$G$6-'СЕТ СН'!$G$23</f>
        <v>2455.98105949</v>
      </c>
      <c r="H51" s="36">
        <f>SUMIFS(СВЦЭМ!$D$39:$D$758,СВЦЭМ!$A$39:$A$758,$A51,СВЦЭМ!$B$39:$B$758,H$47)+'СЕТ СН'!$G$11+СВЦЭМ!$D$10+'СЕТ СН'!$G$6-'СЕТ СН'!$G$23</f>
        <v>2399.4033460299997</v>
      </c>
      <c r="I51" s="36">
        <f>SUMIFS(СВЦЭМ!$D$39:$D$758,СВЦЭМ!$A$39:$A$758,$A51,СВЦЭМ!$B$39:$B$758,I$47)+'СЕТ СН'!$G$11+СВЦЭМ!$D$10+'СЕТ СН'!$G$6-'СЕТ СН'!$G$23</f>
        <v>2338.2311205300002</v>
      </c>
      <c r="J51" s="36">
        <f>SUMIFS(СВЦЭМ!$D$39:$D$758,СВЦЭМ!$A$39:$A$758,$A51,СВЦЭМ!$B$39:$B$758,J$47)+'СЕТ СН'!$G$11+СВЦЭМ!$D$10+'СЕТ СН'!$G$6-'СЕТ СН'!$G$23</f>
        <v>2315.2214735100001</v>
      </c>
      <c r="K51" s="36">
        <f>SUMIFS(СВЦЭМ!$D$39:$D$758,СВЦЭМ!$A$39:$A$758,$A51,СВЦЭМ!$B$39:$B$758,K$47)+'СЕТ СН'!$G$11+СВЦЭМ!$D$10+'СЕТ СН'!$G$6-'СЕТ СН'!$G$23</f>
        <v>2306.6327775499999</v>
      </c>
      <c r="L51" s="36">
        <f>SUMIFS(СВЦЭМ!$D$39:$D$758,СВЦЭМ!$A$39:$A$758,$A51,СВЦЭМ!$B$39:$B$758,L$47)+'СЕТ СН'!$G$11+СВЦЭМ!$D$10+'СЕТ СН'!$G$6-'СЕТ СН'!$G$23</f>
        <v>2326.0599870999999</v>
      </c>
      <c r="M51" s="36">
        <f>SUMIFS(СВЦЭМ!$D$39:$D$758,СВЦЭМ!$A$39:$A$758,$A51,СВЦЭМ!$B$39:$B$758,M$47)+'СЕТ СН'!$G$11+СВЦЭМ!$D$10+'СЕТ СН'!$G$6-'СЕТ СН'!$G$23</f>
        <v>2369.56347134</v>
      </c>
      <c r="N51" s="36">
        <f>SUMIFS(СВЦЭМ!$D$39:$D$758,СВЦЭМ!$A$39:$A$758,$A51,СВЦЭМ!$B$39:$B$758,N$47)+'СЕТ СН'!$G$11+СВЦЭМ!$D$10+'СЕТ СН'!$G$6-'СЕТ СН'!$G$23</f>
        <v>2375.0093467800002</v>
      </c>
      <c r="O51" s="36">
        <f>SUMIFS(СВЦЭМ!$D$39:$D$758,СВЦЭМ!$A$39:$A$758,$A51,СВЦЭМ!$B$39:$B$758,O$47)+'СЕТ СН'!$G$11+СВЦЭМ!$D$10+'СЕТ СН'!$G$6-'СЕТ СН'!$G$23</f>
        <v>2386.20121066</v>
      </c>
      <c r="P51" s="36">
        <f>SUMIFS(СВЦЭМ!$D$39:$D$758,СВЦЭМ!$A$39:$A$758,$A51,СВЦЭМ!$B$39:$B$758,P$47)+'СЕТ СН'!$G$11+СВЦЭМ!$D$10+'СЕТ СН'!$G$6-'СЕТ СН'!$G$23</f>
        <v>2387.5321319499999</v>
      </c>
      <c r="Q51" s="36">
        <f>SUMIFS(СВЦЭМ!$D$39:$D$758,СВЦЭМ!$A$39:$A$758,$A51,СВЦЭМ!$B$39:$B$758,Q$47)+'СЕТ СН'!$G$11+СВЦЭМ!$D$10+'СЕТ СН'!$G$6-'СЕТ СН'!$G$23</f>
        <v>2444.8397624899999</v>
      </c>
      <c r="R51" s="36">
        <f>SUMIFS(СВЦЭМ!$D$39:$D$758,СВЦЭМ!$A$39:$A$758,$A51,СВЦЭМ!$B$39:$B$758,R$47)+'СЕТ СН'!$G$11+СВЦЭМ!$D$10+'СЕТ СН'!$G$6-'СЕТ СН'!$G$23</f>
        <v>2445.19968135</v>
      </c>
      <c r="S51" s="36">
        <f>SUMIFS(СВЦЭМ!$D$39:$D$758,СВЦЭМ!$A$39:$A$758,$A51,СВЦЭМ!$B$39:$B$758,S$47)+'СЕТ СН'!$G$11+СВЦЭМ!$D$10+'СЕТ СН'!$G$6-'СЕТ СН'!$G$23</f>
        <v>2406.7953130599999</v>
      </c>
      <c r="T51" s="36">
        <f>SUMIFS(СВЦЭМ!$D$39:$D$758,СВЦЭМ!$A$39:$A$758,$A51,СВЦЭМ!$B$39:$B$758,T$47)+'СЕТ СН'!$G$11+СВЦЭМ!$D$10+'СЕТ СН'!$G$6-'СЕТ СН'!$G$23</f>
        <v>2341.6147669400002</v>
      </c>
      <c r="U51" s="36">
        <f>SUMIFS(СВЦЭМ!$D$39:$D$758,СВЦЭМ!$A$39:$A$758,$A51,СВЦЭМ!$B$39:$B$758,U$47)+'СЕТ СН'!$G$11+СВЦЭМ!$D$10+'СЕТ СН'!$G$6-'СЕТ СН'!$G$23</f>
        <v>2324.2946404200002</v>
      </c>
      <c r="V51" s="36">
        <f>SUMIFS(СВЦЭМ!$D$39:$D$758,СВЦЭМ!$A$39:$A$758,$A51,СВЦЭМ!$B$39:$B$758,V$47)+'СЕТ СН'!$G$11+СВЦЭМ!$D$10+'СЕТ СН'!$G$6-'СЕТ СН'!$G$23</f>
        <v>2303.97093167</v>
      </c>
      <c r="W51" s="36">
        <f>SUMIFS(СВЦЭМ!$D$39:$D$758,СВЦЭМ!$A$39:$A$758,$A51,СВЦЭМ!$B$39:$B$758,W$47)+'СЕТ СН'!$G$11+СВЦЭМ!$D$10+'СЕТ СН'!$G$6-'СЕТ СН'!$G$23</f>
        <v>2290.3992813</v>
      </c>
      <c r="X51" s="36">
        <f>SUMIFS(СВЦЭМ!$D$39:$D$758,СВЦЭМ!$A$39:$A$758,$A51,СВЦЭМ!$B$39:$B$758,X$47)+'СЕТ СН'!$G$11+СВЦЭМ!$D$10+'СЕТ СН'!$G$6-'СЕТ СН'!$G$23</f>
        <v>2326.6011532399998</v>
      </c>
      <c r="Y51" s="36">
        <f>SUMIFS(СВЦЭМ!$D$39:$D$758,СВЦЭМ!$A$39:$A$758,$A51,СВЦЭМ!$B$39:$B$758,Y$47)+'СЕТ СН'!$G$11+СВЦЭМ!$D$10+'СЕТ СН'!$G$6-'СЕТ СН'!$G$23</f>
        <v>2382.23352815</v>
      </c>
    </row>
    <row r="52" spans="1:25" ht="15.75" x14ac:dyDescent="0.2">
      <c r="A52" s="35">
        <f t="shared" si="1"/>
        <v>45387</v>
      </c>
      <c r="B52" s="36">
        <f>SUMIFS(СВЦЭМ!$D$39:$D$758,СВЦЭМ!$A$39:$A$758,$A52,СВЦЭМ!$B$39:$B$758,B$47)+'СЕТ СН'!$G$11+СВЦЭМ!$D$10+'СЕТ СН'!$G$6-'СЕТ СН'!$G$23</f>
        <v>2370.0921073300001</v>
      </c>
      <c r="C52" s="36">
        <f>SUMIFS(СВЦЭМ!$D$39:$D$758,СВЦЭМ!$A$39:$A$758,$A52,СВЦЭМ!$B$39:$B$758,C$47)+'СЕТ СН'!$G$11+СВЦЭМ!$D$10+'СЕТ СН'!$G$6-'СЕТ СН'!$G$23</f>
        <v>2403.5965354700002</v>
      </c>
      <c r="D52" s="36">
        <f>SUMIFS(СВЦЭМ!$D$39:$D$758,СВЦЭМ!$A$39:$A$758,$A52,СВЦЭМ!$B$39:$B$758,D$47)+'СЕТ СН'!$G$11+СВЦЭМ!$D$10+'СЕТ СН'!$G$6-'СЕТ СН'!$G$23</f>
        <v>2432.3233355799998</v>
      </c>
      <c r="E52" s="36">
        <f>SUMIFS(СВЦЭМ!$D$39:$D$758,СВЦЭМ!$A$39:$A$758,$A52,СВЦЭМ!$B$39:$B$758,E$47)+'СЕТ СН'!$G$11+СВЦЭМ!$D$10+'СЕТ СН'!$G$6-'СЕТ СН'!$G$23</f>
        <v>2446.6186136900001</v>
      </c>
      <c r="F52" s="36">
        <f>SUMIFS(СВЦЭМ!$D$39:$D$758,СВЦЭМ!$A$39:$A$758,$A52,СВЦЭМ!$B$39:$B$758,F$47)+'СЕТ СН'!$G$11+СВЦЭМ!$D$10+'СЕТ СН'!$G$6-'СЕТ СН'!$G$23</f>
        <v>2440.0526319299997</v>
      </c>
      <c r="G52" s="36">
        <f>SUMIFS(СВЦЭМ!$D$39:$D$758,СВЦЭМ!$A$39:$A$758,$A52,СВЦЭМ!$B$39:$B$758,G$47)+'СЕТ СН'!$G$11+СВЦЭМ!$D$10+'СЕТ СН'!$G$6-'СЕТ СН'!$G$23</f>
        <v>2405.6507983800002</v>
      </c>
      <c r="H52" s="36">
        <f>SUMIFS(СВЦЭМ!$D$39:$D$758,СВЦЭМ!$A$39:$A$758,$A52,СВЦЭМ!$B$39:$B$758,H$47)+'СЕТ СН'!$G$11+СВЦЭМ!$D$10+'СЕТ СН'!$G$6-'СЕТ СН'!$G$23</f>
        <v>2348.4477104699999</v>
      </c>
      <c r="I52" s="36">
        <f>SUMIFS(СВЦЭМ!$D$39:$D$758,СВЦЭМ!$A$39:$A$758,$A52,СВЦЭМ!$B$39:$B$758,I$47)+'СЕТ СН'!$G$11+СВЦЭМ!$D$10+'СЕТ СН'!$G$6-'СЕТ СН'!$G$23</f>
        <v>2330.6353390300001</v>
      </c>
      <c r="J52" s="36">
        <f>SUMIFS(СВЦЭМ!$D$39:$D$758,СВЦЭМ!$A$39:$A$758,$A52,СВЦЭМ!$B$39:$B$758,J$47)+'СЕТ СН'!$G$11+СВЦЭМ!$D$10+'СЕТ СН'!$G$6-'СЕТ СН'!$G$23</f>
        <v>2287.1424027100002</v>
      </c>
      <c r="K52" s="36">
        <f>SUMIFS(СВЦЭМ!$D$39:$D$758,СВЦЭМ!$A$39:$A$758,$A52,СВЦЭМ!$B$39:$B$758,K$47)+'СЕТ СН'!$G$11+СВЦЭМ!$D$10+'СЕТ СН'!$G$6-'СЕТ СН'!$G$23</f>
        <v>2275.68308699</v>
      </c>
      <c r="L52" s="36">
        <f>SUMIFS(СВЦЭМ!$D$39:$D$758,СВЦЭМ!$A$39:$A$758,$A52,СВЦЭМ!$B$39:$B$758,L$47)+'СЕТ СН'!$G$11+СВЦЭМ!$D$10+'СЕТ СН'!$G$6-'СЕТ СН'!$G$23</f>
        <v>2285.70261493</v>
      </c>
      <c r="M52" s="36">
        <f>SUMIFS(СВЦЭМ!$D$39:$D$758,СВЦЭМ!$A$39:$A$758,$A52,СВЦЭМ!$B$39:$B$758,M$47)+'СЕТ СН'!$G$11+СВЦЭМ!$D$10+'СЕТ СН'!$G$6-'СЕТ СН'!$G$23</f>
        <v>2306.0910815000002</v>
      </c>
      <c r="N52" s="36">
        <f>SUMIFS(СВЦЭМ!$D$39:$D$758,СВЦЭМ!$A$39:$A$758,$A52,СВЦЭМ!$B$39:$B$758,N$47)+'СЕТ СН'!$G$11+СВЦЭМ!$D$10+'СЕТ СН'!$G$6-'СЕТ СН'!$G$23</f>
        <v>2319.3284950400002</v>
      </c>
      <c r="O52" s="36">
        <f>SUMIFS(СВЦЭМ!$D$39:$D$758,СВЦЭМ!$A$39:$A$758,$A52,СВЦЭМ!$B$39:$B$758,O$47)+'СЕТ СН'!$G$11+СВЦЭМ!$D$10+'СЕТ СН'!$G$6-'СЕТ СН'!$G$23</f>
        <v>2322.69735915</v>
      </c>
      <c r="P52" s="36">
        <f>SUMIFS(СВЦЭМ!$D$39:$D$758,СВЦЭМ!$A$39:$A$758,$A52,СВЦЭМ!$B$39:$B$758,P$47)+'СЕТ СН'!$G$11+СВЦЭМ!$D$10+'СЕТ СН'!$G$6-'СЕТ СН'!$G$23</f>
        <v>2370.1825489799999</v>
      </c>
      <c r="Q52" s="36">
        <f>SUMIFS(СВЦЭМ!$D$39:$D$758,СВЦЭМ!$A$39:$A$758,$A52,СВЦЭМ!$B$39:$B$758,Q$47)+'СЕТ СН'!$G$11+СВЦЭМ!$D$10+'СЕТ СН'!$G$6-'СЕТ СН'!$G$23</f>
        <v>2396.5232613500002</v>
      </c>
      <c r="R52" s="36">
        <f>SUMIFS(СВЦЭМ!$D$39:$D$758,СВЦЭМ!$A$39:$A$758,$A52,СВЦЭМ!$B$39:$B$758,R$47)+'СЕТ СН'!$G$11+СВЦЭМ!$D$10+'СЕТ СН'!$G$6-'СЕТ СН'!$G$23</f>
        <v>2359.8529221499998</v>
      </c>
      <c r="S52" s="36">
        <f>SUMIFS(СВЦЭМ!$D$39:$D$758,СВЦЭМ!$A$39:$A$758,$A52,СВЦЭМ!$B$39:$B$758,S$47)+'СЕТ СН'!$G$11+СВЦЭМ!$D$10+'СЕТ СН'!$G$6-'СЕТ СН'!$G$23</f>
        <v>2341.70150646</v>
      </c>
      <c r="T52" s="36">
        <f>SUMIFS(СВЦЭМ!$D$39:$D$758,СВЦЭМ!$A$39:$A$758,$A52,СВЦЭМ!$B$39:$B$758,T$47)+'СЕТ СН'!$G$11+СВЦЭМ!$D$10+'СЕТ СН'!$G$6-'СЕТ СН'!$G$23</f>
        <v>2310.5661789800001</v>
      </c>
      <c r="U52" s="36">
        <f>SUMIFS(СВЦЭМ!$D$39:$D$758,СВЦЭМ!$A$39:$A$758,$A52,СВЦЭМ!$B$39:$B$758,U$47)+'СЕТ СН'!$G$11+СВЦЭМ!$D$10+'СЕТ СН'!$G$6-'СЕТ СН'!$G$23</f>
        <v>2293.9655416700002</v>
      </c>
      <c r="V52" s="36">
        <f>SUMIFS(СВЦЭМ!$D$39:$D$758,СВЦЭМ!$A$39:$A$758,$A52,СВЦЭМ!$B$39:$B$758,V$47)+'СЕТ СН'!$G$11+СВЦЭМ!$D$10+'СЕТ СН'!$G$6-'СЕТ СН'!$G$23</f>
        <v>2291.4299225499999</v>
      </c>
      <c r="W52" s="36">
        <f>SUMIFS(СВЦЭМ!$D$39:$D$758,СВЦЭМ!$A$39:$A$758,$A52,СВЦЭМ!$B$39:$B$758,W$47)+'СЕТ СН'!$G$11+СВЦЭМ!$D$10+'СЕТ СН'!$G$6-'СЕТ СН'!$G$23</f>
        <v>2294.87397164</v>
      </c>
      <c r="X52" s="36">
        <f>SUMIFS(СВЦЭМ!$D$39:$D$758,СВЦЭМ!$A$39:$A$758,$A52,СВЦЭМ!$B$39:$B$758,X$47)+'СЕТ СН'!$G$11+СВЦЭМ!$D$10+'СЕТ СН'!$G$6-'СЕТ СН'!$G$23</f>
        <v>2317.8807461800002</v>
      </c>
      <c r="Y52" s="36">
        <f>SUMIFS(СВЦЭМ!$D$39:$D$758,СВЦЭМ!$A$39:$A$758,$A52,СВЦЭМ!$B$39:$B$758,Y$47)+'СЕТ СН'!$G$11+СВЦЭМ!$D$10+'СЕТ СН'!$G$6-'СЕТ СН'!$G$23</f>
        <v>2358.5907738199999</v>
      </c>
    </row>
    <row r="53" spans="1:25" ht="15.75" x14ac:dyDescent="0.2">
      <c r="A53" s="35">
        <f t="shared" si="1"/>
        <v>45388</v>
      </c>
      <c r="B53" s="36">
        <f>SUMIFS(СВЦЭМ!$D$39:$D$758,СВЦЭМ!$A$39:$A$758,$A53,СВЦЭМ!$B$39:$B$758,B$47)+'СЕТ СН'!$G$11+СВЦЭМ!$D$10+'СЕТ СН'!$G$6-'СЕТ СН'!$G$23</f>
        <v>2409.8142478099999</v>
      </c>
      <c r="C53" s="36">
        <f>SUMIFS(СВЦЭМ!$D$39:$D$758,СВЦЭМ!$A$39:$A$758,$A53,СВЦЭМ!$B$39:$B$758,C$47)+'СЕТ СН'!$G$11+СВЦЭМ!$D$10+'СЕТ СН'!$G$6-'СЕТ СН'!$G$23</f>
        <v>2425.40953373</v>
      </c>
      <c r="D53" s="36">
        <f>SUMIFS(СВЦЭМ!$D$39:$D$758,СВЦЭМ!$A$39:$A$758,$A53,СВЦЭМ!$B$39:$B$758,D$47)+'СЕТ СН'!$G$11+СВЦЭМ!$D$10+'СЕТ СН'!$G$6-'СЕТ СН'!$G$23</f>
        <v>2426.31128545</v>
      </c>
      <c r="E53" s="36">
        <f>SUMIFS(СВЦЭМ!$D$39:$D$758,СВЦЭМ!$A$39:$A$758,$A53,СВЦЭМ!$B$39:$B$758,E$47)+'СЕТ СН'!$G$11+СВЦЭМ!$D$10+'СЕТ СН'!$G$6-'СЕТ СН'!$G$23</f>
        <v>2454.5061022199998</v>
      </c>
      <c r="F53" s="36">
        <f>SUMIFS(СВЦЭМ!$D$39:$D$758,СВЦЭМ!$A$39:$A$758,$A53,СВЦЭМ!$B$39:$B$758,F$47)+'СЕТ СН'!$G$11+СВЦЭМ!$D$10+'СЕТ СН'!$G$6-'СЕТ СН'!$G$23</f>
        <v>2458.2600015799999</v>
      </c>
      <c r="G53" s="36">
        <f>SUMIFS(СВЦЭМ!$D$39:$D$758,СВЦЭМ!$A$39:$A$758,$A53,СВЦЭМ!$B$39:$B$758,G$47)+'СЕТ СН'!$G$11+СВЦЭМ!$D$10+'СЕТ СН'!$G$6-'СЕТ СН'!$G$23</f>
        <v>2445.82689248</v>
      </c>
      <c r="H53" s="36">
        <f>SUMIFS(СВЦЭМ!$D$39:$D$758,СВЦЭМ!$A$39:$A$758,$A53,СВЦЭМ!$B$39:$B$758,H$47)+'СЕТ СН'!$G$11+СВЦЭМ!$D$10+'СЕТ СН'!$G$6-'СЕТ СН'!$G$23</f>
        <v>2421.4969792900001</v>
      </c>
      <c r="I53" s="36">
        <f>SUMIFS(СВЦЭМ!$D$39:$D$758,СВЦЭМ!$A$39:$A$758,$A53,СВЦЭМ!$B$39:$B$758,I$47)+'СЕТ СН'!$G$11+СВЦЭМ!$D$10+'СЕТ СН'!$G$6-'СЕТ СН'!$G$23</f>
        <v>2357.35949549</v>
      </c>
      <c r="J53" s="36">
        <f>SUMIFS(СВЦЭМ!$D$39:$D$758,СВЦЭМ!$A$39:$A$758,$A53,СВЦЭМ!$B$39:$B$758,J$47)+'СЕТ СН'!$G$11+СВЦЭМ!$D$10+'СЕТ СН'!$G$6-'СЕТ СН'!$G$23</f>
        <v>2330.3489806399998</v>
      </c>
      <c r="K53" s="36">
        <f>SUMIFS(СВЦЭМ!$D$39:$D$758,СВЦЭМ!$A$39:$A$758,$A53,СВЦЭМ!$B$39:$B$758,K$47)+'СЕТ СН'!$G$11+СВЦЭМ!$D$10+'СЕТ СН'!$G$6-'СЕТ СН'!$G$23</f>
        <v>2293.9365659300001</v>
      </c>
      <c r="L53" s="36">
        <f>SUMIFS(СВЦЭМ!$D$39:$D$758,СВЦЭМ!$A$39:$A$758,$A53,СВЦЭМ!$B$39:$B$758,L$47)+'СЕТ СН'!$G$11+СВЦЭМ!$D$10+'СЕТ СН'!$G$6-'СЕТ СН'!$G$23</f>
        <v>2281.0267173000002</v>
      </c>
      <c r="M53" s="36">
        <f>SUMIFS(СВЦЭМ!$D$39:$D$758,СВЦЭМ!$A$39:$A$758,$A53,СВЦЭМ!$B$39:$B$758,M$47)+'СЕТ СН'!$G$11+СВЦЭМ!$D$10+'СЕТ СН'!$G$6-'СЕТ СН'!$G$23</f>
        <v>2284.44704469</v>
      </c>
      <c r="N53" s="36">
        <f>SUMIFS(СВЦЭМ!$D$39:$D$758,СВЦЭМ!$A$39:$A$758,$A53,СВЦЭМ!$B$39:$B$758,N$47)+'СЕТ СН'!$G$11+СВЦЭМ!$D$10+'СЕТ СН'!$G$6-'СЕТ СН'!$G$23</f>
        <v>2283.8308643400001</v>
      </c>
      <c r="O53" s="36">
        <f>SUMIFS(СВЦЭМ!$D$39:$D$758,СВЦЭМ!$A$39:$A$758,$A53,СВЦЭМ!$B$39:$B$758,O$47)+'СЕТ СН'!$G$11+СВЦЭМ!$D$10+'СЕТ СН'!$G$6-'СЕТ СН'!$G$23</f>
        <v>2296.91793964</v>
      </c>
      <c r="P53" s="36">
        <f>SUMIFS(СВЦЭМ!$D$39:$D$758,СВЦЭМ!$A$39:$A$758,$A53,СВЦЭМ!$B$39:$B$758,P$47)+'СЕТ СН'!$G$11+СВЦЭМ!$D$10+'СЕТ СН'!$G$6-'СЕТ СН'!$G$23</f>
        <v>2317.6145825499998</v>
      </c>
      <c r="Q53" s="36">
        <f>SUMIFS(СВЦЭМ!$D$39:$D$758,СВЦЭМ!$A$39:$A$758,$A53,СВЦЭМ!$B$39:$B$758,Q$47)+'СЕТ СН'!$G$11+СВЦЭМ!$D$10+'СЕТ СН'!$G$6-'СЕТ СН'!$G$23</f>
        <v>2328.8442456900002</v>
      </c>
      <c r="R53" s="36">
        <f>SUMIFS(СВЦЭМ!$D$39:$D$758,СВЦЭМ!$A$39:$A$758,$A53,СВЦЭМ!$B$39:$B$758,R$47)+'СЕТ СН'!$G$11+СВЦЭМ!$D$10+'СЕТ СН'!$G$6-'СЕТ СН'!$G$23</f>
        <v>2341.1050764400002</v>
      </c>
      <c r="S53" s="36">
        <f>SUMIFS(СВЦЭМ!$D$39:$D$758,СВЦЭМ!$A$39:$A$758,$A53,СВЦЭМ!$B$39:$B$758,S$47)+'СЕТ СН'!$G$11+СВЦЭМ!$D$10+'СЕТ СН'!$G$6-'СЕТ СН'!$G$23</f>
        <v>2309.5406433799999</v>
      </c>
      <c r="T53" s="36">
        <f>SUMIFS(СВЦЭМ!$D$39:$D$758,СВЦЭМ!$A$39:$A$758,$A53,СВЦЭМ!$B$39:$B$758,T$47)+'СЕТ СН'!$G$11+СВЦЭМ!$D$10+'СЕТ СН'!$G$6-'СЕТ СН'!$G$23</f>
        <v>2278.9175206200002</v>
      </c>
      <c r="U53" s="36">
        <f>SUMIFS(СВЦЭМ!$D$39:$D$758,СВЦЭМ!$A$39:$A$758,$A53,СВЦЭМ!$B$39:$B$758,U$47)+'СЕТ СН'!$G$11+СВЦЭМ!$D$10+'СЕТ СН'!$G$6-'СЕТ СН'!$G$23</f>
        <v>2256.7980682799998</v>
      </c>
      <c r="V53" s="36">
        <f>SUMIFS(СВЦЭМ!$D$39:$D$758,СВЦЭМ!$A$39:$A$758,$A53,СВЦЭМ!$B$39:$B$758,V$47)+'СЕТ СН'!$G$11+СВЦЭМ!$D$10+'СЕТ СН'!$G$6-'СЕТ СН'!$G$23</f>
        <v>2234.7324369200001</v>
      </c>
      <c r="W53" s="36">
        <f>SUMIFS(СВЦЭМ!$D$39:$D$758,СВЦЭМ!$A$39:$A$758,$A53,СВЦЭМ!$B$39:$B$758,W$47)+'СЕТ СН'!$G$11+СВЦЭМ!$D$10+'СЕТ СН'!$G$6-'СЕТ СН'!$G$23</f>
        <v>2218.9895723700001</v>
      </c>
      <c r="X53" s="36">
        <f>SUMIFS(СВЦЭМ!$D$39:$D$758,СВЦЭМ!$A$39:$A$758,$A53,СВЦЭМ!$B$39:$B$758,X$47)+'СЕТ СН'!$G$11+СВЦЭМ!$D$10+'СЕТ СН'!$G$6-'СЕТ СН'!$G$23</f>
        <v>2266.68009261</v>
      </c>
      <c r="Y53" s="36">
        <f>SUMIFS(СВЦЭМ!$D$39:$D$758,СВЦЭМ!$A$39:$A$758,$A53,СВЦЭМ!$B$39:$B$758,Y$47)+'СЕТ СН'!$G$11+СВЦЭМ!$D$10+'СЕТ СН'!$G$6-'СЕТ СН'!$G$23</f>
        <v>2308.8401730199998</v>
      </c>
    </row>
    <row r="54" spans="1:25" ht="15.75" x14ac:dyDescent="0.2">
      <c r="A54" s="35">
        <f t="shared" si="1"/>
        <v>45389</v>
      </c>
      <c r="B54" s="36">
        <f>SUMIFS(СВЦЭМ!$D$39:$D$758,СВЦЭМ!$A$39:$A$758,$A54,СВЦЭМ!$B$39:$B$758,B$47)+'СЕТ СН'!$G$11+СВЦЭМ!$D$10+'СЕТ СН'!$G$6-'СЕТ СН'!$G$23</f>
        <v>2405.5069813</v>
      </c>
      <c r="C54" s="36">
        <f>SUMIFS(СВЦЭМ!$D$39:$D$758,СВЦЭМ!$A$39:$A$758,$A54,СВЦЭМ!$B$39:$B$758,C$47)+'СЕТ СН'!$G$11+СВЦЭМ!$D$10+'СЕТ СН'!$G$6-'СЕТ СН'!$G$23</f>
        <v>2449.1587055699997</v>
      </c>
      <c r="D54" s="36">
        <f>SUMIFS(СВЦЭМ!$D$39:$D$758,СВЦЭМ!$A$39:$A$758,$A54,СВЦЭМ!$B$39:$B$758,D$47)+'СЕТ СН'!$G$11+СВЦЭМ!$D$10+'СЕТ СН'!$G$6-'СЕТ СН'!$G$23</f>
        <v>2484.8099272899999</v>
      </c>
      <c r="E54" s="36">
        <f>SUMIFS(СВЦЭМ!$D$39:$D$758,СВЦЭМ!$A$39:$A$758,$A54,СВЦЭМ!$B$39:$B$758,E$47)+'СЕТ СН'!$G$11+СВЦЭМ!$D$10+'СЕТ СН'!$G$6-'СЕТ СН'!$G$23</f>
        <v>2470.1924298599997</v>
      </c>
      <c r="F54" s="36">
        <f>SUMIFS(СВЦЭМ!$D$39:$D$758,СВЦЭМ!$A$39:$A$758,$A54,СВЦЭМ!$B$39:$B$758,F$47)+'СЕТ СН'!$G$11+СВЦЭМ!$D$10+'СЕТ СН'!$G$6-'СЕТ СН'!$G$23</f>
        <v>2480.9103293099997</v>
      </c>
      <c r="G54" s="36">
        <f>SUMIFS(СВЦЭМ!$D$39:$D$758,СВЦЭМ!$A$39:$A$758,$A54,СВЦЭМ!$B$39:$B$758,G$47)+'СЕТ СН'!$G$11+СВЦЭМ!$D$10+'СЕТ СН'!$G$6-'СЕТ СН'!$G$23</f>
        <v>2481.27814691</v>
      </c>
      <c r="H54" s="36">
        <f>SUMIFS(СВЦЭМ!$D$39:$D$758,СВЦЭМ!$A$39:$A$758,$A54,СВЦЭМ!$B$39:$B$758,H$47)+'СЕТ СН'!$G$11+СВЦЭМ!$D$10+'СЕТ СН'!$G$6-'СЕТ СН'!$G$23</f>
        <v>2470.3948295</v>
      </c>
      <c r="I54" s="36">
        <f>SUMIFS(СВЦЭМ!$D$39:$D$758,СВЦЭМ!$A$39:$A$758,$A54,СВЦЭМ!$B$39:$B$758,I$47)+'СЕТ СН'!$G$11+СВЦЭМ!$D$10+'СЕТ СН'!$G$6-'СЕТ СН'!$G$23</f>
        <v>2406.97234897</v>
      </c>
      <c r="J54" s="36">
        <f>SUMIFS(СВЦЭМ!$D$39:$D$758,СВЦЭМ!$A$39:$A$758,$A54,СВЦЭМ!$B$39:$B$758,J$47)+'СЕТ СН'!$G$11+СВЦЭМ!$D$10+'СЕТ СН'!$G$6-'СЕТ СН'!$G$23</f>
        <v>2354.2308660600002</v>
      </c>
      <c r="K54" s="36">
        <f>SUMIFS(СВЦЭМ!$D$39:$D$758,СВЦЭМ!$A$39:$A$758,$A54,СВЦЭМ!$B$39:$B$758,K$47)+'СЕТ СН'!$G$11+СВЦЭМ!$D$10+'СЕТ СН'!$G$6-'СЕТ СН'!$G$23</f>
        <v>2297.0665898000002</v>
      </c>
      <c r="L54" s="36">
        <f>SUMIFS(СВЦЭМ!$D$39:$D$758,СВЦЭМ!$A$39:$A$758,$A54,СВЦЭМ!$B$39:$B$758,L$47)+'СЕТ СН'!$G$11+СВЦЭМ!$D$10+'СЕТ СН'!$G$6-'СЕТ СН'!$G$23</f>
        <v>2269.8097940500002</v>
      </c>
      <c r="M54" s="36">
        <f>SUMIFS(СВЦЭМ!$D$39:$D$758,СВЦЭМ!$A$39:$A$758,$A54,СВЦЭМ!$B$39:$B$758,M$47)+'СЕТ СН'!$G$11+СВЦЭМ!$D$10+'СЕТ СН'!$G$6-'СЕТ СН'!$G$23</f>
        <v>2275.1971156</v>
      </c>
      <c r="N54" s="36">
        <f>SUMIFS(СВЦЭМ!$D$39:$D$758,СВЦЭМ!$A$39:$A$758,$A54,СВЦЭМ!$B$39:$B$758,N$47)+'СЕТ СН'!$G$11+СВЦЭМ!$D$10+'СЕТ СН'!$G$6-'СЕТ СН'!$G$23</f>
        <v>2284.37138916</v>
      </c>
      <c r="O54" s="36">
        <f>SUMIFS(СВЦЭМ!$D$39:$D$758,СВЦЭМ!$A$39:$A$758,$A54,СВЦЭМ!$B$39:$B$758,O$47)+'СЕТ СН'!$G$11+СВЦЭМ!$D$10+'СЕТ СН'!$G$6-'СЕТ СН'!$G$23</f>
        <v>2309.9948007600001</v>
      </c>
      <c r="P54" s="36">
        <f>SUMIFS(СВЦЭМ!$D$39:$D$758,СВЦЭМ!$A$39:$A$758,$A54,СВЦЭМ!$B$39:$B$758,P$47)+'СЕТ СН'!$G$11+СВЦЭМ!$D$10+'СЕТ СН'!$G$6-'СЕТ СН'!$G$23</f>
        <v>2332.6967232699999</v>
      </c>
      <c r="Q54" s="36">
        <f>SUMIFS(СВЦЭМ!$D$39:$D$758,СВЦЭМ!$A$39:$A$758,$A54,СВЦЭМ!$B$39:$B$758,Q$47)+'СЕТ СН'!$G$11+СВЦЭМ!$D$10+'СЕТ СН'!$G$6-'СЕТ СН'!$G$23</f>
        <v>2345.3407983699999</v>
      </c>
      <c r="R54" s="36">
        <f>SUMIFS(СВЦЭМ!$D$39:$D$758,СВЦЭМ!$A$39:$A$758,$A54,СВЦЭМ!$B$39:$B$758,R$47)+'СЕТ СН'!$G$11+СВЦЭМ!$D$10+'СЕТ СН'!$G$6-'СЕТ СН'!$G$23</f>
        <v>2351.4499113800002</v>
      </c>
      <c r="S54" s="36">
        <f>SUMIFS(СВЦЭМ!$D$39:$D$758,СВЦЭМ!$A$39:$A$758,$A54,СВЦЭМ!$B$39:$B$758,S$47)+'СЕТ СН'!$G$11+СВЦЭМ!$D$10+'СЕТ СН'!$G$6-'СЕТ СН'!$G$23</f>
        <v>2323.9249293100002</v>
      </c>
      <c r="T54" s="36">
        <f>SUMIFS(СВЦЭМ!$D$39:$D$758,СВЦЭМ!$A$39:$A$758,$A54,СВЦЭМ!$B$39:$B$758,T$47)+'СЕТ СН'!$G$11+СВЦЭМ!$D$10+'СЕТ СН'!$G$6-'СЕТ СН'!$G$23</f>
        <v>2289.6866454300002</v>
      </c>
      <c r="U54" s="36">
        <f>SUMIFS(СВЦЭМ!$D$39:$D$758,СВЦЭМ!$A$39:$A$758,$A54,СВЦЭМ!$B$39:$B$758,U$47)+'СЕТ СН'!$G$11+СВЦЭМ!$D$10+'СЕТ СН'!$G$6-'СЕТ СН'!$G$23</f>
        <v>2291.8236154400001</v>
      </c>
      <c r="V54" s="36">
        <f>SUMIFS(СВЦЭМ!$D$39:$D$758,СВЦЭМ!$A$39:$A$758,$A54,СВЦЭМ!$B$39:$B$758,V$47)+'СЕТ СН'!$G$11+СВЦЭМ!$D$10+'СЕТ СН'!$G$6-'СЕТ СН'!$G$23</f>
        <v>2255.6398303000001</v>
      </c>
      <c r="W54" s="36">
        <f>SUMIFS(СВЦЭМ!$D$39:$D$758,СВЦЭМ!$A$39:$A$758,$A54,СВЦЭМ!$B$39:$B$758,W$47)+'СЕТ СН'!$G$11+СВЦЭМ!$D$10+'СЕТ СН'!$G$6-'СЕТ СН'!$G$23</f>
        <v>2237.1312136199999</v>
      </c>
      <c r="X54" s="36">
        <f>SUMIFS(СВЦЭМ!$D$39:$D$758,СВЦЭМ!$A$39:$A$758,$A54,СВЦЭМ!$B$39:$B$758,X$47)+'СЕТ СН'!$G$11+СВЦЭМ!$D$10+'СЕТ СН'!$G$6-'СЕТ СН'!$G$23</f>
        <v>2291.4105778900002</v>
      </c>
      <c r="Y54" s="36">
        <f>SUMIFS(СВЦЭМ!$D$39:$D$758,СВЦЭМ!$A$39:$A$758,$A54,СВЦЭМ!$B$39:$B$758,Y$47)+'СЕТ СН'!$G$11+СВЦЭМ!$D$10+'СЕТ СН'!$G$6-'СЕТ СН'!$G$23</f>
        <v>2322.8843170599998</v>
      </c>
    </row>
    <row r="55" spans="1:25" ht="15.75" x14ac:dyDescent="0.2">
      <c r="A55" s="35">
        <f t="shared" si="1"/>
        <v>45390</v>
      </c>
      <c r="B55" s="36">
        <f>SUMIFS(СВЦЭМ!$D$39:$D$758,СВЦЭМ!$A$39:$A$758,$A55,СВЦЭМ!$B$39:$B$758,B$47)+'СЕТ СН'!$G$11+СВЦЭМ!$D$10+'СЕТ СН'!$G$6-'СЕТ СН'!$G$23</f>
        <v>2295.1143572800001</v>
      </c>
      <c r="C55" s="36">
        <f>SUMIFS(СВЦЭМ!$D$39:$D$758,СВЦЭМ!$A$39:$A$758,$A55,СВЦЭМ!$B$39:$B$758,C$47)+'СЕТ СН'!$G$11+СВЦЭМ!$D$10+'СЕТ СН'!$G$6-'СЕТ СН'!$G$23</f>
        <v>2327.1675178700002</v>
      </c>
      <c r="D55" s="36">
        <f>SUMIFS(СВЦЭМ!$D$39:$D$758,СВЦЭМ!$A$39:$A$758,$A55,СВЦЭМ!$B$39:$B$758,D$47)+'СЕТ СН'!$G$11+СВЦЭМ!$D$10+'СЕТ СН'!$G$6-'СЕТ СН'!$G$23</f>
        <v>2348.5630515600001</v>
      </c>
      <c r="E55" s="36">
        <f>SUMIFS(СВЦЭМ!$D$39:$D$758,СВЦЭМ!$A$39:$A$758,$A55,СВЦЭМ!$B$39:$B$758,E$47)+'СЕТ СН'!$G$11+СВЦЭМ!$D$10+'СЕТ СН'!$G$6-'СЕТ СН'!$G$23</f>
        <v>2367.9259308800001</v>
      </c>
      <c r="F55" s="36">
        <f>SUMIFS(СВЦЭМ!$D$39:$D$758,СВЦЭМ!$A$39:$A$758,$A55,СВЦЭМ!$B$39:$B$758,F$47)+'СЕТ СН'!$G$11+СВЦЭМ!$D$10+'СЕТ СН'!$G$6-'СЕТ СН'!$G$23</f>
        <v>2344.26894064</v>
      </c>
      <c r="G55" s="36">
        <f>SUMIFS(СВЦЭМ!$D$39:$D$758,СВЦЭМ!$A$39:$A$758,$A55,СВЦЭМ!$B$39:$B$758,G$47)+'СЕТ СН'!$G$11+СВЦЭМ!$D$10+'СЕТ СН'!$G$6-'СЕТ СН'!$G$23</f>
        <v>2350.1860072200002</v>
      </c>
      <c r="H55" s="36">
        <f>SUMIFS(СВЦЭМ!$D$39:$D$758,СВЦЭМ!$A$39:$A$758,$A55,СВЦЭМ!$B$39:$B$758,H$47)+'СЕТ СН'!$G$11+СВЦЭМ!$D$10+'СЕТ СН'!$G$6-'СЕТ СН'!$G$23</f>
        <v>2310.5126977</v>
      </c>
      <c r="I55" s="36">
        <f>SUMIFS(СВЦЭМ!$D$39:$D$758,СВЦЭМ!$A$39:$A$758,$A55,СВЦЭМ!$B$39:$B$758,I$47)+'СЕТ СН'!$G$11+СВЦЭМ!$D$10+'СЕТ СН'!$G$6-'СЕТ СН'!$G$23</f>
        <v>2344.43532121</v>
      </c>
      <c r="J55" s="36">
        <f>SUMIFS(СВЦЭМ!$D$39:$D$758,СВЦЭМ!$A$39:$A$758,$A55,СВЦЭМ!$B$39:$B$758,J$47)+'СЕТ СН'!$G$11+СВЦЭМ!$D$10+'СЕТ СН'!$G$6-'СЕТ СН'!$G$23</f>
        <v>2291.2307181800002</v>
      </c>
      <c r="K55" s="36">
        <f>SUMIFS(СВЦЭМ!$D$39:$D$758,СВЦЭМ!$A$39:$A$758,$A55,СВЦЭМ!$B$39:$B$758,K$47)+'СЕТ СН'!$G$11+СВЦЭМ!$D$10+'СЕТ СН'!$G$6-'СЕТ СН'!$G$23</f>
        <v>2274.66358274</v>
      </c>
      <c r="L55" s="36">
        <f>SUMIFS(СВЦЭМ!$D$39:$D$758,СВЦЭМ!$A$39:$A$758,$A55,СВЦЭМ!$B$39:$B$758,L$47)+'СЕТ СН'!$G$11+СВЦЭМ!$D$10+'СЕТ СН'!$G$6-'СЕТ СН'!$G$23</f>
        <v>2275.9080576800002</v>
      </c>
      <c r="M55" s="36">
        <f>SUMIFS(СВЦЭМ!$D$39:$D$758,СВЦЭМ!$A$39:$A$758,$A55,СВЦЭМ!$B$39:$B$758,M$47)+'СЕТ СН'!$G$11+СВЦЭМ!$D$10+'СЕТ СН'!$G$6-'СЕТ СН'!$G$23</f>
        <v>2303.1668095700002</v>
      </c>
      <c r="N55" s="36">
        <f>SUMIFS(СВЦЭМ!$D$39:$D$758,СВЦЭМ!$A$39:$A$758,$A55,СВЦЭМ!$B$39:$B$758,N$47)+'СЕТ СН'!$G$11+СВЦЭМ!$D$10+'СЕТ СН'!$G$6-'СЕТ СН'!$G$23</f>
        <v>2319.8421076200002</v>
      </c>
      <c r="O55" s="36">
        <f>SUMIFS(СВЦЭМ!$D$39:$D$758,СВЦЭМ!$A$39:$A$758,$A55,СВЦЭМ!$B$39:$B$758,O$47)+'СЕТ СН'!$G$11+СВЦЭМ!$D$10+'СЕТ СН'!$G$6-'СЕТ СН'!$G$23</f>
        <v>2337.0537109100001</v>
      </c>
      <c r="P55" s="36">
        <f>SUMIFS(СВЦЭМ!$D$39:$D$758,СВЦЭМ!$A$39:$A$758,$A55,СВЦЭМ!$B$39:$B$758,P$47)+'СЕТ СН'!$G$11+СВЦЭМ!$D$10+'СЕТ СН'!$G$6-'СЕТ СН'!$G$23</f>
        <v>2351.7720332899999</v>
      </c>
      <c r="Q55" s="36">
        <f>SUMIFS(СВЦЭМ!$D$39:$D$758,СВЦЭМ!$A$39:$A$758,$A55,СВЦЭМ!$B$39:$B$758,Q$47)+'СЕТ СН'!$G$11+СВЦЭМ!$D$10+'СЕТ СН'!$G$6-'СЕТ СН'!$G$23</f>
        <v>2369.1637621200002</v>
      </c>
      <c r="R55" s="36">
        <f>SUMIFS(СВЦЭМ!$D$39:$D$758,СВЦЭМ!$A$39:$A$758,$A55,СВЦЭМ!$B$39:$B$758,R$47)+'СЕТ СН'!$G$11+СВЦЭМ!$D$10+'СЕТ СН'!$G$6-'СЕТ СН'!$G$23</f>
        <v>2375.0104586799998</v>
      </c>
      <c r="S55" s="36">
        <f>SUMIFS(СВЦЭМ!$D$39:$D$758,СВЦЭМ!$A$39:$A$758,$A55,СВЦЭМ!$B$39:$B$758,S$47)+'СЕТ СН'!$G$11+СВЦЭМ!$D$10+'СЕТ СН'!$G$6-'СЕТ СН'!$G$23</f>
        <v>2357.6263781000002</v>
      </c>
      <c r="T55" s="36">
        <f>SUMIFS(СВЦЭМ!$D$39:$D$758,СВЦЭМ!$A$39:$A$758,$A55,СВЦЭМ!$B$39:$B$758,T$47)+'СЕТ СН'!$G$11+СВЦЭМ!$D$10+'СЕТ СН'!$G$6-'СЕТ СН'!$G$23</f>
        <v>2336.8519449400001</v>
      </c>
      <c r="U55" s="36">
        <f>SUMIFS(СВЦЭМ!$D$39:$D$758,СВЦЭМ!$A$39:$A$758,$A55,СВЦЭМ!$B$39:$B$758,U$47)+'СЕТ СН'!$G$11+СВЦЭМ!$D$10+'СЕТ СН'!$G$6-'СЕТ СН'!$G$23</f>
        <v>2313.2331618600001</v>
      </c>
      <c r="V55" s="36">
        <f>SUMIFS(СВЦЭМ!$D$39:$D$758,СВЦЭМ!$A$39:$A$758,$A55,СВЦЭМ!$B$39:$B$758,V$47)+'СЕТ СН'!$G$11+СВЦЭМ!$D$10+'СЕТ СН'!$G$6-'СЕТ СН'!$G$23</f>
        <v>2308.6207982999999</v>
      </c>
      <c r="W55" s="36">
        <f>SUMIFS(СВЦЭМ!$D$39:$D$758,СВЦЭМ!$A$39:$A$758,$A55,СВЦЭМ!$B$39:$B$758,W$47)+'СЕТ СН'!$G$11+СВЦЭМ!$D$10+'СЕТ СН'!$G$6-'СЕТ СН'!$G$23</f>
        <v>2303.54737286</v>
      </c>
      <c r="X55" s="36">
        <f>SUMIFS(СВЦЭМ!$D$39:$D$758,СВЦЭМ!$A$39:$A$758,$A55,СВЦЭМ!$B$39:$B$758,X$47)+'СЕТ СН'!$G$11+СВЦЭМ!$D$10+'СЕТ СН'!$G$6-'СЕТ СН'!$G$23</f>
        <v>2340.44094086</v>
      </c>
      <c r="Y55" s="36">
        <f>SUMIFS(СВЦЭМ!$D$39:$D$758,СВЦЭМ!$A$39:$A$758,$A55,СВЦЭМ!$B$39:$B$758,Y$47)+'СЕТ СН'!$G$11+СВЦЭМ!$D$10+'СЕТ СН'!$G$6-'СЕТ СН'!$G$23</f>
        <v>2375.0144739299999</v>
      </c>
    </row>
    <row r="56" spans="1:25" ht="15.75" x14ac:dyDescent="0.2">
      <c r="A56" s="35">
        <f t="shared" si="1"/>
        <v>45391</v>
      </c>
      <c r="B56" s="36">
        <f>SUMIFS(СВЦЭМ!$D$39:$D$758,СВЦЭМ!$A$39:$A$758,$A56,СВЦЭМ!$B$39:$B$758,B$47)+'СЕТ СН'!$G$11+СВЦЭМ!$D$10+'СЕТ СН'!$G$6-'СЕТ СН'!$G$23</f>
        <v>2368.5305423</v>
      </c>
      <c r="C56" s="36">
        <f>SUMIFS(СВЦЭМ!$D$39:$D$758,СВЦЭМ!$A$39:$A$758,$A56,СВЦЭМ!$B$39:$B$758,C$47)+'СЕТ СН'!$G$11+СВЦЭМ!$D$10+'СЕТ СН'!$G$6-'СЕТ СН'!$G$23</f>
        <v>2411.53968829</v>
      </c>
      <c r="D56" s="36">
        <f>SUMIFS(СВЦЭМ!$D$39:$D$758,СВЦЭМ!$A$39:$A$758,$A56,СВЦЭМ!$B$39:$B$758,D$47)+'СЕТ СН'!$G$11+СВЦЭМ!$D$10+'СЕТ СН'!$G$6-'СЕТ СН'!$G$23</f>
        <v>2447.63687458</v>
      </c>
      <c r="E56" s="36">
        <f>SUMIFS(СВЦЭМ!$D$39:$D$758,СВЦЭМ!$A$39:$A$758,$A56,СВЦЭМ!$B$39:$B$758,E$47)+'СЕТ СН'!$G$11+СВЦЭМ!$D$10+'СЕТ СН'!$G$6-'СЕТ СН'!$G$23</f>
        <v>2468.0250283099999</v>
      </c>
      <c r="F56" s="36">
        <f>SUMIFS(СВЦЭМ!$D$39:$D$758,СВЦЭМ!$A$39:$A$758,$A56,СВЦЭМ!$B$39:$B$758,F$47)+'СЕТ СН'!$G$11+СВЦЭМ!$D$10+'СЕТ СН'!$G$6-'СЕТ СН'!$G$23</f>
        <v>2459.48413282</v>
      </c>
      <c r="G56" s="36">
        <f>SUMIFS(СВЦЭМ!$D$39:$D$758,СВЦЭМ!$A$39:$A$758,$A56,СВЦЭМ!$B$39:$B$758,G$47)+'СЕТ СН'!$G$11+СВЦЭМ!$D$10+'СЕТ СН'!$G$6-'СЕТ СН'!$G$23</f>
        <v>2437.4531280399997</v>
      </c>
      <c r="H56" s="36">
        <f>SUMIFS(СВЦЭМ!$D$39:$D$758,СВЦЭМ!$A$39:$A$758,$A56,СВЦЭМ!$B$39:$B$758,H$47)+'СЕТ СН'!$G$11+СВЦЭМ!$D$10+'СЕТ СН'!$G$6-'СЕТ СН'!$G$23</f>
        <v>2391.7996098100002</v>
      </c>
      <c r="I56" s="36">
        <f>SUMIFS(СВЦЭМ!$D$39:$D$758,СВЦЭМ!$A$39:$A$758,$A56,СВЦЭМ!$B$39:$B$758,I$47)+'СЕТ СН'!$G$11+СВЦЭМ!$D$10+'СЕТ СН'!$G$6-'СЕТ СН'!$G$23</f>
        <v>2344.0102138100001</v>
      </c>
      <c r="J56" s="36">
        <f>SUMIFS(СВЦЭМ!$D$39:$D$758,СВЦЭМ!$A$39:$A$758,$A56,СВЦЭМ!$B$39:$B$758,J$47)+'СЕТ СН'!$G$11+СВЦЭМ!$D$10+'СЕТ СН'!$G$6-'СЕТ СН'!$G$23</f>
        <v>2320.9103962099998</v>
      </c>
      <c r="K56" s="36">
        <f>SUMIFS(СВЦЭМ!$D$39:$D$758,СВЦЭМ!$A$39:$A$758,$A56,СВЦЭМ!$B$39:$B$758,K$47)+'СЕТ СН'!$G$11+СВЦЭМ!$D$10+'СЕТ СН'!$G$6-'СЕТ СН'!$G$23</f>
        <v>2305.67733051</v>
      </c>
      <c r="L56" s="36">
        <f>SUMIFS(СВЦЭМ!$D$39:$D$758,СВЦЭМ!$A$39:$A$758,$A56,СВЦЭМ!$B$39:$B$758,L$47)+'СЕТ СН'!$G$11+СВЦЭМ!$D$10+'СЕТ СН'!$G$6-'СЕТ СН'!$G$23</f>
        <v>2314.0916810499998</v>
      </c>
      <c r="M56" s="36">
        <f>SUMIFS(СВЦЭМ!$D$39:$D$758,СВЦЭМ!$A$39:$A$758,$A56,СВЦЭМ!$B$39:$B$758,M$47)+'СЕТ СН'!$G$11+СВЦЭМ!$D$10+'СЕТ СН'!$G$6-'СЕТ СН'!$G$23</f>
        <v>2333.5983796</v>
      </c>
      <c r="N56" s="36">
        <f>SUMIFS(СВЦЭМ!$D$39:$D$758,СВЦЭМ!$A$39:$A$758,$A56,СВЦЭМ!$B$39:$B$758,N$47)+'СЕТ СН'!$G$11+СВЦЭМ!$D$10+'СЕТ СН'!$G$6-'СЕТ СН'!$G$23</f>
        <v>2345.6696232200002</v>
      </c>
      <c r="O56" s="36">
        <f>SUMIFS(СВЦЭМ!$D$39:$D$758,СВЦЭМ!$A$39:$A$758,$A56,СВЦЭМ!$B$39:$B$758,O$47)+'СЕТ СН'!$G$11+СВЦЭМ!$D$10+'СЕТ СН'!$G$6-'СЕТ СН'!$G$23</f>
        <v>2361.21163561</v>
      </c>
      <c r="P56" s="36">
        <f>SUMIFS(СВЦЭМ!$D$39:$D$758,СВЦЭМ!$A$39:$A$758,$A56,СВЦЭМ!$B$39:$B$758,P$47)+'СЕТ СН'!$G$11+СВЦЭМ!$D$10+'СЕТ СН'!$G$6-'СЕТ СН'!$G$23</f>
        <v>2374.5825143400002</v>
      </c>
      <c r="Q56" s="36">
        <f>SUMIFS(СВЦЭМ!$D$39:$D$758,СВЦЭМ!$A$39:$A$758,$A56,СВЦЭМ!$B$39:$B$758,Q$47)+'СЕТ СН'!$G$11+СВЦЭМ!$D$10+'СЕТ СН'!$G$6-'СЕТ СН'!$G$23</f>
        <v>2391.0009229999996</v>
      </c>
      <c r="R56" s="36">
        <f>SUMIFS(СВЦЭМ!$D$39:$D$758,СВЦЭМ!$A$39:$A$758,$A56,СВЦЭМ!$B$39:$B$758,R$47)+'СЕТ СН'!$G$11+СВЦЭМ!$D$10+'СЕТ СН'!$G$6-'СЕТ СН'!$G$23</f>
        <v>2391.70566328</v>
      </c>
      <c r="S56" s="36">
        <f>SUMIFS(СВЦЭМ!$D$39:$D$758,СВЦЭМ!$A$39:$A$758,$A56,СВЦЭМ!$B$39:$B$758,S$47)+'СЕТ СН'!$G$11+СВЦЭМ!$D$10+'СЕТ СН'!$G$6-'СЕТ СН'!$G$23</f>
        <v>2376.4440836600002</v>
      </c>
      <c r="T56" s="36">
        <f>SUMIFS(СВЦЭМ!$D$39:$D$758,СВЦЭМ!$A$39:$A$758,$A56,СВЦЭМ!$B$39:$B$758,T$47)+'СЕТ СН'!$G$11+СВЦЭМ!$D$10+'СЕТ СН'!$G$6-'СЕТ СН'!$G$23</f>
        <v>2346.0368196899999</v>
      </c>
      <c r="U56" s="36">
        <f>SUMIFS(СВЦЭМ!$D$39:$D$758,СВЦЭМ!$A$39:$A$758,$A56,СВЦЭМ!$B$39:$B$758,U$47)+'СЕТ СН'!$G$11+СВЦЭМ!$D$10+'СЕТ СН'!$G$6-'СЕТ СН'!$G$23</f>
        <v>2337.3759615899999</v>
      </c>
      <c r="V56" s="36">
        <f>SUMIFS(СВЦЭМ!$D$39:$D$758,СВЦЭМ!$A$39:$A$758,$A56,СВЦЭМ!$B$39:$B$758,V$47)+'СЕТ СН'!$G$11+СВЦЭМ!$D$10+'СЕТ СН'!$G$6-'СЕТ СН'!$G$23</f>
        <v>2308.0429530199999</v>
      </c>
      <c r="W56" s="36">
        <f>SUMIFS(СВЦЭМ!$D$39:$D$758,СВЦЭМ!$A$39:$A$758,$A56,СВЦЭМ!$B$39:$B$758,W$47)+'СЕТ СН'!$G$11+СВЦЭМ!$D$10+'СЕТ СН'!$G$6-'СЕТ СН'!$G$23</f>
        <v>2317.97773568</v>
      </c>
      <c r="X56" s="36">
        <f>SUMIFS(СВЦЭМ!$D$39:$D$758,СВЦЭМ!$A$39:$A$758,$A56,СВЦЭМ!$B$39:$B$758,X$47)+'СЕТ СН'!$G$11+СВЦЭМ!$D$10+'СЕТ СН'!$G$6-'СЕТ СН'!$G$23</f>
        <v>2404.32849644</v>
      </c>
      <c r="Y56" s="36">
        <f>SUMIFS(СВЦЭМ!$D$39:$D$758,СВЦЭМ!$A$39:$A$758,$A56,СВЦЭМ!$B$39:$B$758,Y$47)+'СЕТ СН'!$G$11+СВЦЭМ!$D$10+'СЕТ СН'!$G$6-'СЕТ СН'!$G$23</f>
        <v>2404.28133897</v>
      </c>
    </row>
    <row r="57" spans="1:25" ht="15.75" x14ac:dyDescent="0.2">
      <c r="A57" s="35">
        <f t="shared" si="1"/>
        <v>45392</v>
      </c>
      <c r="B57" s="36">
        <f>SUMIFS(СВЦЭМ!$D$39:$D$758,СВЦЭМ!$A$39:$A$758,$A57,СВЦЭМ!$B$39:$B$758,B$47)+'СЕТ СН'!$G$11+СВЦЭМ!$D$10+'СЕТ СН'!$G$6-'СЕТ СН'!$G$23</f>
        <v>2490.49071847</v>
      </c>
      <c r="C57" s="36">
        <f>SUMIFS(СВЦЭМ!$D$39:$D$758,СВЦЭМ!$A$39:$A$758,$A57,СВЦЭМ!$B$39:$B$758,C$47)+'СЕТ СН'!$G$11+СВЦЭМ!$D$10+'СЕТ СН'!$G$6-'СЕТ СН'!$G$23</f>
        <v>2574.05033723</v>
      </c>
      <c r="D57" s="36">
        <f>SUMIFS(СВЦЭМ!$D$39:$D$758,СВЦЭМ!$A$39:$A$758,$A57,СВЦЭМ!$B$39:$B$758,D$47)+'СЕТ СН'!$G$11+СВЦЭМ!$D$10+'СЕТ СН'!$G$6-'СЕТ СН'!$G$23</f>
        <v>2574.20481922</v>
      </c>
      <c r="E57" s="36">
        <f>SUMIFS(СВЦЭМ!$D$39:$D$758,СВЦЭМ!$A$39:$A$758,$A57,СВЦЭМ!$B$39:$B$758,E$47)+'СЕТ СН'!$G$11+СВЦЭМ!$D$10+'СЕТ СН'!$G$6-'СЕТ СН'!$G$23</f>
        <v>2564.86098593</v>
      </c>
      <c r="F57" s="36">
        <f>SUMIFS(СВЦЭМ!$D$39:$D$758,СВЦЭМ!$A$39:$A$758,$A57,СВЦЭМ!$B$39:$B$758,F$47)+'СЕТ СН'!$G$11+СВЦЭМ!$D$10+'СЕТ СН'!$G$6-'СЕТ СН'!$G$23</f>
        <v>2563.9408454599998</v>
      </c>
      <c r="G57" s="36">
        <f>SUMIFS(СВЦЭМ!$D$39:$D$758,СВЦЭМ!$A$39:$A$758,$A57,СВЦЭМ!$B$39:$B$758,G$47)+'СЕТ СН'!$G$11+СВЦЭМ!$D$10+'СЕТ СН'!$G$6-'СЕТ СН'!$G$23</f>
        <v>2519.47626683</v>
      </c>
      <c r="H57" s="36">
        <f>SUMIFS(СВЦЭМ!$D$39:$D$758,СВЦЭМ!$A$39:$A$758,$A57,СВЦЭМ!$B$39:$B$758,H$47)+'СЕТ СН'!$G$11+СВЦЭМ!$D$10+'СЕТ СН'!$G$6-'СЕТ СН'!$G$23</f>
        <v>2439.73171258</v>
      </c>
      <c r="I57" s="36">
        <f>SUMIFS(СВЦЭМ!$D$39:$D$758,СВЦЭМ!$A$39:$A$758,$A57,СВЦЭМ!$B$39:$B$758,I$47)+'СЕТ СН'!$G$11+СВЦЭМ!$D$10+'СЕТ СН'!$G$6-'СЕТ СН'!$G$23</f>
        <v>2375.93059692</v>
      </c>
      <c r="J57" s="36">
        <f>SUMIFS(СВЦЭМ!$D$39:$D$758,СВЦЭМ!$A$39:$A$758,$A57,СВЦЭМ!$B$39:$B$758,J$47)+'СЕТ СН'!$G$11+СВЦЭМ!$D$10+'СЕТ СН'!$G$6-'СЕТ СН'!$G$23</f>
        <v>2276.69632843</v>
      </c>
      <c r="K57" s="36">
        <f>SUMIFS(СВЦЭМ!$D$39:$D$758,СВЦЭМ!$A$39:$A$758,$A57,СВЦЭМ!$B$39:$B$758,K$47)+'СЕТ СН'!$G$11+СВЦЭМ!$D$10+'СЕТ СН'!$G$6-'СЕТ СН'!$G$23</f>
        <v>2272.2887042500001</v>
      </c>
      <c r="L57" s="36">
        <f>SUMIFS(СВЦЭМ!$D$39:$D$758,СВЦЭМ!$A$39:$A$758,$A57,СВЦЭМ!$B$39:$B$758,L$47)+'СЕТ СН'!$G$11+СВЦЭМ!$D$10+'СЕТ СН'!$G$6-'СЕТ СН'!$G$23</f>
        <v>2278.2966202900002</v>
      </c>
      <c r="M57" s="36">
        <f>SUMIFS(СВЦЭМ!$D$39:$D$758,СВЦЭМ!$A$39:$A$758,$A57,СВЦЭМ!$B$39:$B$758,M$47)+'СЕТ СН'!$G$11+СВЦЭМ!$D$10+'СЕТ СН'!$G$6-'СЕТ СН'!$G$23</f>
        <v>2290.7540159199998</v>
      </c>
      <c r="N57" s="36">
        <f>SUMIFS(СВЦЭМ!$D$39:$D$758,СВЦЭМ!$A$39:$A$758,$A57,СВЦЭМ!$B$39:$B$758,N$47)+'СЕТ СН'!$G$11+СВЦЭМ!$D$10+'СЕТ СН'!$G$6-'СЕТ СН'!$G$23</f>
        <v>2285.65729986</v>
      </c>
      <c r="O57" s="36">
        <f>SUMIFS(СВЦЭМ!$D$39:$D$758,СВЦЭМ!$A$39:$A$758,$A57,СВЦЭМ!$B$39:$B$758,O$47)+'СЕТ СН'!$G$11+СВЦЭМ!$D$10+'СЕТ СН'!$G$6-'СЕТ СН'!$G$23</f>
        <v>2292.8454426899998</v>
      </c>
      <c r="P57" s="36">
        <f>SUMIFS(СВЦЭМ!$D$39:$D$758,СВЦЭМ!$A$39:$A$758,$A57,СВЦЭМ!$B$39:$B$758,P$47)+'СЕТ СН'!$G$11+СВЦЭМ!$D$10+'СЕТ СН'!$G$6-'СЕТ СН'!$G$23</f>
        <v>2305.7930315499998</v>
      </c>
      <c r="Q57" s="36">
        <f>SUMIFS(СВЦЭМ!$D$39:$D$758,СВЦЭМ!$A$39:$A$758,$A57,СВЦЭМ!$B$39:$B$758,Q$47)+'СЕТ СН'!$G$11+СВЦЭМ!$D$10+'СЕТ СН'!$G$6-'СЕТ СН'!$G$23</f>
        <v>2321.6237374699999</v>
      </c>
      <c r="R57" s="36">
        <f>SUMIFS(СВЦЭМ!$D$39:$D$758,СВЦЭМ!$A$39:$A$758,$A57,СВЦЭМ!$B$39:$B$758,R$47)+'СЕТ СН'!$G$11+СВЦЭМ!$D$10+'СЕТ СН'!$G$6-'СЕТ СН'!$G$23</f>
        <v>2331.1055513699998</v>
      </c>
      <c r="S57" s="36">
        <f>SUMIFS(СВЦЭМ!$D$39:$D$758,СВЦЭМ!$A$39:$A$758,$A57,СВЦЭМ!$B$39:$B$758,S$47)+'СЕТ СН'!$G$11+СВЦЭМ!$D$10+'СЕТ СН'!$G$6-'СЕТ СН'!$G$23</f>
        <v>2309.0460349599998</v>
      </c>
      <c r="T57" s="36">
        <f>SUMIFS(СВЦЭМ!$D$39:$D$758,СВЦЭМ!$A$39:$A$758,$A57,СВЦЭМ!$B$39:$B$758,T$47)+'СЕТ СН'!$G$11+СВЦЭМ!$D$10+'СЕТ СН'!$G$6-'СЕТ СН'!$G$23</f>
        <v>2286.4841728599999</v>
      </c>
      <c r="U57" s="36">
        <f>SUMIFS(СВЦЭМ!$D$39:$D$758,СВЦЭМ!$A$39:$A$758,$A57,СВЦЭМ!$B$39:$B$758,U$47)+'СЕТ СН'!$G$11+СВЦЭМ!$D$10+'СЕТ СН'!$G$6-'СЕТ СН'!$G$23</f>
        <v>2262.6468423299998</v>
      </c>
      <c r="V57" s="36">
        <f>SUMIFS(СВЦЭМ!$D$39:$D$758,СВЦЭМ!$A$39:$A$758,$A57,СВЦЭМ!$B$39:$B$758,V$47)+'СЕТ СН'!$G$11+СВЦЭМ!$D$10+'СЕТ СН'!$G$6-'СЕТ СН'!$G$23</f>
        <v>2245.6274729800002</v>
      </c>
      <c r="W57" s="36">
        <f>SUMIFS(СВЦЭМ!$D$39:$D$758,СВЦЭМ!$A$39:$A$758,$A57,СВЦЭМ!$B$39:$B$758,W$47)+'СЕТ СН'!$G$11+СВЦЭМ!$D$10+'СЕТ СН'!$G$6-'СЕТ СН'!$G$23</f>
        <v>2234.6548788800001</v>
      </c>
      <c r="X57" s="36">
        <f>SUMIFS(СВЦЭМ!$D$39:$D$758,СВЦЭМ!$A$39:$A$758,$A57,СВЦЭМ!$B$39:$B$758,X$47)+'СЕТ СН'!$G$11+СВЦЭМ!$D$10+'СЕТ СН'!$G$6-'СЕТ СН'!$G$23</f>
        <v>2285.6829506600002</v>
      </c>
      <c r="Y57" s="36">
        <f>SUMIFS(СВЦЭМ!$D$39:$D$758,СВЦЭМ!$A$39:$A$758,$A57,СВЦЭМ!$B$39:$B$758,Y$47)+'СЕТ СН'!$G$11+СВЦЭМ!$D$10+'СЕТ СН'!$G$6-'СЕТ СН'!$G$23</f>
        <v>2318.92713177</v>
      </c>
    </row>
    <row r="58" spans="1:25" ht="15.75" x14ac:dyDescent="0.2">
      <c r="A58" s="35">
        <f t="shared" si="1"/>
        <v>45393</v>
      </c>
      <c r="B58" s="36">
        <f>SUMIFS(СВЦЭМ!$D$39:$D$758,СВЦЭМ!$A$39:$A$758,$A58,СВЦЭМ!$B$39:$B$758,B$47)+'СЕТ СН'!$G$11+СВЦЭМ!$D$10+'СЕТ СН'!$G$6-'СЕТ СН'!$G$23</f>
        <v>2370.1343747000001</v>
      </c>
      <c r="C58" s="36">
        <f>SUMIFS(СВЦЭМ!$D$39:$D$758,СВЦЭМ!$A$39:$A$758,$A58,СВЦЭМ!$B$39:$B$758,C$47)+'СЕТ СН'!$G$11+СВЦЭМ!$D$10+'СЕТ СН'!$G$6-'СЕТ СН'!$G$23</f>
        <v>2425.6977714799996</v>
      </c>
      <c r="D58" s="36">
        <f>SUMIFS(СВЦЭМ!$D$39:$D$758,СВЦЭМ!$A$39:$A$758,$A58,СВЦЭМ!$B$39:$B$758,D$47)+'СЕТ СН'!$G$11+СВЦЭМ!$D$10+'СЕТ СН'!$G$6-'СЕТ СН'!$G$23</f>
        <v>2478.0165000899997</v>
      </c>
      <c r="E58" s="36">
        <f>SUMIFS(СВЦЭМ!$D$39:$D$758,СВЦЭМ!$A$39:$A$758,$A58,СВЦЭМ!$B$39:$B$758,E$47)+'СЕТ СН'!$G$11+СВЦЭМ!$D$10+'СЕТ СН'!$G$6-'СЕТ СН'!$G$23</f>
        <v>2483.6513839199997</v>
      </c>
      <c r="F58" s="36">
        <f>SUMIFS(СВЦЭМ!$D$39:$D$758,СВЦЭМ!$A$39:$A$758,$A58,СВЦЭМ!$B$39:$B$758,F$47)+'СЕТ СН'!$G$11+СВЦЭМ!$D$10+'СЕТ СН'!$G$6-'СЕТ СН'!$G$23</f>
        <v>2482.9154453400001</v>
      </c>
      <c r="G58" s="36">
        <f>SUMIFS(СВЦЭМ!$D$39:$D$758,СВЦЭМ!$A$39:$A$758,$A58,СВЦЭМ!$B$39:$B$758,G$47)+'СЕТ СН'!$G$11+СВЦЭМ!$D$10+'СЕТ СН'!$G$6-'СЕТ СН'!$G$23</f>
        <v>2458.14984701</v>
      </c>
      <c r="H58" s="36">
        <f>SUMIFS(СВЦЭМ!$D$39:$D$758,СВЦЭМ!$A$39:$A$758,$A58,СВЦЭМ!$B$39:$B$758,H$47)+'СЕТ СН'!$G$11+СВЦЭМ!$D$10+'СЕТ СН'!$G$6-'СЕТ СН'!$G$23</f>
        <v>2395.8509323999997</v>
      </c>
      <c r="I58" s="36">
        <f>SUMIFS(СВЦЭМ!$D$39:$D$758,СВЦЭМ!$A$39:$A$758,$A58,СВЦЭМ!$B$39:$B$758,I$47)+'СЕТ СН'!$G$11+СВЦЭМ!$D$10+'СЕТ СН'!$G$6-'СЕТ СН'!$G$23</f>
        <v>2317.2244238200001</v>
      </c>
      <c r="J58" s="36">
        <f>SUMIFS(СВЦЭМ!$D$39:$D$758,СВЦЭМ!$A$39:$A$758,$A58,СВЦЭМ!$B$39:$B$758,J$47)+'СЕТ СН'!$G$11+СВЦЭМ!$D$10+'СЕТ СН'!$G$6-'СЕТ СН'!$G$23</f>
        <v>2314.3071954100001</v>
      </c>
      <c r="K58" s="36">
        <f>SUMIFS(СВЦЭМ!$D$39:$D$758,СВЦЭМ!$A$39:$A$758,$A58,СВЦЭМ!$B$39:$B$758,K$47)+'СЕТ СН'!$G$11+СВЦЭМ!$D$10+'СЕТ СН'!$G$6-'СЕТ СН'!$G$23</f>
        <v>2315.8261382000001</v>
      </c>
      <c r="L58" s="36">
        <f>SUMIFS(СВЦЭМ!$D$39:$D$758,СВЦЭМ!$A$39:$A$758,$A58,СВЦЭМ!$B$39:$B$758,L$47)+'СЕТ СН'!$G$11+СВЦЭМ!$D$10+'СЕТ СН'!$G$6-'СЕТ СН'!$G$23</f>
        <v>2312.3835602700001</v>
      </c>
      <c r="M58" s="36">
        <f>SUMIFS(СВЦЭМ!$D$39:$D$758,СВЦЭМ!$A$39:$A$758,$A58,СВЦЭМ!$B$39:$B$758,M$47)+'СЕТ СН'!$G$11+СВЦЭМ!$D$10+'СЕТ СН'!$G$6-'СЕТ СН'!$G$23</f>
        <v>2327.1927151200002</v>
      </c>
      <c r="N58" s="36">
        <f>SUMIFS(СВЦЭМ!$D$39:$D$758,СВЦЭМ!$A$39:$A$758,$A58,СВЦЭМ!$B$39:$B$758,N$47)+'СЕТ СН'!$G$11+СВЦЭМ!$D$10+'СЕТ СН'!$G$6-'СЕТ СН'!$G$23</f>
        <v>2322.3734409600002</v>
      </c>
      <c r="O58" s="36">
        <f>SUMIFS(СВЦЭМ!$D$39:$D$758,СВЦЭМ!$A$39:$A$758,$A58,СВЦЭМ!$B$39:$B$758,O$47)+'СЕТ СН'!$G$11+СВЦЭМ!$D$10+'СЕТ СН'!$G$6-'СЕТ СН'!$G$23</f>
        <v>2331.6074731499998</v>
      </c>
      <c r="P58" s="36">
        <f>SUMIFS(СВЦЭМ!$D$39:$D$758,СВЦЭМ!$A$39:$A$758,$A58,СВЦЭМ!$B$39:$B$758,P$47)+'СЕТ СН'!$G$11+СВЦЭМ!$D$10+'СЕТ СН'!$G$6-'СЕТ СН'!$G$23</f>
        <v>2358.6471257799999</v>
      </c>
      <c r="Q58" s="36">
        <f>SUMIFS(СВЦЭМ!$D$39:$D$758,СВЦЭМ!$A$39:$A$758,$A58,СВЦЭМ!$B$39:$B$758,Q$47)+'СЕТ СН'!$G$11+СВЦЭМ!$D$10+'СЕТ СН'!$G$6-'СЕТ СН'!$G$23</f>
        <v>2371.9085576100001</v>
      </c>
      <c r="R58" s="36">
        <f>SUMIFS(СВЦЭМ!$D$39:$D$758,СВЦЭМ!$A$39:$A$758,$A58,СВЦЭМ!$B$39:$B$758,R$47)+'СЕТ СН'!$G$11+СВЦЭМ!$D$10+'СЕТ СН'!$G$6-'СЕТ СН'!$G$23</f>
        <v>2361.5186148600001</v>
      </c>
      <c r="S58" s="36">
        <f>SUMIFS(СВЦЭМ!$D$39:$D$758,СВЦЭМ!$A$39:$A$758,$A58,СВЦЭМ!$B$39:$B$758,S$47)+'СЕТ СН'!$G$11+СВЦЭМ!$D$10+'СЕТ СН'!$G$6-'СЕТ СН'!$G$23</f>
        <v>2350.4139073199999</v>
      </c>
      <c r="T58" s="36">
        <f>SUMIFS(СВЦЭМ!$D$39:$D$758,СВЦЭМ!$A$39:$A$758,$A58,СВЦЭМ!$B$39:$B$758,T$47)+'СЕТ СН'!$G$11+СВЦЭМ!$D$10+'СЕТ СН'!$G$6-'СЕТ СН'!$G$23</f>
        <v>2310.8882467899998</v>
      </c>
      <c r="U58" s="36">
        <f>SUMIFS(СВЦЭМ!$D$39:$D$758,СВЦЭМ!$A$39:$A$758,$A58,СВЦЭМ!$B$39:$B$758,U$47)+'СЕТ СН'!$G$11+СВЦЭМ!$D$10+'СЕТ СН'!$G$6-'СЕТ СН'!$G$23</f>
        <v>2292.09024387</v>
      </c>
      <c r="V58" s="36">
        <f>SUMIFS(СВЦЭМ!$D$39:$D$758,СВЦЭМ!$A$39:$A$758,$A58,СВЦЭМ!$B$39:$B$758,V$47)+'СЕТ СН'!$G$11+СВЦЭМ!$D$10+'СЕТ СН'!$G$6-'СЕТ СН'!$G$23</f>
        <v>2287.85678052</v>
      </c>
      <c r="W58" s="36">
        <f>SUMIFS(СВЦЭМ!$D$39:$D$758,СВЦЭМ!$A$39:$A$758,$A58,СВЦЭМ!$B$39:$B$758,W$47)+'СЕТ СН'!$G$11+СВЦЭМ!$D$10+'СЕТ СН'!$G$6-'СЕТ СН'!$G$23</f>
        <v>2270.98132046</v>
      </c>
      <c r="X58" s="36">
        <f>SUMIFS(СВЦЭМ!$D$39:$D$758,СВЦЭМ!$A$39:$A$758,$A58,СВЦЭМ!$B$39:$B$758,X$47)+'СЕТ СН'!$G$11+СВЦЭМ!$D$10+'СЕТ СН'!$G$6-'СЕТ СН'!$G$23</f>
        <v>2312.9451001399998</v>
      </c>
      <c r="Y58" s="36">
        <f>SUMIFS(СВЦЭМ!$D$39:$D$758,СВЦЭМ!$A$39:$A$758,$A58,СВЦЭМ!$B$39:$B$758,Y$47)+'СЕТ СН'!$G$11+СВЦЭМ!$D$10+'СЕТ СН'!$G$6-'СЕТ СН'!$G$23</f>
        <v>2352.9946502299999</v>
      </c>
    </row>
    <row r="59" spans="1:25" ht="15.75" x14ac:dyDescent="0.2">
      <c r="A59" s="35">
        <f t="shared" si="1"/>
        <v>45394</v>
      </c>
      <c r="B59" s="36">
        <f>SUMIFS(СВЦЭМ!$D$39:$D$758,СВЦЭМ!$A$39:$A$758,$A59,СВЦЭМ!$B$39:$B$758,B$47)+'СЕТ СН'!$G$11+СВЦЭМ!$D$10+'СЕТ СН'!$G$6-'СЕТ СН'!$G$23</f>
        <v>2328.4885810999999</v>
      </c>
      <c r="C59" s="36">
        <f>SUMIFS(СВЦЭМ!$D$39:$D$758,СВЦЭМ!$A$39:$A$758,$A59,СВЦЭМ!$B$39:$B$758,C$47)+'СЕТ СН'!$G$11+СВЦЭМ!$D$10+'СЕТ СН'!$G$6-'СЕТ СН'!$G$23</f>
        <v>2306.6445113200002</v>
      </c>
      <c r="D59" s="36">
        <f>SUMIFS(СВЦЭМ!$D$39:$D$758,СВЦЭМ!$A$39:$A$758,$A59,СВЦЭМ!$B$39:$B$758,D$47)+'СЕТ СН'!$G$11+СВЦЭМ!$D$10+'СЕТ СН'!$G$6-'СЕТ СН'!$G$23</f>
        <v>2335.6694543100002</v>
      </c>
      <c r="E59" s="36">
        <f>SUMIFS(СВЦЭМ!$D$39:$D$758,СВЦЭМ!$A$39:$A$758,$A59,СВЦЭМ!$B$39:$B$758,E$47)+'СЕТ СН'!$G$11+СВЦЭМ!$D$10+'СЕТ СН'!$G$6-'СЕТ СН'!$G$23</f>
        <v>2372.45015939</v>
      </c>
      <c r="F59" s="36">
        <f>SUMIFS(СВЦЭМ!$D$39:$D$758,СВЦЭМ!$A$39:$A$758,$A59,СВЦЭМ!$B$39:$B$758,F$47)+'СЕТ СН'!$G$11+СВЦЭМ!$D$10+'СЕТ СН'!$G$6-'СЕТ СН'!$G$23</f>
        <v>2367.9524952900001</v>
      </c>
      <c r="G59" s="36">
        <f>SUMIFS(СВЦЭМ!$D$39:$D$758,СВЦЭМ!$A$39:$A$758,$A59,СВЦЭМ!$B$39:$B$758,G$47)+'СЕТ СН'!$G$11+СВЦЭМ!$D$10+'СЕТ СН'!$G$6-'СЕТ СН'!$G$23</f>
        <v>2336.0074364500001</v>
      </c>
      <c r="H59" s="36">
        <f>SUMIFS(СВЦЭМ!$D$39:$D$758,СВЦЭМ!$A$39:$A$758,$A59,СВЦЭМ!$B$39:$B$758,H$47)+'СЕТ СН'!$G$11+СВЦЭМ!$D$10+'СЕТ СН'!$G$6-'СЕТ СН'!$G$23</f>
        <v>2275.2827114000002</v>
      </c>
      <c r="I59" s="36">
        <f>SUMIFS(СВЦЭМ!$D$39:$D$758,СВЦЭМ!$A$39:$A$758,$A59,СВЦЭМ!$B$39:$B$758,I$47)+'СЕТ СН'!$G$11+СВЦЭМ!$D$10+'СЕТ СН'!$G$6-'СЕТ СН'!$G$23</f>
        <v>2212.81906609</v>
      </c>
      <c r="J59" s="36">
        <f>SUMIFS(СВЦЭМ!$D$39:$D$758,СВЦЭМ!$A$39:$A$758,$A59,СВЦЭМ!$B$39:$B$758,J$47)+'СЕТ СН'!$G$11+СВЦЭМ!$D$10+'СЕТ СН'!$G$6-'СЕТ СН'!$G$23</f>
        <v>2181.1236411599998</v>
      </c>
      <c r="K59" s="36">
        <f>SUMIFS(СВЦЭМ!$D$39:$D$758,СВЦЭМ!$A$39:$A$758,$A59,СВЦЭМ!$B$39:$B$758,K$47)+'СЕТ СН'!$G$11+СВЦЭМ!$D$10+'СЕТ СН'!$G$6-'СЕТ СН'!$G$23</f>
        <v>2173.5912710600001</v>
      </c>
      <c r="L59" s="36">
        <f>SUMIFS(СВЦЭМ!$D$39:$D$758,СВЦЭМ!$A$39:$A$758,$A59,СВЦЭМ!$B$39:$B$758,L$47)+'СЕТ СН'!$G$11+СВЦЭМ!$D$10+'СЕТ СН'!$G$6-'СЕТ СН'!$G$23</f>
        <v>2174.3406825900001</v>
      </c>
      <c r="M59" s="36">
        <f>SUMIFS(СВЦЭМ!$D$39:$D$758,СВЦЭМ!$A$39:$A$758,$A59,СВЦЭМ!$B$39:$B$758,M$47)+'СЕТ СН'!$G$11+СВЦЭМ!$D$10+'СЕТ СН'!$G$6-'СЕТ СН'!$G$23</f>
        <v>2181.3790759600001</v>
      </c>
      <c r="N59" s="36">
        <f>SUMIFS(СВЦЭМ!$D$39:$D$758,СВЦЭМ!$A$39:$A$758,$A59,СВЦЭМ!$B$39:$B$758,N$47)+'СЕТ СН'!$G$11+СВЦЭМ!$D$10+'СЕТ СН'!$G$6-'СЕТ СН'!$G$23</f>
        <v>2189.7989640400001</v>
      </c>
      <c r="O59" s="36">
        <f>SUMIFS(СВЦЭМ!$D$39:$D$758,СВЦЭМ!$A$39:$A$758,$A59,СВЦЭМ!$B$39:$B$758,O$47)+'СЕТ СН'!$G$11+СВЦЭМ!$D$10+'СЕТ СН'!$G$6-'СЕТ СН'!$G$23</f>
        <v>2196.5720128900002</v>
      </c>
      <c r="P59" s="36">
        <f>SUMIFS(СВЦЭМ!$D$39:$D$758,СВЦЭМ!$A$39:$A$758,$A59,СВЦЭМ!$B$39:$B$758,P$47)+'СЕТ СН'!$G$11+СВЦЭМ!$D$10+'СЕТ СН'!$G$6-'СЕТ СН'!$G$23</f>
        <v>2213.3336992300001</v>
      </c>
      <c r="Q59" s="36">
        <f>SUMIFS(СВЦЭМ!$D$39:$D$758,СВЦЭМ!$A$39:$A$758,$A59,СВЦЭМ!$B$39:$B$758,Q$47)+'СЕТ СН'!$G$11+СВЦЭМ!$D$10+'СЕТ СН'!$G$6-'СЕТ СН'!$G$23</f>
        <v>2229.5591332399999</v>
      </c>
      <c r="R59" s="36">
        <f>SUMIFS(СВЦЭМ!$D$39:$D$758,СВЦЭМ!$A$39:$A$758,$A59,СВЦЭМ!$B$39:$B$758,R$47)+'СЕТ СН'!$G$11+СВЦЭМ!$D$10+'СЕТ СН'!$G$6-'СЕТ СН'!$G$23</f>
        <v>2232.5122349899998</v>
      </c>
      <c r="S59" s="36">
        <f>SUMIFS(СВЦЭМ!$D$39:$D$758,СВЦЭМ!$A$39:$A$758,$A59,СВЦЭМ!$B$39:$B$758,S$47)+'СЕТ СН'!$G$11+СВЦЭМ!$D$10+'СЕТ СН'!$G$6-'СЕТ СН'!$G$23</f>
        <v>2222.0582038900002</v>
      </c>
      <c r="T59" s="36">
        <f>SUMIFS(СВЦЭМ!$D$39:$D$758,СВЦЭМ!$A$39:$A$758,$A59,СВЦЭМ!$B$39:$B$758,T$47)+'СЕТ СН'!$G$11+СВЦЭМ!$D$10+'СЕТ СН'!$G$6-'СЕТ СН'!$G$23</f>
        <v>2187.9315886099998</v>
      </c>
      <c r="U59" s="36">
        <f>SUMIFS(СВЦЭМ!$D$39:$D$758,СВЦЭМ!$A$39:$A$758,$A59,СВЦЭМ!$B$39:$B$758,U$47)+'СЕТ СН'!$G$11+СВЦЭМ!$D$10+'СЕТ СН'!$G$6-'СЕТ СН'!$G$23</f>
        <v>2187.2232435300002</v>
      </c>
      <c r="V59" s="36">
        <f>SUMIFS(СВЦЭМ!$D$39:$D$758,СВЦЭМ!$A$39:$A$758,$A59,СВЦЭМ!$B$39:$B$758,V$47)+'СЕТ СН'!$G$11+СВЦЭМ!$D$10+'СЕТ СН'!$G$6-'СЕТ СН'!$G$23</f>
        <v>2169.5861477500002</v>
      </c>
      <c r="W59" s="36">
        <f>SUMIFS(СВЦЭМ!$D$39:$D$758,СВЦЭМ!$A$39:$A$758,$A59,СВЦЭМ!$B$39:$B$758,W$47)+'СЕТ СН'!$G$11+СВЦЭМ!$D$10+'СЕТ СН'!$G$6-'СЕТ СН'!$G$23</f>
        <v>2164.7840280199998</v>
      </c>
      <c r="X59" s="36">
        <f>SUMIFS(СВЦЭМ!$D$39:$D$758,СВЦЭМ!$A$39:$A$758,$A59,СВЦЭМ!$B$39:$B$758,X$47)+'СЕТ СН'!$G$11+СВЦЭМ!$D$10+'СЕТ СН'!$G$6-'СЕТ СН'!$G$23</f>
        <v>2211.2641003399999</v>
      </c>
      <c r="Y59" s="36">
        <f>SUMIFS(СВЦЭМ!$D$39:$D$758,СВЦЭМ!$A$39:$A$758,$A59,СВЦЭМ!$B$39:$B$758,Y$47)+'СЕТ СН'!$G$11+СВЦЭМ!$D$10+'СЕТ СН'!$G$6-'СЕТ СН'!$G$23</f>
        <v>2237.1170134399999</v>
      </c>
    </row>
    <row r="60" spans="1:25" ht="15.75" x14ac:dyDescent="0.2">
      <c r="A60" s="35">
        <f t="shared" si="1"/>
        <v>45395</v>
      </c>
      <c r="B60" s="36">
        <f>SUMIFS(СВЦЭМ!$D$39:$D$758,СВЦЭМ!$A$39:$A$758,$A60,СВЦЭМ!$B$39:$B$758,B$47)+'СЕТ СН'!$G$11+СВЦЭМ!$D$10+'СЕТ СН'!$G$6-'СЕТ СН'!$G$23</f>
        <v>2296.1168410599998</v>
      </c>
      <c r="C60" s="36">
        <f>SUMIFS(СВЦЭМ!$D$39:$D$758,СВЦЭМ!$A$39:$A$758,$A60,СВЦЭМ!$B$39:$B$758,C$47)+'СЕТ СН'!$G$11+СВЦЭМ!$D$10+'СЕТ СН'!$G$6-'СЕТ СН'!$G$23</f>
        <v>2303.1841391200001</v>
      </c>
      <c r="D60" s="36">
        <f>SUMIFS(СВЦЭМ!$D$39:$D$758,СВЦЭМ!$A$39:$A$758,$A60,СВЦЭМ!$B$39:$B$758,D$47)+'СЕТ СН'!$G$11+СВЦЭМ!$D$10+'СЕТ СН'!$G$6-'СЕТ СН'!$G$23</f>
        <v>2333.0770458699999</v>
      </c>
      <c r="E60" s="36">
        <f>SUMIFS(СВЦЭМ!$D$39:$D$758,СВЦЭМ!$A$39:$A$758,$A60,СВЦЭМ!$B$39:$B$758,E$47)+'СЕТ СН'!$G$11+СВЦЭМ!$D$10+'СЕТ СН'!$G$6-'СЕТ СН'!$G$23</f>
        <v>2359.29445244</v>
      </c>
      <c r="F60" s="36">
        <f>SUMIFS(СВЦЭМ!$D$39:$D$758,СВЦЭМ!$A$39:$A$758,$A60,СВЦЭМ!$B$39:$B$758,F$47)+'СЕТ СН'!$G$11+СВЦЭМ!$D$10+'СЕТ СН'!$G$6-'СЕТ СН'!$G$23</f>
        <v>2361.84643435</v>
      </c>
      <c r="G60" s="36">
        <f>SUMIFS(СВЦЭМ!$D$39:$D$758,СВЦЭМ!$A$39:$A$758,$A60,СВЦЭМ!$B$39:$B$758,G$47)+'СЕТ СН'!$G$11+СВЦЭМ!$D$10+'СЕТ СН'!$G$6-'СЕТ СН'!$G$23</f>
        <v>2367.7555231599999</v>
      </c>
      <c r="H60" s="36">
        <f>SUMIFS(СВЦЭМ!$D$39:$D$758,СВЦЭМ!$A$39:$A$758,$A60,СВЦЭМ!$B$39:$B$758,H$47)+'СЕТ СН'!$G$11+СВЦЭМ!$D$10+'СЕТ СН'!$G$6-'СЕТ СН'!$G$23</f>
        <v>2345.0673092699999</v>
      </c>
      <c r="I60" s="36">
        <f>SUMIFS(СВЦЭМ!$D$39:$D$758,СВЦЭМ!$A$39:$A$758,$A60,СВЦЭМ!$B$39:$B$758,I$47)+'СЕТ СН'!$G$11+СВЦЭМ!$D$10+'СЕТ СН'!$G$6-'СЕТ СН'!$G$23</f>
        <v>2325.4696728899999</v>
      </c>
      <c r="J60" s="36">
        <f>SUMIFS(СВЦЭМ!$D$39:$D$758,СВЦЭМ!$A$39:$A$758,$A60,СВЦЭМ!$B$39:$B$758,J$47)+'СЕТ СН'!$G$11+СВЦЭМ!$D$10+'СЕТ СН'!$G$6-'СЕТ СН'!$G$23</f>
        <v>2274.0294697200002</v>
      </c>
      <c r="K60" s="36">
        <f>SUMIFS(СВЦЭМ!$D$39:$D$758,СВЦЭМ!$A$39:$A$758,$A60,СВЦЭМ!$B$39:$B$758,K$47)+'СЕТ СН'!$G$11+СВЦЭМ!$D$10+'СЕТ СН'!$G$6-'СЕТ СН'!$G$23</f>
        <v>2212.79222553</v>
      </c>
      <c r="L60" s="36">
        <f>SUMIFS(СВЦЭМ!$D$39:$D$758,СВЦЭМ!$A$39:$A$758,$A60,СВЦЭМ!$B$39:$B$758,L$47)+'СЕТ СН'!$G$11+СВЦЭМ!$D$10+'СЕТ СН'!$G$6-'СЕТ СН'!$G$23</f>
        <v>2186.30689424</v>
      </c>
      <c r="M60" s="36">
        <f>SUMIFS(СВЦЭМ!$D$39:$D$758,СВЦЭМ!$A$39:$A$758,$A60,СВЦЭМ!$B$39:$B$758,M$47)+'СЕТ СН'!$G$11+СВЦЭМ!$D$10+'СЕТ СН'!$G$6-'СЕТ СН'!$G$23</f>
        <v>2217.69491513</v>
      </c>
      <c r="N60" s="36">
        <f>SUMIFS(СВЦЭМ!$D$39:$D$758,СВЦЭМ!$A$39:$A$758,$A60,СВЦЭМ!$B$39:$B$758,N$47)+'СЕТ СН'!$G$11+СВЦЭМ!$D$10+'СЕТ СН'!$G$6-'СЕТ СН'!$G$23</f>
        <v>2229.1942389300002</v>
      </c>
      <c r="O60" s="36">
        <f>SUMIFS(СВЦЭМ!$D$39:$D$758,СВЦЭМ!$A$39:$A$758,$A60,СВЦЭМ!$B$39:$B$758,O$47)+'СЕТ СН'!$G$11+СВЦЭМ!$D$10+'СЕТ СН'!$G$6-'СЕТ СН'!$G$23</f>
        <v>2242.5595423200002</v>
      </c>
      <c r="P60" s="36">
        <f>SUMIFS(СВЦЭМ!$D$39:$D$758,СВЦЭМ!$A$39:$A$758,$A60,СВЦЭМ!$B$39:$B$758,P$47)+'СЕТ СН'!$G$11+СВЦЭМ!$D$10+'СЕТ СН'!$G$6-'СЕТ СН'!$G$23</f>
        <v>2258.2814889000001</v>
      </c>
      <c r="Q60" s="36">
        <f>SUMIFS(СВЦЭМ!$D$39:$D$758,СВЦЭМ!$A$39:$A$758,$A60,СВЦЭМ!$B$39:$B$758,Q$47)+'СЕТ СН'!$G$11+СВЦЭМ!$D$10+'СЕТ СН'!$G$6-'СЕТ СН'!$G$23</f>
        <v>2264.9989697800002</v>
      </c>
      <c r="R60" s="36">
        <f>SUMIFS(СВЦЭМ!$D$39:$D$758,СВЦЭМ!$A$39:$A$758,$A60,СВЦЭМ!$B$39:$B$758,R$47)+'СЕТ СН'!$G$11+СВЦЭМ!$D$10+'СЕТ СН'!$G$6-'СЕТ СН'!$G$23</f>
        <v>2261.4950515</v>
      </c>
      <c r="S60" s="36">
        <f>SUMIFS(СВЦЭМ!$D$39:$D$758,СВЦЭМ!$A$39:$A$758,$A60,СВЦЭМ!$B$39:$B$758,S$47)+'СЕТ СН'!$G$11+СВЦЭМ!$D$10+'СЕТ СН'!$G$6-'СЕТ СН'!$G$23</f>
        <v>2257.5960453000002</v>
      </c>
      <c r="T60" s="36">
        <f>SUMIFS(СВЦЭМ!$D$39:$D$758,СВЦЭМ!$A$39:$A$758,$A60,СВЦЭМ!$B$39:$B$758,T$47)+'СЕТ СН'!$G$11+СВЦЭМ!$D$10+'СЕТ СН'!$G$6-'СЕТ СН'!$G$23</f>
        <v>2226.9817479899998</v>
      </c>
      <c r="U60" s="36">
        <f>SUMIFS(СВЦЭМ!$D$39:$D$758,СВЦЭМ!$A$39:$A$758,$A60,СВЦЭМ!$B$39:$B$758,U$47)+'СЕТ СН'!$G$11+СВЦЭМ!$D$10+'СЕТ СН'!$G$6-'СЕТ СН'!$G$23</f>
        <v>2222.8858184300002</v>
      </c>
      <c r="V60" s="36">
        <f>SUMIFS(СВЦЭМ!$D$39:$D$758,СВЦЭМ!$A$39:$A$758,$A60,СВЦЭМ!$B$39:$B$758,V$47)+'СЕТ СН'!$G$11+СВЦЭМ!$D$10+'СЕТ СН'!$G$6-'СЕТ СН'!$G$23</f>
        <v>2206.8633306699999</v>
      </c>
      <c r="W60" s="36">
        <f>SUMIFS(СВЦЭМ!$D$39:$D$758,СВЦЭМ!$A$39:$A$758,$A60,СВЦЭМ!$B$39:$B$758,W$47)+'СЕТ СН'!$G$11+СВЦЭМ!$D$10+'СЕТ СН'!$G$6-'СЕТ СН'!$G$23</f>
        <v>2184.99558174</v>
      </c>
      <c r="X60" s="36">
        <f>SUMIFS(СВЦЭМ!$D$39:$D$758,СВЦЭМ!$A$39:$A$758,$A60,СВЦЭМ!$B$39:$B$758,X$47)+'СЕТ СН'!$G$11+СВЦЭМ!$D$10+'СЕТ СН'!$G$6-'СЕТ СН'!$G$23</f>
        <v>2234.35484606</v>
      </c>
      <c r="Y60" s="36">
        <f>SUMIFS(СВЦЭМ!$D$39:$D$758,СВЦЭМ!$A$39:$A$758,$A60,СВЦЭМ!$B$39:$B$758,Y$47)+'СЕТ СН'!$G$11+СВЦЭМ!$D$10+'СЕТ СН'!$G$6-'СЕТ СН'!$G$23</f>
        <v>2255.86465103</v>
      </c>
    </row>
    <row r="61" spans="1:25" ht="15.75" x14ac:dyDescent="0.2">
      <c r="A61" s="35">
        <f t="shared" si="1"/>
        <v>45396</v>
      </c>
      <c r="B61" s="36">
        <f>SUMIFS(СВЦЭМ!$D$39:$D$758,СВЦЭМ!$A$39:$A$758,$A61,СВЦЭМ!$B$39:$B$758,B$47)+'СЕТ СН'!$G$11+СВЦЭМ!$D$10+'СЕТ СН'!$G$6-'СЕТ СН'!$G$23</f>
        <v>2188.32613993</v>
      </c>
      <c r="C61" s="36">
        <f>SUMIFS(СВЦЭМ!$D$39:$D$758,СВЦЭМ!$A$39:$A$758,$A61,СВЦЭМ!$B$39:$B$758,C$47)+'СЕТ СН'!$G$11+СВЦЭМ!$D$10+'СЕТ СН'!$G$6-'СЕТ СН'!$G$23</f>
        <v>2258.1810918300002</v>
      </c>
      <c r="D61" s="36">
        <f>SUMIFS(СВЦЭМ!$D$39:$D$758,СВЦЭМ!$A$39:$A$758,$A61,СВЦЭМ!$B$39:$B$758,D$47)+'СЕТ СН'!$G$11+СВЦЭМ!$D$10+'СЕТ СН'!$G$6-'СЕТ СН'!$G$23</f>
        <v>2304.5416960500002</v>
      </c>
      <c r="E61" s="36">
        <f>SUMIFS(СВЦЭМ!$D$39:$D$758,СВЦЭМ!$A$39:$A$758,$A61,СВЦЭМ!$B$39:$B$758,E$47)+'СЕТ СН'!$G$11+СВЦЭМ!$D$10+'СЕТ СН'!$G$6-'СЕТ СН'!$G$23</f>
        <v>2316.2202311599999</v>
      </c>
      <c r="F61" s="36">
        <f>SUMIFS(СВЦЭМ!$D$39:$D$758,СВЦЭМ!$A$39:$A$758,$A61,СВЦЭМ!$B$39:$B$758,F$47)+'СЕТ СН'!$G$11+СВЦЭМ!$D$10+'СЕТ СН'!$G$6-'СЕТ СН'!$G$23</f>
        <v>2329.1191541900002</v>
      </c>
      <c r="G61" s="36">
        <f>SUMIFS(СВЦЭМ!$D$39:$D$758,СВЦЭМ!$A$39:$A$758,$A61,СВЦЭМ!$B$39:$B$758,G$47)+'СЕТ СН'!$G$11+СВЦЭМ!$D$10+'СЕТ СН'!$G$6-'СЕТ СН'!$G$23</f>
        <v>2346.1492250900001</v>
      </c>
      <c r="H61" s="36">
        <f>SUMIFS(СВЦЭМ!$D$39:$D$758,СВЦЭМ!$A$39:$A$758,$A61,СВЦЭМ!$B$39:$B$758,H$47)+'СЕТ СН'!$G$11+СВЦЭМ!$D$10+'СЕТ СН'!$G$6-'СЕТ СН'!$G$23</f>
        <v>2356.8752012999998</v>
      </c>
      <c r="I61" s="36">
        <f>SUMIFS(СВЦЭМ!$D$39:$D$758,СВЦЭМ!$A$39:$A$758,$A61,СВЦЭМ!$B$39:$B$758,I$47)+'СЕТ СН'!$G$11+СВЦЭМ!$D$10+'СЕТ СН'!$G$6-'СЕТ СН'!$G$23</f>
        <v>2336.1065383199998</v>
      </c>
      <c r="J61" s="36">
        <f>SUMIFS(СВЦЭМ!$D$39:$D$758,СВЦЭМ!$A$39:$A$758,$A61,СВЦЭМ!$B$39:$B$758,J$47)+'СЕТ СН'!$G$11+СВЦЭМ!$D$10+'СЕТ СН'!$G$6-'СЕТ СН'!$G$23</f>
        <v>2270.9274480899999</v>
      </c>
      <c r="K61" s="36">
        <f>SUMIFS(СВЦЭМ!$D$39:$D$758,СВЦЭМ!$A$39:$A$758,$A61,СВЦЭМ!$B$39:$B$758,K$47)+'СЕТ СН'!$G$11+СВЦЭМ!$D$10+'СЕТ СН'!$G$6-'СЕТ СН'!$G$23</f>
        <v>2209.6932017899999</v>
      </c>
      <c r="L61" s="36">
        <f>SUMIFS(СВЦЭМ!$D$39:$D$758,СВЦЭМ!$A$39:$A$758,$A61,СВЦЭМ!$B$39:$B$758,L$47)+'СЕТ СН'!$G$11+СВЦЭМ!$D$10+'СЕТ СН'!$G$6-'СЕТ СН'!$G$23</f>
        <v>2172.0251355800001</v>
      </c>
      <c r="M61" s="36">
        <f>SUMIFS(СВЦЭМ!$D$39:$D$758,СВЦЭМ!$A$39:$A$758,$A61,СВЦЭМ!$B$39:$B$758,M$47)+'СЕТ СН'!$G$11+СВЦЭМ!$D$10+'СЕТ СН'!$G$6-'СЕТ СН'!$G$23</f>
        <v>2192.51737817</v>
      </c>
      <c r="N61" s="36">
        <f>SUMIFS(СВЦЭМ!$D$39:$D$758,СВЦЭМ!$A$39:$A$758,$A61,СВЦЭМ!$B$39:$B$758,N$47)+'СЕТ СН'!$G$11+СВЦЭМ!$D$10+'СЕТ СН'!$G$6-'СЕТ СН'!$G$23</f>
        <v>2220.0176939600001</v>
      </c>
      <c r="O61" s="36">
        <f>SUMIFS(СВЦЭМ!$D$39:$D$758,СВЦЭМ!$A$39:$A$758,$A61,СВЦЭМ!$B$39:$B$758,O$47)+'СЕТ СН'!$G$11+СВЦЭМ!$D$10+'СЕТ СН'!$G$6-'СЕТ СН'!$G$23</f>
        <v>2237.8430852400002</v>
      </c>
      <c r="P61" s="36">
        <f>SUMIFS(СВЦЭМ!$D$39:$D$758,СВЦЭМ!$A$39:$A$758,$A61,СВЦЭМ!$B$39:$B$758,P$47)+'СЕТ СН'!$G$11+СВЦЭМ!$D$10+'СЕТ СН'!$G$6-'СЕТ СН'!$G$23</f>
        <v>2249.2012244000002</v>
      </c>
      <c r="Q61" s="36">
        <f>SUMIFS(СВЦЭМ!$D$39:$D$758,СВЦЭМ!$A$39:$A$758,$A61,СВЦЭМ!$B$39:$B$758,Q$47)+'СЕТ СН'!$G$11+СВЦЭМ!$D$10+'СЕТ СН'!$G$6-'СЕТ СН'!$G$23</f>
        <v>2272.5558999599998</v>
      </c>
      <c r="R61" s="36">
        <f>SUMIFS(СВЦЭМ!$D$39:$D$758,СВЦЭМ!$A$39:$A$758,$A61,СВЦЭМ!$B$39:$B$758,R$47)+'СЕТ СН'!$G$11+СВЦЭМ!$D$10+'СЕТ СН'!$G$6-'СЕТ СН'!$G$23</f>
        <v>2288.3171500799999</v>
      </c>
      <c r="S61" s="36">
        <f>SUMIFS(СВЦЭМ!$D$39:$D$758,СВЦЭМ!$A$39:$A$758,$A61,СВЦЭМ!$B$39:$B$758,S$47)+'СЕТ СН'!$G$11+СВЦЭМ!$D$10+'СЕТ СН'!$G$6-'СЕТ СН'!$G$23</f>
        <v>2256.3450074100001</v>
      </c>
      <c r="T61" s="36">
        <f>SUMIFS(СВЦЭМ!$D$39:$D$758,СВЦЭМ!$A$39:$A$758,$A61,СВЦЭМ!$B$39:$B$758,T$47)+'СЕТ СН'!$G$11+СВЦЭМ!$D$10+'СЕТ СН'!$G$6-'СЕТ СН'!$G$23</f>
        <v>2221.9207839599999</v>
      </c>
      <c r="U61" s="36">
        <f>SUMIFS(СВЦЭМ!$D$39:$D$758,СВЦЭМ!$A$39:$A$758,$A61,СВЦЭМ!$B$39:$B$758,U$47)+'СЕТ СН'!$G$11+СВЦЭМ!$D$10+'СЕТ СН'!$G$6-'СЕТ СН'!$G$23</f>
        <v>2233.0784322700001</v>
      </c>
      <c r="V61" s="36">
        <f>SUMIFS(СВЦЭМ!$D$39:$D$758,СВЦЭМ!$A$39:$A$758,$A61,СВЦЭМ!$B$39:$B$758,V$47)+'СЕТ СН'!$G$11+СВЦЭМ!$D$10+'СЕТ СН'!$G$6-'СЕТ СН'!$G$23</f>
        <v>2135.9837038000001</v>
      </c>
      <c r="W61" s="36">
        <f>SUMIFS(СВЦЭМ!$D$39:$D$758,СВЦЭМ!$A$39:$A$758,$A61,СВЦЭМ!$B$39:$B$758,W$47)+'СЕТ СН'!$G$11+СВЦЭМ!$D$10+'СЕТ СН'!$G$6-'СЕТ СН'!$G$23</f>
        <v>2122.00337218</v>
      </c>
      <c r="X61" s="36">
        <f>SUMIFS(СВЦЭМ!$D$39:$D$758,СВЦЭМ!$A$39:$A$758,$A61,СВЦЭМ!$B$39:$B$758,X$47)+'СЕТ СН'!$G$11+СВЦЭМ!$D$10+'СЕТ СН'!$G$6-'СЕТ СН'!$G$23</f>
        <v>2176.36824303</v>
      </c>
      <c r="Y61" s="36">
        <f>SUMIFS(СВЦЭМ!$D$39:$D$758,СВЦЭМ!$A$39:$A$758,$A61,СВЦЭМ!$B$39:$B$758,Y$47)+'СЕТ СН'!$G$11+СВЦЭМ!$D$10+'СЕТ СН'!$G$6-'СЕТ СН'!$G$23</f>
        <v>2213.1135647900001</v>
      </c>
    </row>
    <row r="62" spans="1:25" ht="15.75" x14ac:dyDescent="0.2">
      <c r="A62" s="35">
        <f t="shared" si="1"/>
        <v>45397</v>
      </c>
      <c r="B62" s="36">
        <f>SUMIFS(СВЦЭМ!$D$39:$D$758,СВЦЭМ!$A$39:$A$758,$A62,СВЦЭМ!$B$39:$B$758,B$47)+'СЕТ СН'!$G$11+СВЦЭМ!$D$10+'СЕТ СН'!$G$6-'СЕТ СН'!$G$23</f>
        <v>2245.9607923100002</v>
      </c>
      <c r="C62" s="36">
        <f>SUMIFS(СВЦЭМ!$D$39:$D$758,СВЦЭМ!$A$39:$A$758,$A62,СВЦЭМ!$B$39:$B$758,C$47)+'СЕТ СН'!$G$11+СВЦЭМ!$D$10+'СЕТ СН'!$G$6-'СЕТ СН'!$G$23</f>
        <v>2357.5064948700001</v>
      </c>
      <c r="D62" s="36">
        <f>SUMIFS(СВЦЭМ!$D$39:$D$758,СВЦЭМ!$A$39:$A$758,$A62,СВЦЭМ!$B$39:$B$758,D$47)+'СЕТ СН'!$G$11+СВЦЭМ!$D$10+'СЕТ СН'!$G$6-'СЕТ СН'!$G$23</f>
        <v>2403.8593338399996</v>
      </c>
      <c r="E62" s="36">
        <f>SUMIFS(СВЦЭМ!$D$39:$D$758,СВЦЭМ!$A$39:$A$758,$A62,СВЦЭМ!$B$39:$B$758,E$47)+'СЕТ СН'!$G$11+СВЦЭМ!$D$10+'СЕТ СН'!$G$6-'СЕТ СН'!$G$23</f>
        <v>2413.2974238500001</v>
      </c>
      <c r="F62" s="36">
        <f>SUMIFS(СВЦЭМ!$D$39:$D$758,СВЦЭМ!$A$39:$A$758,$A62,СВЦЭМ!$B$39:$B$758,F$47)+'СЕТ СН'!$G$11+СВЦЭМ!$D$10+'СЕТ СН'!$G$6-'СЕТ СН'!$G$23</f>
        <v>2412.22303766</v>
      </c>
      <c r="G62" s="36">
        <f>SUMIFS(СВЦЭМ!$D$39:$D$758,СВЦЭМ!$A$39:$A$758,$A62,СВЦЭМ!$B$39:$B$758,G$47)+'СЕТ СН'!$G$11+СВЦЭМ!$D$10+'СЕТ СН'!$G$6-'СЕТ СН'!$G$23</f>
        <v>2317.3952988000001</v>
      </c>
      <c r="H62" s="36">
        <f>SUMIFS(СВЦЭМ!$D$39:$D$758,СВЦЭМ!$A$39:$A$758,$A62,СВЦЭМ!$B$39:$B$758,H$47)+'СЕТ СН'!$G$11+СВЦЭМ!$D$10+'СЕТ СН'!$G$6-'СЕТ СН'!$G$23</f>
        <v>2243.0293431800001</v>
      </c>
      <c r="I62" s="36">
        <f>SUMIFS(СВЦЭМ!$D$39:$D$758,СВЦЭМ!$A$39:$A$758,$A62,СВЦЭМ!$B$39:$B$758,I$47)+'СЕТ СН'!$G$11+СВЦЭМ!$D$10+'СЕТ СН'!$G$6-'СЕТ СН'!$G$23</f>
        <v>2181.5010496499999</v>
      </c>
      <c r="J62" s="36">
        <f>SUMIFS(СВЦЭМ!$D$39:$D$758,СВЦЭМ!$A$39:$A$758,$A62,СВЦЭМ!$B$39:$B$758,J$47)+'СЕТ СН'!$G$11+СВЦЭМ!$D$10+'СЕТ СН'!$G$6-'СЕТ СН'!$G$23</f>
        <v>2137.8270118199998</v>
      </c>
      <c r="K62" s="36">
        <f>SUMIFS(СВЦЭМ!$D$39:$D$758,СВЦЭМ!$A$39:$A$758,$A62,СВЦЭМ!$B$39:$B$758,K$47)+'СЕТ СН'!$G$11+СВЦЭМ!$D$10+'СЕТ СН'!$G$6-'СЕТ СН'!$G$23</f>
        <v>2132.5080983399998</v>
      </c>
      <c r="L62" s="36">
        <f>SUMIFS(СВЦЭМ!$D$39:$D$758,СВЦЭМ!$A$39:$A$758,$A62,СВЦЭМ!$B$39:$B$758,L$47)+'СЕТ СН'!$G$11+СВЦЭМ!$D$10+'СЕТ СН'!$G$6-'СЕТ СН'!$G$23</f>
        <v>2133.8322798300001</v>
      </c>
      <c r="M62" s="36">
        <f>SUMIFS(СВЦЭМ!$D$39:$D$758,СВЦЭМ!$A$39:$A$758,$A62,СВЦЭМ!$B$39:$B$758,M$47)+'СЕТ СН'!$G$11+СВЦЭМ!$D$10+'СЕТ СН'!$G$6-'СЕТ СН'!$G$23</f>
        <v>2163.5522096300001</v>
      </c>
      <c r="N62" s="36">
        <f>SUMIFS(СВЦЭМ!$D$39:$D$758,СВЦЭМ!$A$39:$A$758,$A62,СВЦЭМ!$B$39:$B$758,N$47)+'СЕТ СН'!$G$11+СВЦЭМ!$D$10+'СЕТ СН'!$G$6-'СЕТ СН'!$G$23</f>
        <v>2168.7924106700002</v>
      </c>
      <c r="O62" s="36">
        <f>SUMIFS(СВЦЭМ!$D$39:$D$758,СВЦЭМ!$A$39:$A$758,$A62,СВЦЭМ!$B$39:$B$758,O$47)+'СЕТ СН'!$G$11+СВЦЭМ!$D$10+'СЕТ СН'!$G$6-'СЕТ СН'!$G$23</f>
        <v>2190.5975595</v>
      </c>
      <c r="P62" s="36">
        <f>SUMIFS(СВЦЭМ!$D$39:$D$758,СВЦЭМ!$A$39:$A$758,$A62,СВЦЭМ!$B$39:$B$758,P$47)+'СЕТ СН'!$G$11+СВЦЭМ!$D$10+'СЕТ СН'!$G$6-'СЕТ СН'!$G$23</f>
        <v>2208.1798203500002</v>
      </c>
      <c r="Q62" s="36">
        <f>SUMIFS(СВЦЭМ!$D$39:$D$758,СВЦЭМ!$A$39:$A$758,$A62,СВЦЭМ!$B$39:$B$758,Q$47)+'СЕТ СН'!$G$11+СВЦЭМ!$D$10+'СЕТ СН'!$G$6-'СЕТ СН'!$G$23</f>
        <v>2220.45375328</v>
      </c>
      <c r="R62" s="36">
        <f>SUMIFS(СВЦЭМ!$D$39:$D$758,СВЦЭМ!$A$39:$A$758,$A62,СВЦЭМ!$B$39:$B$758,R$47)+'СЕТ СН'!$G$11+СВЦЭМ!$D$10+'СЕТ СН'!$G$6-'СЕТ СН'!$G$23</f>
        <v>2228.3929012200001</v>
      </c>
      <c r="S62" s="36">
        <f>SUMIFS(СВЦЭМ!$D$39:$D$758,СВЦЭМ!$A$39:$A$758,$A62,СВЦЭМ!$B$39:$B$758,S$47)+'СЕТ СН'!$G$11+СВЦЭМ!$D$10+'СЕТ СН'!$G$6-'СЕТ СН'!$G$23</f>
        <v>2226.4113269099998</v>
      </c>
      <c r="T62" s="36">
        <f>SUMIFS(СВЦЭМ!$D$39:$D$758,СВЦЭМ!$A$39:$A$758,$A62,СВЦЭМ!$B$39:$B$758,T$47)+'СЕТ СН'!$G$11+СВЦЭМ!$D$10+'СЕТ СН'!$G$6-'СЕТ СН'!$G$23</f>
        <v>2192.3236664599999</v>
      </c>
      <c r="U62" s="36">
        <f>SUMIFS(СВЦЭМ!$D$39:$D$758,СВЦЭМ!$A$39:$A$758,$A62,СВЦЭМ!$B$39:$B$758,U$47)+'СЕТ СН'!$G$11+СВЦЭМ!$D$10+'СЕТ СН'!$G$6-'СЕТ СН'!$G$23</f>
        <v>2167.1655391200002</v>
      </c>
      <c r="V62" s="36">
        <f>SUMIFS(СВЦЭМ!$D$39:$D$758,СВЦЭМ!$A$39:$A$758,$A62,СВЦЭМ!$B$39:$B$758,V$47)+'СЕТ СН'!$G$11+СВЦЭМ!$D$10+'СЕТ СН'!$G$6-'СЕТ СН'!$G$23</f>
        <v>2144.2497807899999</v>
      </c>
      <c r="W62" s="36">
        <f>SUMIFS(СВЦЭМ!$D$39:$D$758,СВЦЭМ!$A$39:$A$758,$A62,СВЦЭМ!$B$39:$B$758,W$47)+'СЕТ СН'!$G$11+СВЦЭМ!$D$10+'СЕТ СН'!$G$6-'СЕТ СН'!$G$23</f>
        <v>2135.4395783700002</v>
      </c>
      <c r="X62" s="36">
        <f>SUMIFS(СВЦЭМ!$D$39:$D$758,СВЦЭМ!$A$39:$A$758,$A62,СВЦЭМ!$B$39:$B$758,X$47)+'СЕТ СН'!$G$11+СВЦЭМ!$D$10+'СЕТ СН'!$G$6-'СЕТ СН'!$G$23</f>
        <v>2145.88627924</v>
      </c>
      <c r="Y62" s="36">
        <f>SUMIFS(СВЦЭМ!$D$39:$D$758,СВЦЭМ!$A$39:$A$758,$A62,СВЦЭМ!$B$39:$B$758,Y$47)+'СЕТ СН'!$G$11+СВЦЭМ!$D$10+'СЕТ СН'!$G$6-'СЕТ СН'!$G$23</f>
        <v>2194.4992158099999</v>
      </c>
    </row>
    <row r="63" spans="1:25" ht="15.75" x14ac:dyDescent="0.2">
      <c r="A63" s="35">
        <f t="shared" si="1"/>
        <v>45398</v>
      </c>
      <c r="B63" s="36">
        <f>SUMIFS(СВЦЭМ!$D$39:$D$758,СВЦЭМ!$A$39:$A$758,$A63,СВЦЭМ!$B$39:$B$758,B$47)+'СЕТ СН'!$G$11+СВЦЭМ!$D$10+'СЕТ СН'!$G$6-'СЕТ СН'!$G$23</f>
        <v>2311.8112338999999</v>
      </c>
      <c r="C63" s="36">
        <f>SUMIFS(СВЦЭМ!$D$39:$D$758,СВЦЭМ!$A$39:$A$758,$A63,СВЦЭМ!$B$39:$B$758,C$47)+'СЕТ СН'!$G$11+СВЦЭМ!$D$10+'СЕТ СН'!$G$6-'СЕТ СН'!$G$23</f>
        <v>2342.6164365</v>
      </c>
      <c r="D63" s="36">
        <f>SUMIFS(СВЦЭМ!$D$39:$D$758,СВЦЭМ!$A$39:$A$758,$A63,СВЦЭМ!$B$39:$B$758,D$47)+'СЕТ СН'!$G$11+СВЦЭМ!$D$10+'СЕТ СН'!$G$6-'СЕТ СН'!$G$23</f>
        <v>2389.46086771</v>
      </c>
      <c r="E63" s="36">
        <f>SUMIFS(СВЦЭМ!$D$39:$D$758,СВЦЭМ!$A$39:$A$758,$A63,СВЦЭМ!$B$39:$B$758,E$47)+'СЕТ СН'!$G$11+СВЦЭМ!$D$10+'СЕТ СН'!$G$6-'СЕТ СН'!$G$23</f>
        <v>2413.0801217999997</v>
      </c>
      <c r="F63" s="36">
        <f>SUMIFS(СВЦЭМ!$D$39:$D$758,СВЦЭМ!$A$39:$A$758,$A63,СВЦЭМ!$B$39:$B$758,F$47)+'СЕТ СН'!$G$11+СВЦЭМ!$D$10+'СЕТ СН'!$G$6-'СЕТ СН'!$G$23</f>
        <v>2414.6542648499999</v>
      </c>
      <c r="G63" s="36">
        <f>SUMIFS(СВЦЭМ!$D$39:$D$758,СВЦЭМ!$A$39:$A$758,$A63,СВЦЭМ!$B$39:$B$758,G$47)+'СЕТ СН'!$G$11+СВЦЭМ!$D$10+'СЕТ СН'!$G$6-'СЕТ СН'!$G$23</f>
        <v>2385.5532805599996</v>
      </c>
      <c r="H63" s="36">
        <f>SUMIFS(СВЦЭМ!$D$39:$D$758,СВЦЭМ!$A$39:$A$758,$A63,СВЦЭМ!$B$39:$B$758,H$47)+'СЕТ СН'!$G$11+СВЦЭМ!$D$10+'СЕТ СН'!$G$6-'СЕТ СН'!$G$23</f>
        <v>2312.0231880199999</v>
      </c>
      <c r="I63" s="36">
        <f>SUMIFS(СВЦЭМ!$D$39:$D$758,СВЦЭМ!$A$39:$A$758,$A63,СВЦЭМ!$B$39:$B$758,I$47)+'СЕТ СН'!$G$11+СВЦЭМ!$D$10+'СЕТ СН'!$G$6-'СЕТ СН'!$G$23</f>
        <v>2251.9631363399999</v>
      </c>
      <c r="J63" s="36">
        <f>SUMIFS(СВЦЭМ!$D$39:$D$758,СВЦЭМ!$A$39:$A$758,$A63,СВЦЭМ!$B$39:$B$758,J$47)+'СЕТ СН'!$G$11+СВЦЭМ!$D$10+'СЕТ СН'!$G$6-'СЕТ СН'!$G$23</f>
        <v>2204.79251269</v>
      </c>
      <c r="K63" s="36">
        <f>SUMIFS(СВЦЭМ!$D$39:$D$758,СВЦЭМ!$A$39:$A$758,$A63,СВЦЭМ!$B$39:$B$758,K$47)+'СЕТ СН'!$G$11+СВЦЭМ!$D$10+'СЕТ СН'!$G$6-'СЕТ СН'!$G$23</f>
        <v>2190.2051338400001</v>
      </c>
      <c r="L63" s="36">
        <f>SUMIFS(СВЦЭМ!$D$39:$D$758,СВЦЭМ!$A$39:$A$758,$A63,СВЦЭМ!$B$39:$B$758,L$47)+'СЕТ СН'!$G$11+СВЦЭМ!$D$10+'СЕТ СН'!$G$6-'СЕТ СН'!$G$23</f>
        <v>2187.2220134499998</v>
      </c>
      <c r="M63" s="36">
        <f>SUMIFS(СВЦЭМ!$D$39:$D$758,СВЦЭМ!$A$39:$A$758,$A63,СВЦЭМ!$B$39:$B$758,M$47)+'СЕТ СН'!$G$11+СВЦЭМ!$D$10+'СЕТ СН'!$G$6-'СЕТ СН'!$G$23</f>
        <v>2201.3922607899999</v>
      </c>
      <c r="N63" s="36">
        <f>SUMIFS(СВЦЭМ!$D$39:$D$758,СВЦЭМ!$A$39:$A$758,$A63,СВЦЭМ!$B$39:$B$758,N$47)+'СЕТ СН'!$G$11+СВЦЭМ!$D$10+'СЕТ СН'!$G$6-'СЕТ СН'!$G$23</f>
        <v>2205.8835432599999</v>
      </c>
      <c r="O63" s="36">
        <f>SUMIFS(СВЦЭМ!$D$39:$D$758,СВЦЭМ!$A$39:$A$758,$A63,СВЦЭМ!$B$39:$B$758,O$47)+'СЕТ СН'!$G$11+СВЦЭМ!$D$10+'СЕТ СН'!$G$6-'СЕТ СН'!$G$23</f>
        <v>2212.39876215</v>
      </c>
      <c r="P63" s="36">
        <f>SUMIFS(СВЦЭМ!$D$39:$D$758,СВЦЭМ!$A$39:$A$758,$A63,СВЦЭМ!$B$39:$B$758,P$47)+'СЕТ СН'!$G$11+СВЦЭМ!$D$10+'СЕТ СН'!$G$6-'СЕТ СН'!$G$23</f>
        <v>2231.26492216</v>
      </c>
      <c r="Q63" s="36">
        <f>SUMIFS(СВЦЭМ!$D$39:$D$758,СВЦЭМ!$A$39:$A$758,$A63,СВЦЭМ!$B$39:$B$758,Q$47)+'СЕТ СН'!$G$11+СВЦЭМ!$D$10+'СЕТ СН'!$G$6-'СЕТ СН'!$G$23</f>
        <v>2237.35789006</v>
      </c>
      <c r="R63" s="36">
        <f>SUMIFS(СВЦЭМ!$D$39:$D$758,СВЦЭМ!$A$39:$A$758,$A63,СВЦЭМ!$B$39:$B$758,R$47)+'СЕТ СН'!$G$11+СВЦЭМ!$D$10+'СЕТ СН'!$G$6-'СЕТ СН'!$G$23</f>
        <v>2252.4731657100001</v>
      </c>
      <c r="S63" s="36">
        <f>SUMIFS(СВЦЭМ!$D$39:$D$758,СВЦЭМ!$A$39:$A$758,$A63,СВЦЭМ!$B$39:$B$758,S$47)+'СЕТ СН'!$G$11+СВЦЭМ!$D$10+'СЕТ СН'!$G$6-'СЕТ СН'!$G$23</f>
        <v>2234.27843949</v>
      </c>
      <c r="T63" s="36">
        <f>SUMIFS(СВЦЭМ!$D$39:$D$758,СВЦЭМ!$A$39:$A$758,$A63,СВЦЭМ!$B$39:$B$758,T$47)+'СЕТ СН'!$G$11+СВЦЭМ!$D$10+'СЕТ СН'!$G$6-'СЕТ СН'!$G$23</f>
        <v>2185.406673</v>
      </c>
      <c r="U63" s="36">
        <f>SUMIFS(СВЦЭМ!$D$39:$D$758,СВЦЭМ!$A$39:$A$758,$A63,СВЦЭМ!$B$39:$B$758,U$47)+'СЕТ СН'!$G$11+СВЦЭМ!$D$10+'СЕТ СН'!$G$6-'СЕТ СН'!$G$23</f>
        <v>2213.94425443</v>
      </c>
      <c r="V63" s="36">
        <f>SUMIFS(СВЦЭМ!$D$39:$D$758,СВЦЭМ!$A$39:$A$758,$A63,СВЦЭМ!$B$39:$B$758,V$47)+'СЕТ СН'!$G$11+СВЦЭМ!$D$10+'СЕТ СН'!$G$6-'СЕТ СН'!$G$23</f>
        <v>2181.1529338300002</v>
      </c>
      <c r="W63" s="36">
        <f>SUMIFS(СВЦЭМ!$D$39:$D$758,СВЦЭМ!$A$39:$A$758,$A63,СВЦЭМ!$B$39:$B$758,W$47)+'СЕТ СН'!$G$11+СВЦЭМ!$D$10+'СЕТ СН'!$G$6-'СЕТ СН'!$G$23</f>
        <v>2164.21021918</v>
      </c>
      <c r="X63" s="36">
        <f>SUMIFS(СВЦЭМ!$D$39:$D$758,СВЦЭМ!$A$39:$A$758,$A63,СВЦЭМ!$B$39:$B$758,X$47)+'СЕТ СН'!$G$11+СВЦЭМ!$D$10+'СЕТ СН'!$G$6-'СЕТ СН'!$G$23</f>
        <v>2165.6775800599999</v>
      </c>
      <c r="Y63" s="36">
        <f>SUMIFS(СВЦЭМ!$D$39:$D$758,СВЦЭМ!$A$39:$A$758,$A63,СВЦЭМ!$B$39:$B$758,Y$47)+'СЕТ СН'!$G$11+СВЦЭМ!$D$10+'СЕТ СН'!$G$6-'СЕТ СН'!$G$23</f>
        <v>2175.1065127299998</v>
      </c>
    </row>
    <row r="64" spans="1:25" ht="15.75" x14ac:dyDescent="0.2">
      <c r="A64" s="35">
        <f t="shared" si="1"/>
        <v>45399</v>
      </c>
      <c r="B64" s="36">
        <f>SUMIFS(СВЦЭМ!$D$39:$D$758,СВЦЭМ!$A$39:$A$758,$A64,СВЦЭМ!$B$39:$B$758,B$47)+'СЕТ СН'!$G$11+СВЦЭМ!$D$10+'СЕТ СН'!$G$6-'СЕТ СН'!$G$23</f>
        <v>2235.34479637</v>
      </c>
      <c r="C64" s="36">
        <f>SUMIFS(СВЦЭМ!$D$39:$D$758,СВЦЭМ!$A$39:$A$758,$A64,СВЦЭМ!$B$39:$B$758,C$47)+'СЕТ СН'!$G$11+СВЦЭМ!$D$10+'СЕТ СН'!$G$6-'СЕТ СН'!$G$23</f>
        <v>2284.6776159000001</v>
      </c>
      <c r="D64" s="36">
        <f>SUMIFS(СВЦЭМ!$D$39:$D$758,СВЦЭМ!$A$39:$A$758,$A64,СВЦЭМ!$B$39:$B$758,D$47)+'СЕТ СН'!$G$11+СВЦЭМ!$D$10+'СЕТ СН'!$G$6-'СЕТ СН'!$G$23</f>
        <v>2303.61103387</v>
      </c>
      <c r="E64" s="36">
        <f>SUMIFS(СВЦЭМ!$D$39:$D$758,СВЦЭМ!$A$39:$A$758,$A64,СВЦЭМ!$B$39:$B$758,E$47)+'СЕТ СН'!$G$11+СВЦЭМ!$D$10+'СЕТ СН'!$G$6-'СЕТ СН'!$G$23</f>
        <v>2319.7243000100002</v>
      </c>
      <c r="F64" s="36">
        <f>SUMIFS(СВЦЭМ!$D$39:$D$758,СВЦЭМ!$A$39:$A$758,$A64,СВЦЭМ!$B$39:$B$758,F$47)+'СЕТ СН'!$G$11+СВЦЭМ!$D$10+'СЕТ СН'!$G$6-'СЕТ СН'!$G$23</f>
        <v>2314.1272406900002</v>
      </c>
      <c r="G64" s="36">
        <f>SUMIFS(СВЦЭМ!$D$39:$D$758,СВЦЭМ!$A$39:$A$758,$A64,СВЦЭМ!$B$39:$B$758,G$47)+'СЕТ СН'!$G$11+СВЦЭМ!$D$10+'СЕТ СН'!$G$6-'СЕТ СН'!$G$23</f>
        <v>2289.7544248600002</v>
      </c>
      <c r="H64" s="36">
        <f>SUMIFS(СВЦЭМ!$D$39:$D$758,СВЦЭМ!$A$39:$A$758,$A64,СВЦЭМ!$B$39:$B$758,H$47)+'СЕТ СН'!$G$11+СВЦЭМ!$D$10+'СЕТ СН'!$G$6-'СЕТ СН'!$G$23</f>
        <v>2222.6193339599999</v>
      </c>
      <c r="I64" s="36">
        <f>SUMIFS(СВЦЭМ!$D$39:$D$758,СВЦЭМ!$A$39:$A$758,$A64,СВЦЭМ!$B$39:$B$758,I$47)+'СЕТ СН'!$G$11+СВЦЭМ!$D$10+'СЕТ СН'!$G$6-'СЕТ СН'!$G$23</f>
        <v>2159.13494102</v>
      </c>
      <c r="J64" s="36">
        <f>SUMIFS(СВЦЭМ!$D$39:$D$758,СВЦЭМ!$A$39:$A$758,$A64,СВЦЭМ!$B$39:$B$758,J$47)+'СЕТ СН'!$G$11+СВЦЭМ!$D$10+'СЕТ СН'!$G$6-'СЕТ СН'!$G$23</f>
        <v>2098.7854471700002</v>
      </c>
      <c r="K64" s="36">
        <f>SUMIFS(СВЦЭМ!$D$39:$D$758,СВЦЭМ!$A$39:$A$758,$A64,СВЦЭМ!$B$39:$B$758,K$47)+'СЕТ СН'!$G$11+СВЦЭМ!$D$10+'СЕТ СН'!$G$6-'СЕТ СН'!$G$23</f>
        <v>2070.2345421499999</v>
      </c>
      <c r="L64" s="36">
        <f>SUMIFS(СВЦЭМ!$D$39:$D$758,СВЦЭМ!$A$39:$A$758,$A64,СВЦЭМ!$B$39:$B$758,L$47)+'СЕТ СН'!$G$11+СВЦЭМ!$D$10+'СЕТ СН'!$G$6-'СЕТ СН'!$G$23</f>
        <v>2081.1599443599998</v>
      </c>
      <c r="M64" s="36">
        <f>SUMIFS(СВЦЭМ!$D$39:$D$758,СВЦЭМ!$A$39:$A$758,$A64,СВЦЭМ!$B$39:$B$758,M$47)+'СЕТ СН'!$G$11+СВЦЭМ!$D$10+'СЕТ СН'!$G$6-'СЕТ СН'!$G$23</f>
        <v>2094.83974055</v>
      </c>
      <c r="N64" s="36">
        <f>SUMIFS(СВЦЭМ!$D$39:$D$758,СВЦЭМ!$A$39:$A$758,$A64,СВЦЭМ!$B$39:$B$758,N$47)+'СЕТ СН'!$G$11+СВЦЭМ!$D$10+'СЕТ СН'!$G$6-'СЕТ СН'!$G$23</f>
        <v>2099.05632848</v>
      </c>
      <c r="O64" s="36">
        <f>SUMIFS(СВЦЭМ!$D$39:$D$758,СВЦЭМ!$A$39:$A$758,$A64,СВЦЭМ!$B$39:$B$758,O$47)+'СЕТ СН'!$G$11+СВЦЭМ!$D$10+'СЕТ СН'!$G$6-'СЕТ СН'!$G$23</f>
        <v>2123.68551527</v>
      </c>
      <c r="P64" s="36">
        <f>SUMIFS(СВЦЭМ!$D$39:$D$758,СВЦЭМ!$A$39:$A$758,$A64,СВЦЭМ!$B$39:$B$758,P$47)+'СЕТ СН'!$G$11+СВЦЭМ!$D$10+'СЕТ СН'!$G$6-'СЕТ СН'!$G$23</f>
        <v>2123.2618772300002</v>
      </c>
      <c r="Q64" s="36">
        <f>SUMIFS(СВЦЭМ!$D$39:$D$758,СВЦЭМ!$A$39:$A$758,$A64,СВЦЭМ!$B$39:$B$758,Q$47)+'СЕТ СН'!$G$11+СВЦЭМ!$D$10+'СЕТ СН'!$G$6-'СЕТ СН'!$G$23</f>
        <v>2136.2200845799998</v>
      </c>
      <c r="R64" s="36">
        <f>SUMIFS(СВЦЭМ!$D$39:$D$758,СВЦЭМ!$A$39:$A$758,$A64,СВЦЭМ!$B$39:$B$758,R$47)+'СЕТ СН'!$G$11+СВЦЭМ!$D$10+'СЕТ СН'!$G$6-'СЕТ СН'!$G$23</f>
        <v>2148.50805425</v>
      </c>
      <c r="S64" s="36">
        <f>SUMIFS(СВЦЭМ!$D$39:$D$758,СВЦЭМ!$A$39:$A$758,$A64,СВЦЭМ!$B$39:$B$758,S$47)+'СЕТ СН'!$G$11+СВЦЭМ!$D$10+'СЕТ СН'!$G$6-'СЕТ СН'!$G$23</f>
        <v>2137.6668440399999</v>
      </c>
      <c r="T64" s="36">
        <f>SUMIFS(СВЦЭМ!$D$39:$D$758,СВЦЭМ!$A$39:$A$758,$A64,СВЦЭМ!$B$39:$B$758,T$47)+'СЕТ СН'!$G$11+СВЦЭМ!$D$10+'СЕТ СН'!$G$6-'СЕТ СН'!$G$23</f>
        <v>2116.1805648999998</v>
      </c>
      <c r="U64" s="36">
        <f>SUMIFS(СВЦЭМ!$D$39:$D$758,СВЦЭМ!$A$39:$A$758,$A64,СВЦЭМ!$B$39:$B$758,U$47)+'СЕТ СН'!$G$11+СВЦЭМ!$D$10+'СЕТ СН'!$G$6-'СЕТ СН'!$G$23</f>
        <v>2097.2598076700001</v>
      </c>
      <c r="V64" s="36">
        <f>SUMIFS(СВЦЭМ!$D$39:$D$758,СВЦЭМ!$A$39:$A$758,$A64,СВЦЭМ!$B$39:$B$758,V$47)+'СЕТ СН'!$G$11+СВЦЭМ!$D$10+'СЕТ СН'!$G$6-'СЕТ СН'!$G$23</f>
        <v>2064.3225689400001</v>
      </c>
      <c r="W64" s="36">
        <f>SUMIFS(СВЦЭМ!$D$39:$D$758,СВЦЭМ!$A$39:$A$758,$A64,СВЦЭМ!$B$39:$B$758,W$47)+'СЕТ СН'!$G$11+СВЦЭМ!$D$10+'СЕТ СН'!$G$6-'СЕТ СН'!$G$23</f>
        <v>2051.3490392200001</v>
      </c>
      <c r="X64" s="36">
        <f>SUMIFS(СВЦЭМ!$D$39:$D$758,СВЦЭМ!$A$39:$A$758,$A64,СВЦЭМ!$B$39:$B$758,X$47)+'СЕТ СН'!$G$11+СВЦЭМ!$D$10+'СЕТ СН'!$G$6-'СЕТ СН'!$G$23</f>
        <v>2099.4149151400002</v>
      </c>
      <c r="Y64" s="36">
        <f>SUMIFS(СВЦЭМ!$D$39:$D$758,СВЦЭМ!$A$39:$A$758,$A64,СВЦЭМ!$B$39:$B$758,Y$47)+'СЕТ СН'!$G$11+СВЦЭМ!$D$10+'СЕТ СН'!$G$6-'СЕТ СН'!$G$23</f>
        <v>2127.7776725399999</v>
      </c>
    </row>
    <row r="65" spans="1:26" ht="15.75" x14ac:dyDescent="0.2">
      <c r="A65" s="35">
        <f t="shared" si="1"/>
        <v>45400</v>
      </c>
      <c r="B65" s="36">
        <f>SUMIFS(СВЦЭМ!$D$39:$D$758,СВЦЭМ!$A$39:$A$758,$A65,СВЦЭМ!$B$39:$B$758,B$47)+'СЕТ СН'!$G$11+СВЦЭМ!$D$10+'СЕТ СН'!$G$6-'СЕТ СН'!$G$23</f>
        <v>2254.4500734200001</v>
      </c>
      <c r="C65" s="36">
        <f>SUMIFS(СВЦЭМ!$D$39:$D$758,СВЦЭМ!$A$39:$A$758,$A65,СВЦЭМ!$B$39:$B$758,C$47)+'СЕТ СН'!$G$11+СВЦЭМ!$D$10+'СЕТ СН'!$G$6-'СЕТ СН'!$G$23</f>
        <v>2236.9035733300002</v>
      </c>
      <c r="D65" s="36">
        <f>SUMIFS(СВЦЭМ!$D$39:$D$758,СВЦЭМ!$A$39:$A$758,$A65,СВЦЭМ!$B$39:$B$758,D$47)+'СЕТ СН'!$G$11+СВЦЭМ!$D$10+'СЕТ СН'!$G$6-'СЕТ СН'!$G$23</f>
        <v>2262.67948217</v>
      </c>
      <c r="E65" s="36">
        <f>SUMIFS(СВЦЭМ!$D$39:$D$758,СВЦЭМ!$A$39:$A$758,$A65,СВЦЭМ!$B$39:$B$758,E$47)+'СЕТ СН'!$G$11+СВЦЭМ!$D$10+'СЕТ СН'!$G$6-'СЕТ СН'!$G$23</f>
        <v>2267.5275097899998</v>
      </c>
      <c r="F65" s="36">
        <f>SUMIFS(СВЦЭМ!$D$39:$D$758,СВЦЭМ!$A$39:$A$758,$A65,СВЦЭМ!$B$39:$B$758,F$47)+'СЕТ СН'!$G$11+СВЦЭМ!$D$10+'СЕТ СН'!$G$6-'СЕТ СН'!$G$23</f>
        <v>2265.17657912</v>
      </c>
      <c r="G65" s="36">
        <f>SUMIFS(СВЦЭМ!$D$39:$D$758,СВЦЭМ!$A$39:$A$758,$A65,СВЦЭМ!$B$39:$B$758,G$47)+'СЕТ СН'!$G$11+СВЦЭМ!$D$10+'СЕТ СН'!$G$6-'СЕТ СН'!$G$23</f>
        <v>2251.0122870599998</v>
      </c>
      <c r="H65" s="36">
        <f>SUMIFS(СВЦЭМ!$D$39:$D$758,СВЦЭМ!$A$39:$A$758,$A65,СВЦЭМ!$B$39:$B$758,H$47)+'СЕТ СН'!$G$11+СВЦЭМ!$D$10+'СЕТ СН'!$G$6-'СЕТ СН'!$G$23</f>
        <v>2197.2531324699999</v>
      </c>
      <c r="I65" s="36">
        <f>SUMIFS(СВЦЭМ!$D$39:$D$758,СВЦЭМ!$A$39:$A$758,$A65,СВЦЭМ!$B$39:$B$758,I$47)+'СЕТ СН'!$G$11+СВЦЭМ!$D$10+'СЕТ СН'!$G$6-'СЕТ СН'!$G$23</f>
        <v>2121.7521073299999</v>
      </c>
      <c r="J65" s="36">
        <f>SUMIFS(СВЦЭМ!$D$39:$D$758,СВЦЭМ!$A$39:$A$758,$A65,СВЦЭМ!$B$39:$B$758,J$47)+'СЕТ СН'!$G$11+СВЦЭМ!$D$10+'СЕТ СН'!$G$6-'СЕТ СН'!$G$23</f>
        <v>2079.5678488100002</v>
      </c>
      <c r="K65" s="36">
        <f>SUMIFS(СВЦЭМ!$D$39:$D$758,СВЦЭМ!$A$39:$A$758,$A65,СВЦЭМ!$B$39:$B$758,K$47)+'СЕТ СН'!$G$11+СВЦЭМ!$D$10+'СЕТ СН'!$G$6-'СЕТ СН'!$G$23</f>
        <v>2039.6268693400002</v>
      </c>
      <c r="L65" s="36">
        <f>SUMIFS(СВЦЭМ!$D$39:$D$758,СВЦЭМ!$A$39:$A$758,$A65,СВЦЭМ!$B$39:$B$758,L$47)+'СЕТ СН'!$G$11+СВЦЭМ!$D$10+'СЕТ СН'!$G$6-'СЕТ СН'!$G$23</f>
        <v>2030.7722806000002</v>
      </c>
      <c r="M65" s="36">
        <f>SUMIFS(СВЦЭМ!$D$39:$D$758,СВЦЭМ!$A$39:$A$758,$A65,СВЦЭМ!$B$39:$B$758,M$47)+'СЕТ СН'!$G$11+СВЦЭМ!$D$10+'СЕТ СН'!$G$6-'СЕТ СН'!$G$23</f>
        <v>2111.5483786700001</v>
      </c>
      <c r="N65" s="36">
        <f>SUMIFS(СВЦЭМ!$D$39:$D$758,СВЦЭМ!$A$39:$A$758,$A65,СВЦЭМ!$B$39:$B$758,N$47)+'СЕТ СН'!$G$11+СВЦЭМ!$D$10+'СЕТ СН'!$G$6-'СЕТ СН'!$G$23</f>
        <v>2121.3704840099999</v>
      </c>
      <c r="O65" s="36">
        <f>SUMIFS(СВЦЭМ!$D$39:$D$758,СВЦЭМ!$A$39:$A$758,$A65,СВЦЭМ!$B$39:$B$758,O$47)+'СЕТ СН'!$G$11+СВЦЭМ!$D$10+'СЕТ СН'!$G$6-'СЕТ СН'!$G$23</f>
        <v>2139.7513055499999</v>
      </c>
      <c r="P65" s="36">
        <f>SUMIFS(СВЦЭМ!$D$39:$D$758,СВЦЭМ!$A$39:$A$758,$A65,СВЦЭМ!$B$39:$B$758,P$47)+'СЕТ СН'!$G$11+СВЦЭМ!$D$10+'СЕТ СН'!$G$6-'СЕТ СН'!$G$23</f>
        <v>2158.5795766800002</v>
      </c>
      <c r="Q65" s="36">
        <f>SUMIFS(СВЦЭМ!$D$39:$D$758,СВЦЭМ!$A$39:$A$758,$A65,СВЦЭМ!$B$39:$B$758,Q$47)+'СЕТ СН'!$G$11+СВЦЭМ!$D$10+'СЕТ СН'!$G$6-'СЕТ СН'!$G$23</f>
        <v>2175.7283275700001</v>
      </c>
      <c r="R65" s="36">
        <f>SUMIFS(СВЦЭМ!$D$39:$D$758,СВЦЭМ!$A$39:$A$758,$A65,СВЦЭМ!$B$39:$B$758,R$47)+'СЕТ СН'!$G$11+СВЦЭМ!$D$10+'СЕТ СН'!$G$6-'СЕТ СН'!$G$23</f>
        <v>2176.08627351</v>
      </c>
      <c r="S65" s="36">
        <f>SUMIFS(СВЦЭМ!$D$39:$D$758,СВЦЭМ!$A$39:$A$758,$A65,СВЦЭМ!$B$39:$B$758,S$47)+'СЕТ СН'!$G$11+СВЦЭМ!$D$10+'СЕТ СН'!$G$6-'СЕТ СН'!$G$23</f>
        <v>2165.1319608600002</v>
      </c>
      <c r="T65" s="36">
        <f>SUMIFS(СВЦЭМ!$D$39:$D$758,СВЦЭМ!$A$39:$A$758,$A65,СВЦЭМ!$B$39:$B$758,T$47)+'СЕТ СН'!$G$11+СВЦЭМ!$D$10+'СЕТ СН'!$G$6-'СЕТ СН'!$G$23</f>
        <v>2129.60902326</v>
      </c>
      <c r="U65" s="36">
        <f>SUMIFS(СВЦЭМ!$D$39:$D$758,СВЦЭМ!$A$39:$A$758,$A65,СВЦЭМ!$B$39:$B$758,U$47)+'СЕТ СН'!$G$11+СВЦЭМ!$D$10+'СЕТ СН'!$G$6-'СЕТ СН'!$G$23</f>
        <v>2132.2596627500002</v>
      </c>
      <c r="V65" s="36">
        <f>SUMIFS(СВЦЭМ!$D$39:$D$758,СВЦЭМ!$A$39:$A$758,$A65,СВЦЭМ!$B$39:$B$758,V$47)+'СЕТ СН'!$G$11+СВЦЭМ!$D$10+'СЕТ СН'!$G$6-'СЕТ СН'!$G$23</f>
        <v>2094.06957629</v>
      </c>
      <c r="W65" s="36">
        <f>SUMIFS(СВЦЭМ!$D$39:$D$758,СВЦЭМ!$A$39:$A$758,$A65,СВЦЭМ!$B$39:$B$758,W$47)+'СЕТ СН'!$G$11+СВЦЭМ!$D$10+'СЕТ СН'!$G$6-'СЕТ СН'!$G$23</f>
        <v>2064.4605903800002</v>
      </c>
      <c r="X65" s="36">
        <f>SUMIFS(СВЦЭМ!$D$39:$D$758,СВЦЭМ!$A$39:$A$758,$A65,СВЦЭМ!$B$39:$B$758,X$47)+'СЕТ СН'!$G$11+СВЦЭМ!$D$10+'СЕТ СН'!$G$6-'СЕТ СН'!$G$23</f>
        <v>2118.5492646100001</v>
      </c>
      <c r="Y65" s="36">
        <f>SUMIFS(СВЦЭМ!$D$39:$D$758,СВЦЭМ!$A$39:$A$758,$A65,СВЦЭМ!$B$39:$B$758,Y$47)+'СЕТ СН'!$G$11+СВЦЭМ!$D$10+'СЕТ СН'!$G$6-'СЕТ СН'!$G$23</f>
        <v>2188.8024240600002</v>
      </c>
    </row>
    <row r="66" spans="1:26" ht="15.75" x14ac:dyDescent="0.2">
      <c r="A66" s="35">
        <f t="shared" si="1"/>
        <v>45401</v>
      </c>
      <c r="B66" s="36">
        <f>SUMIFS(СВЦЭМ!$D$39:$D$758,СВЦЭМ!$A$39:$A$758,$A66,СВЦЭМ!$B$39:$B$758,B$47)+'СЕТ СН'!$G$11+СВЦЭМ!$D$10+'СЕТ СН'!$G$6-'СЕТ СН'!$G$23</f>
        <v>2218.3148805300002</v>
      </c>
      <c r="C66" s="36">
        <f>SUMIFS(СВЦЭМ!$D$39:$D$758,СВЦЭМ!$A$39:$A$758,$A66,СВЦЭМ!$B$39:$B$758,C$47)+'СЕТ СН'!$G$11+СВЦЭМ!$D$10+'СЕТ СН'!$G$6-'СЕТ СН'!$G$23</f>
        <v>2261.5081218800001</v>
      </c>
      <c r="D66" s="36">
        <f>SUMIFS(СВЦЭМ!$D$39:$D$758,СВЦЭМ!$A$39:$A$758,$A66,СВЦЭМ!$B$39:$B$758,D$47)+'СЕТ СН'!$G$11+СВЦЭМ!$D$10+'СЕТ СН'!$G$6-'СЕТ СН'!$G$23</f>
        <v>2279.4586198100001</v>
      </c>
      <c r="E66" s="36">
        <f>SUMIFS(СВЦЭМ!$D$39:$D$758,СВЦЭМ!$A$39:$A$758,$A66,СВЦЭМ!$B$39:$B$758,E$47)+'СЕТ СН'!$G$11+СВЦЭМ!$D$10+'СЕТ СН'!$G$6-'СЕТ СН'!$G$23</f>
        <v>2290.0859003099999</v>
      </c>
      <c r="F66" s="36">
        <f>SUMIFS(СВЦЭМ!$D$39:$D$758,СВЦЭМ!$A$39:$A$758,$A66,СВЦЭМ!$B$39:$B$758,F$47)+'СЕТ СН'!$G$11+СВЦЭМ!$D$10+'СЕТ СН'!$G$6-'СЕТ СН'!$G$23</f>
        <v>2262.3632448500002</v>
      </c>
      <c r="G66" s="36">
        <f>SUMIFS(СВЦЭМ!$D$39:$D$758,СВЦЭМ!$A$39:$A$758,$A66,СВЦЭМ!$B$39:$B$758,G$47)+'СЕТ СН'!$G$11+СВЦЭМ!$D$10+'СЕТ СН'!$G$6-'СЕТ СН'!$G$23</f>
        <v>2255.7704494</v>
      </c>
      <c r="H66" s="36">
        <f>SUMIFS(СВЦЭМ!$D$39:$D$758,СВЦЭМ!$A$39:$A$758,$A66,СВЦЭМ!$B$39:$B$758,H$47)+'СЕТ СН'!$G$11+СВЦЭМ!$D$10+'СЕТ СН'!$G$6-'СЕТ СН'!$G$23</f>
        <v>2173.1892715499998</v>
      </c>
      <c r="I66" s="36">
        <f>SUMIFS(СВЦЭМ!$D$39:$D$758,СВЦЭМ!$A$39:$A$758,$A66,СВЦЭМ!$B$39:$B$758,I$47)+'СЕТ СН'!$G$11+СВЦЭМ!$D$10+'СЕТ СН'!$G$6-'СЕТ СН'!$G$23</f>
        <v>2148.7401688300001</v>
      </c>
      <c r="J66" s="36">
        <f>SUMIFS(СВЦЭМ!$D$39:$D$758,СВЦЭМ!$A$39:$A$758,$A66,СВЦЭМ!$B$39:$B$758,J$47)+'СЕТ СН'!$G$11+СВЦЭМ!$D$10+'СЕТ СН'!$G$6-'СЕТ СН'!$G$23</f>
        <v>2095.8593768999999</v>
      </c>
      <c r="K66" s="36">
        <f>SUMIFS(СВЦЭМ!$D$39:$D$758,СВЦЭМ!$A$39:$A$758,$A66,СВЦЭМ!$B$39:$B$758,K$47)+'СЕТ СН'!$G$11+СВЦЭМ!$D$10+'СЕТ СН'!$G$6-'СЕТ СН'!$G$23</f>
        <v>2102.13874545</v>
      </c>
      <c r="L66" s="36">
        <f>SUMIFS(СВЦЭМ!$D$39:$D$758,СВЦЭМ!$A$39:$A$758,$A66,СВЦЭМ!$B$39:$B$758,L$47)+'СЕТ СН'!$G$11+СВЦЭМ!$D$10+'СЕТ СН'!$G$6-'СЕТ СН'!$G$23</f>
        <v>2089.8551602000002</v>
      </c>
      <c r="M66" s="36">
        <f>SUMIFS(СВЦЭМ!$D$39:$D$758,СВЦЭМ!$A$39:$A$758,$A66,СВЦЭМ!$B$39:$B$758,M$47)+'СЕТ СН'!$G$11+СВЦЭМ!$D$10+'СЕТ СН'!$G$6-'СЕТ СН'!$G$23</f>
        <v>2089.4814849899999</v>
      </c>
      <c r="N66" s="36">
        <f>SUMIFS(СВЦЭМ!$D$39:$D$758,СВЦЭМ!$A$39:$A$758,$A66,СВЦЭМ!$B$39:$B$758,N$47)+'СЕТ СН'!$G$11+СВЦЭМ!$D$10+'СЕТ СН'!$G$6-'СЕТ СН'!$G$23</f>
        <v>2098.29224905</v>
      </c>
      <c r="O66" s="36">
        <f>SUMIFS(СВЦЭМ!$D$39:$D$758,СВЦЭМ!$A$39:$A$758,$A66,СВЦЭМ!$B$39:$B$758,O$47)+'СЕТ СН'!$G$11+СВЦЭМ!$D$10+'СЕТ СН'!$G$6-'СЕТ СН'!$G$23</f>
        <v>2113.9634196299999</v>
      </c>
      <c r="P66" s="36">
        <f>SUMIFS(СВЦЭМ!$D$39:$D$758,СВЦЭМ!$A$39:$A$758,$A66,СВЦЭМ!$B$39:$B$758,P$47)+'СЕТ СН'!$G$11+СВЦЭМ!$D$10+'СЕТ СН'!$G$6-'СЕТ СН'!$G$23</f>
        <v>2128.1625360100002</v>
      </c>
      <c r="Q66" s="36">
        <f>SUMIFS(СВЦЭМ!$D$39:$D$758,СВЦЭМ!$A$39:$A$758,$A66,СВЦЭМ!$B$39:$B$758,Q$47)+'СЕТ СН'!$G$11+СВЦЭМ!$D$10+'СЕТ СН'!$G$6-'СЕТ СН'!$G$23</f>
        <v>2136.2601000600002</v>
      </c>
      <c r="R66" s="36">
        <f>SUMIFS(СВЦЭМ!$D$39:$D$758,СВЦЭМ!$A$39:$A$758,$A66,СВЦЭМ!$B$39:$B$758,R$47)+'СЕТ СН'!$G$11+СВЦЭМ!$D$10+'СЕТ СН'!$G$6-'СЕТ СН'!$G$23</f>
        <v>2138.5263413900002</v>
      </c>
      <c r="S66" s="36">
        <f>SUMIFS(СВЦЭМ!$D$39:$D$758,СВЦЭМ!$A$39:$A$758,$A66,СВЦЭМ!$B$39:$B$758,S$47)+'СЕТ СН'!$G$11+СВЦЭМ!$D$10+'СЕТ СН'!$G$6-'СЕТ СН'!$G$23</f>
        <v>2182.4660603100001</v>
      </c>
      <c r="T66" s="36">
        <f>SUMIFS(СВЦЭМ!$D$39:$D$758,СВЦЭМ!$A$39:$A$758,$A66,СВЦЭМ!$B$39:$B$758,T$47)+'СЕТ СН'!$G$11+СВЦЭМ!$D$10+'СЕТ СН'!$G$6-'СЕТ СН'!$G$23</f>
        <v>2159.1980290000001</v>
      </c>
      <c r="U66" s="36">
        <f>SUMIFS(СВЦЭМ!$D$39:$D$758,СВЦЭМ!$A$39:$A$758,$A66,СВЦЭМ!$B$39:$B$758,U$47)+'СЕТ СН'!$G$11+СВЦЭМ!$D$10+'СЕТ СН'!$G$6-'СЕТ СН'!$G$23</f>
        <v>2069.6084024000002</v>
      </c>
      <c r="V66" s="36">
        <f>SUMIFS(СВЦЭМ!$D$39:$D$758,СВЦЭМ!$A$39:$A$758,$A66,СВЦЭМ!$B$39:$B$758,V$47)+'СЕТ СН'!$G$11+СВЦЭМ!$D$10+'СЕТ СН'!$G$6-'СЕТ СН'!$G$23</f>
        <v>2077.4224734899999</v>
      </c>
      <c r="W66" s="36">
        <f>SUMIFS(СВЦЭМ!$D$39:$D$758,СВЦЭМ!$A$39:$A$758,$A66,СВЦЭМ!$B$39:$B$758,W$47)+'СЕТ СН'!$G$11+СВЦЭМ!$D$10+'СЕТ СН'!$G$6-'СЕТ СН'!$G$23</f>
        <v>2062.4770456000001</v>
      </c>
      <c r="X66" s="36">
        <f>SUMIFS(СВЦЭМ!$D$39:$D$758,СВЦЭМ!$A$39:$A$758,$A66,СВЦЭМ!$B$39:$B$758,X$47)+'СЕТ СН'!$G$11+СВЦЭМ!$D$10+'СЕТ СН'!$G$6-'СЕТ СН'!$G$23</f>
        <v>2148.51770618</v>
      </c>
      <c r="Y66" s="36">
        <f>SUMIFS(СВЦЭМ!$D$39:$D$758,СВЦЭМ!$A$39:$A$758,$A66,СВЦЭМ!$B$39:$B$758,Y$47)+'СЕТ СН'!$G$11+СВЦЭМ!$D$10+'СЕТ СН'!$G$6-'СЕТ СН'!$G$23</f>
        <v>2172.1054521199999</v>
      </c>
    </row>
    <row r="67" spans="1:26" ht="15.75" x14ac:dyDescent="0.2">
      <c r="A67" s="35">
        <f t="shared" si="1"/>
        <v>45402</v>
      </c>
      <c r="B67" s="36">
        <f>SUMIFS(СВЦЭМ!$D$39:$D$758,СВЦЭМ!$A$39:$A$758,$A67,СВЦЭМ!$B$39:$B$758,B$47)+'СЕТ СН'!$G$11+СВЦЭМ!$D$10+'СЕТ СН'!$G$6-'СЕТ СН'!$G$23</f>
        <v>2123.04734839</v>
      </c>
      <c r="C67" s="36">
        <f>SUMIFS(СВЦЭМ!$D$39:$D$758,СВЦЭМ!$A$39:$A$758,$A67,СВЦЭМ!$B$39:$B$758,C$47)+'СЕТ СН'!$G$11+СВЦЭМ!$D$10+'СЕТ СН'!$G$6-'СЕТ СН'!$G$23</f>
        <v>2255.90863059</v>
      </c>
      <c r="D67" s="36">
        <f>SUMIFS(СВЦЭМ!$D$39:$D$758,СВЦЭМ!$A$39:$A$758,$A67,СВЦЭМ!$B$39:$B$758,D$47)+'СЕТ СН'!$G$11+СВЦЭМ!$D$10+'СЕТ СН'!$G$6-'СЕТ СН'!$G$23</f>
        <v>2376.3005582400001</v>
      </c>
      <c r="E67" s="36">
        <f>SUMIFS(СВЦЭМ!$D$39:$D$758,СВЦЭМ!$A$39:$A$758,$A67,СВЦЭМ!$B$39:$B$758,E$47)+'СЕТ СН'!$G$11+СВЦЭМ!$D$10+'СЕТ СН'!$G$6-'СЕТ СН'!$G$23</f>
        <v>2401.4227902799998</v>
      </c>
      <c r="F67" s="36">
        <f>SUMIFS(СВЦЭМ!$D$39:$D$758,СВЦЭМ!$A$39:$A$758,$A67,СВЦЭМ!$B$39:$B$758,F$47)+'СЕТ СН'!$G$11+СВЦЭМ!$D$10+'СЕТ СН'!$G$6-'СЕТ СН'!$G$23</f>
        <v>2400.0248586999996</v>
      </c>
      <c r="G67" s="36">
        <f>SUMIFS(СВЦЭМ!$D$39:$D$758,СВЦЭМ!$A$39:$A$758,$A67,СВЦЭМ!$B$39:$B$758,G$47)+'СЕТ СН'!$G$11+СВЦЭМ!$D$10+'СЕТ СН'!$G$6-'СЕТ СН'!$G$23</f>
        <v>2394.27005573</v>
      </c>
      <c r="H67" s="36">
        <f>SUMIFS(СВЦЭМ!$D$39:$D$758,СВЦЭМ!$A$39:$A$758,$A67,СВЦЭМ!$B$39:$B$758,H$47)+'СЕТ СН'!$G$11+СВЦЭМ!$D$10+'СЕТ СН'!$G$6-'СЕТ СН'!$G$23</f>
        <v>2357.75223886</v>
      </c>
      <c r="I67" s="36">
        <f>SUMIFS(СВЦЭМ!$D$39:$D$758,СВЦЭМ!$A$39:$A$758,$A67,СВЦЭМ!$B$39:$B$758,I$47)+'СЕТ СН'!$G$11+СВЦЭМ!$D$10+'СЕТ СН'!$G$6-'СЕТ СН'!$G$23</f>
        <v>2315.99841904</v>
      </c>
      <c r="J67" s="36">
        <f>SUMIFS(СВЦЭМ!$D$39:$D$758,СВЦЭМ!$A$39:$A$758,$A67,СВЦЭМ!$B$39:$B$758,J$47)+'СЕТ СН'!$G$11+СВЦЭМ!$D$10+'СЕТ СН'!$G$6-'СЕТ СН'!$G$23</f>
        <v>2205.4788211999999</v>
      </c>
      <c r="K67" s="36">
        <f>SUMIFS(СВЦЭМ!$D$39:$D$758,СВЦЭМ!$A$39:$A$758,$A67,СВЦЭМ!$B$39:$B$758,K$47)+'СЕТ СН'!$G$11+СВЦЭМ!$D$10+'СЕТ СН'!$G$6-'СЕТ СН'!$G$23</f>
        <v>2169.3385063599999</v>
      </c>
      <c r="L67" s="36">
        <f>SUMIFS(СВЦЭМ!$D$39:$D$758,СВЦЭМ!$A$39:$A$758,$A67,СВЦЭМ!$B$39:$B$758,L$47)+'СЕТ СН'!$G$11+СВЦЭМ!$D$10+'СЕТ СН'!$G$6-'СЕТ СН'!$G$23</f>
        <v>2162.4815332500002</v>
      </c>
      <c r="M67" s="36">
        <f>SUMIFS(СВЦЭМ!$D$39:$D$758,СВЦЭМ!$A$39:$A$758,$A67,СВЦЭМ!$B$39:$B$758,M$47)+'СЕТ СН'!$G$11+СВЦЭМ!$D$10+'СЕТ СН'!$G$6-'СЕТ СН'!$G$23</f>
        <v>2148.7983525999998</v>
      </c>
      <c r="N67" s="36">
        <f>SUMIFS(СВЦЭМ!$D$39:$D$758,СВЦЭМ!$A$39:$A$758,$A67,СВЦЭМ!$B$39:$B$758,N$47)+'СЕТ СН'!$G$11+СВЦЭМ!$D$10+'СЕТ СН'!$G$6-'СЕТ СН'!$G$23</f>
        <v>2128.4361834299998</v>
      </c>
      <c r="O67" s="36">
        <f>SUMIFS(СВЦЭМ!$D$39:$D$758,СВЦЭМ!$A$39:$A$758,$A67,СВЦЭМ!$B$39:$B$758,O$47)+'СЕТ СН'!$G$11+СВЦЭМ!$D$10+'СЕТ СН'!$G$6-'СЕТ СН'!$G$23</f>
        <v>2113.96830998</v>
      </c>
      <c r="P67" s="36">
        <f>SUMIFS(СВЦЭМ!$D$39:$D$758,СВЦЭМ!$A$39:$A$758,$A67,СВЦЭМ!$B$39:$B$758,P$47)+'СЕТ СН'!$G$11+СВЦЭМ!$D$10+'СЕТ СН'!$G$6-'СЕТ СН'!$G$23</f>
        <v>2116.2569504200001</v>
      </c>
      <c r="Q67" s="36">
        <f>SUMIFS(СВЦЭМ!$D$39:$D$758,СВЦЭМ!$A$39:$A$758,$A67,СВЦЭМ!$B$39:$B$758,Q$47)+'СЕТ СН'!$G$11+СВЦЭМ!$D$10+'СЕТ СН'!$G$6-'СЕТ СН'!$G$23</f>
        <v>2128.7701418000001</v>
      </c>
      <c r="R67" s="36">
        <f>SUMIFS(СВЦЭМ!$D$39:$D$758,СВЦЭМ!$A$39:$A$758,$A67,СВЦЭМ!$B$39:$B$758,R$47)+'СЕТ СН'!$G$11+СВЦЭМ!$D$10+'СЕТ СН'!$G$6-'СЕТ СН'!$G$23</f>
        <v>2209.1665210199999</v>
      </c>
      <c r="S67" s="36">
        <f>SUMIFS(СВЦЭМ!$D$39:$D$758,СВЦЭМ!$A$39:$A$758,$A67,СВЦЭМ!$B$39:$B$758,S$47)+'СЕТ СН'!$G$11+СВЦЭМ!$D$10+'СЕТ СН'!$G$6-'СЕТ СН'!$G$23</f>
        <v>2183.69116571</v>
      </c>
      <c r="T67" s="36">
        <f>SUMIFS(СВЦЭМ!$D$39:$D$758,СВЦЭМ!$A$39:$A$758,$A67,СВЦЭМ!$B$39:$B$758,T$47)+'СЕТ СН'!$G$11+СВЦЭМ!$D$10+'СЕТ СН'!$G$6-'СЕТ СН'!$G$23</f>
        <v>2157.7550998199999</v>
      </c>
      <c r="U67" s="36">
        <f>SUMIFS(СВЦЭМ!$D$39:$D$758,СВЦЭМ!$A$39:$A$758,$A67,СВЦЭМ!$B$39:$B$758,U$47)+'СЕТ СН'!$G$11+СВЦЭМ!$D$10+'СЕТ СН'!$G$6-'СЕТ СН'!$G$23</f>
        <v>2154.8637240900002</v>
      </c>
      <c r="V67" s="36">
        <f>SUMIFS(СВЦЭМ!$D$39:$D$758,СВЦЭМ!$A$39:$A$758,$A67,СВЦЭМ!$B$39:$B$758,V$47)+'СЕТ СН'!$G$11+СВЦЭМ!$D$10+'СЕТ СН'!$G$6-'СЕТ СН'!$G$23</f>
        <v>2128.72371849</v>
      </c>
      <c r="W67" s="36">
        <f>SUMIFS(СВЦЭМ!$D$39:$D$758,СВЦЭМ!$A$39:$A$758,$A67,СВЦЭМ!$B$39:$B$758,W$47)+'СЕТ СН'!$G$11+СВЦЭМ!$D$10+'СЕТ СН'!$G$6-'СЕТ СН'!$G$23</f>
        <v>2111.3476443899999</v>
      </c>
      <c r="X67" s="36">
        <f>SUMIFS(СВЦЭМ!$D$39:$D$758,СВЦЭМ!$A$39:$A$758,$A67,СВЦЭМ!$B$39:$B$758,X$47)+'СЕТ СН'!$G$11+СВЦЭМ!$D$10+'СЕТ СН'!$G$6-'СЕТ СН'!$G$23</f>
        <v>2150.8677804899999</v>
      </c>
      <c r="Y67" s="36">
        <f>SUMIFS(СВЦЭМ!$D$39:$D$758,СВЦЭМ!$A$39:$A$758,$A67,СВЦЭМ!$B$39:$B$758,Y$47)+'СЕТ СН'!$G$11+СВЦЭМ!$D$10+'СЕТ СН'!$G$6-'СЕТ СН'!$G$23</f>
        <v>2191.2210172099999</v>
      </c>
    </row>
    <row r="68" spans="1:26" ht="15.75" x14ac:dyDescent="0.2">
      <c r="A68" s="35">
        <f t="shared" si="1"/>
        <v>45403</v>
      </c>
      <c r="B68" s="36">
        <f>SUMIFS(СВЦЭМ!$D$39:$D$758,СВЦЭМ!$A$39:$A$758,$A68,СВЦЭМ!$B$39:$B$758,B$47)+'СЕТ СН'!$G$11+СВЦЭМ!$D$10+'СЕТ СН'!$G$6-'СЕТ СН'!$G$23</f>
        <v>2274.0126994400002</v>
      </c>
      <c r="C68" s="36">
        <f>SUMIFS(СВЦЭМ!$D$39:$D$758,СВЦЭМ!$A$39:$A$758,$A68,СВЦЭМ!$B$39:$B$758,C$47)+'СЕТ СН'!$G$11+СВЦЭМ!$D$10+'СЕТ СН'!$G$6-'СЕТ СН'!$G$23</f>
        <v>2335.94465605</v>
      </c>
      <c r="D68" s="36">
        <f>SUMIFS(СВЦЭМ!$D$39:$D$758,СВЦЭМ!$A$39:$A$758,$A68,СВЦЭМ!$B$39:$B$758,D$47)+'СЕТ СН'!$G$11+СВЦЭМ!$D$10+'СЕТ СН'!$G$6-'СЕТ СН'!$G$23</f>
        <v>2357.70698528</v>
      </c>
      <c r="E68" s="36">
        <f>SUMIFS(СВЦЭМ!$D$39:$D$758,СВЦЭМ!$A$39:$A$758,$A68,СВЦЭМ!$B$39:$B$758,E$47)+'СЕТ СН'!$G$11+СВЦЭМ!$D$10+'СЕТ СН'!$G$6-'СЕТ СН'!$G$23</f>
        <v>2368.3187740200001</v>
      </c>
      <c r="F68" s="36">
        <f>SUMIFS(СВЦЭМ!$D$39:$D$758,СВЦЭМ!$A$39:$A$758,$A68,СВЦЭМ!$B$39:$B$758,F$47)+'СЕТ СН'!$G$11+СВЦЭМ!$D$10+'СЕТ СН'!$G$6-'СЕТ СН'!$G$23</f>
        <v>2370.6930427900002</v>
      </c>
      <c r="G68" s="36">
        <f>SUMIFS(СВЦЭМ!$D$39:$D$758,СВЦЭМ!$A$39:$A$758,$A68,СВЦЭМ!$B$39:$B$758,G$47)+'СЕТ СН'!$G$11+СВЦЭМ!$D$10+'СЕТ СН'!$G$6-'СЕТ СН'!$G$23</f>
        <v>2349.2559598600001</v>
      </c>
      <c r="H68" s="36">
        <f>SUMIFS(СВЦЭМ!$D$39:$D$758,СВЦЭМ!$A$39:$A$758,$A68,СВЦЭМ!$B$39:$B$758,H$47)+'СЕТ СН'!$G$11+СВЦЭМ!$D$10+'СЕТ СН'!$G$6-'СЕТ СН'!$G$23</f>
        <v>2339.2057861399999</v>
      </c>
      <c r="I68" s="36">
        <f>SUMIFS(СВЦЭМ!$D$39:$D$758,СВЦЭМ!$A$39:$A$758,$A68,СВЦЭМ!$B$39:$B$758,I$47)+'СЕТ СН'!$G$11+СВЦЭМ!$D$10+'СЕТ СН'!$G$6-'СЕТ СН'!$G$23</f>
        <v>2313.5950816499999</v>
      </c>
      <c r="J68" s="36">
        <f>SUMIFS(СВЦЭМ!$D$39:$D$758,СВЦЭМ!$A$39:$A$758,$A68,СВЦЭМ!$B$39:$B$758,J$47)+'СЕТ СН'!$G$11+СВЦЭМ!$D$10+'СЕТ СН'!$G$6-'СЕТ СН'!$G$23</f>
        <v>2165.7610794900002</v>
      </c>
      <c r="K68" s="36">
        <f>SUMIFS(СВЦЭМ!$D$39:$D$758,СВЦЭМ!$A$39:$A$758,$A68,СВЦЭМ!$B$39:$B$758,K$47)+'СЕТ СН'!$G$11+СВЦЭМ!$D$10+'СЕТ СН'!$G$6-'СЕТ СН'!$G$23</f>
        <v>2094.16257498</v>
      </c>
      <c r="L68" s="36">
        <f>SUMIFS(СВЦЭМ!$D$39:$D$758,СВЦЭМ!$A$39:$A$758,$A68,СВЦЭМ!$B$39:$B$758,L$47)+'СЕТ СН'!$G$11+СВЦЭМ!$D$10+'СЕТ СН'!$G$6-'СЕТ СН'!$G$23</f>
        <v>2083.39054214</v>
      </c>
      <c r="M68" s="36">
        <f>SUMIFS(СВЦЭМ!$D$39:$D$758,СВЦЭМ!$A$39:$A$758,$A68,СВЦЭМ!$B$39:$B$758,M$47)+'СЕТ СН'!$G$11+СВЦЭМ!$D$10+'СЕТ СН'!$G$6-'СЕТ СН'!$G$23</f>
        <v>2085.6517408</v>
      </c>
      <c r="N68" s="36">
        <f>SUMIFS(СВЦЭМ!$D$39:$D$758,СВЦЭМ!$A$39:$A$758,$A68,СВЦЭМ!$B$39:$B$758,N$47)+'СЕТ СН'!$G$11+СВЦЭМ!$D$10+'СЕТ СН'!$G$6-'СЕТ СН'!$G$23</f>
        <v>2118.7840463900002</v>
      </c>
      <c r="O68" s="36">
        <f>SUMIFS(СВЦЭМ!$D$39:$D$758,СВЦЭМ!$A$39:$A$758,$A68,СВЦЭМ!$B$39:$B$758,O$47)+'СЕТ СН'!$G$11+СВЦЭМ!$D$10+'СЕТ СН'!$G$6-'СЕТ СН'!$G$23</f>
        <v>2147.50708489</v>
      </c>
      <c r="P68" s="36">
        <f>SUMIFS(СВЦЭМ!$D$39:$D$758,СВЦЭМ!$A$39:$A$758,$A68,СВЦЭМ!$B$39:$B$758,P$47)+'СЕТ СН'!$G$11+СВЦЭМ!$D$10+'СЕТ СН'!$G$6-'СЕТ СН'!$G$23</f>
        <v>2186.3704395</v>
      </c>
      <c r="Q68" s="36">
        <f>SUMIFS(СВЦЭМ!$D$39:$D$758,СВЦЭМ!$A$39:$A$758,$A68,СВЦЭМ!$B$39:$B$758,Q$47)+'СЕТ СН'!$G$11+СВЦЭМ!$D$10+'СЕТ СН'!$G$6-'СЕТ СН'!$G$23</f>
        <v>2217.31867027</v>
      </c>
      <c r="R68" s="36">
        <f>SUMIFS(СВЦЭМ!$D$39:$D$758,СВЦЭМ!$A$39:$A$758,$A68,СВЦЭМ!$B$39:$B$758,R$47)+'СЕТ СН'!$G$11+СВЦЭМ!$D$10+'СЕТ СН'!$G$6-'СЕТ СН'!$G$23</f>
        <v>2247.0979216199999</v>
      </c>
      <c r="S68" s="36">
        <f>SUMIFS(СВЦЭМ!$D$39:$D$758,СВЦЭМ!$A$39:$A$758,$A68,СВЦЭМ!$B$39:$B$758,S$47)+'СЕТ СН'!$G$11+СВЦЭМ!$D$10+'СЕТ СН'!$G$6-'СЕТ СН'!$G$23</f>
        <v>2227.1379825399999</v>
      </c>
      <c r="T68" s="36">
        <f>SUMIFS(СВЦЭМ!$D$39:$D$758,СВЦЭМ!$A$39:$A$758,$A68,СВЦЭМ!$B$39:$B$758,T$47)+'СЕТ СН'!$G$11+СВЦЭМ!$D$10+'СЕТ СН'!$G$6-'СЕТ СН'!$G$23</f>
        <v>2186.05842996</v>
      </c>
      <c r="U68" s="36">
        <f>SUMIFS(СВЦЭМ!$D$39:$D$758,СВЦЭМ!$A$39:$A$758,$A68,СВЦЭМ!$B$39:$B$758,U$47)+'СЕТ СН'!$G$11+СВЦЭМ!$D$10+'СЕТ СН'!$G$6-'СЕТ СН'!$G$23</f>
        <v>2170.2931107999998</v>
      </c>
      <c r="V68" s="36">
        <f>SUMIFS(СВЦЭМ!$D$39:$D$758,СВЦЭМ!$A$39:$A$758,$A68,СВЦЭМ!$B$39:$B$758,V$47)+'СЕТ СН'!$G$11+СВЦЭМ!$D$10+'СЕТ СН'!$G$6-'СЕТ СН'!$G$23</f>
        <v>2127.23751911</v>
      </c>
      <c r="W68" s="36">
        <f>SUMIFS(СВЦЭМ!$D$39:$D$758,СВЦЭМ!$A$39:$A$758,$A68,СВЦЭМ!$B$39:$B$758,W$47)+'СЕТ СН'!$G$11+СВЦЭМ!$D$10+'СЕТ СН'!$G$6-'СЕТ СН'!$G$23</f>
        <v>2125.55337779</v>
      </c>
      <c r="X68" s="36">
        <f>SUMIFS(СВЦЭМ!$D$39:$D$758,СВЦЭМ!$A$39:$A$758,$A68,СВЦЭМ!$B$39:$B$758,X$47)+'СЕТ СН'!$G$11+СВЦЭМ!$D$10+'СЕТ СН'!$G$6-'СЕТ СН'!$G$23</f>
        <v>2193.9815801899999</v>
      </c>
      <c r="Y68" s="36">
        <f>SUMIFS(СВЦЭМ!$D$39:$D$758,СВЦЭМ!$A$39:$A$758,$A68,СВЦЭМ!$B$39:$B$758,Y$47)+'СЕТ СН'!$G$11+СВЦЭМ!$D$10+'СЕТ СН'!$G$6-'СЕТ СН'!$G$23</f>
        <v>2270.7096981700001</v>
      </c>
    </row>
    <row r="69" spans="1:26" ht="15.75" x14ac:dyDescent="0.2">
      <c r="A69" s="35">
        <f t="shared" si="1"/>
        <v>45404</v>
      </c>
      <c r="B69" s="36">
        <f>SUMIFS(СВЦЭМ!$D$39:$D$758,СВЦЭМ!$A$39:$A$758,$A69,СВЦЭМ!$B$39:$B$758,B$47)+'СЕТ СН'!$G$11+СВЦЭМ!$D$10+'СЕТ СН'!$G$6-'СЕТ СН'!$G$23</f>
        <v>2358.2441530900001</v>
      </c>
      <c r="C69" s="36">
        <f>SUMIFS(СВЦЭМ!$D$39:$D$758,СВЦЭМ!$A$39:$A$758,$A69,СВЦЭМ!$B$39:$B$758,C$47)+'СЕТ СН'!$G$11+СВЦЭМ!$D$10+'СЕТ СН'!$G$6-'СЕТ СН'!$G$23</f>
        <v>2378.9700130800002</v>
      </c>
      <c r="D69" s="36">
        <f>SUMIFS(СВЦЭМ!$D$39:$D$758,СВЦЭМ!$A$39:$A$758,$A69,СВЦЭМ!$B$39:$B$758,D$47)+'СЕТ СН'!$G$11+СВЦЭМ!$D$10+'СЕТ СН'!$G$6-'СЕТ СН'!$G$23</f>
        <v>2377.3647980300002</v>
      </c>
      <c r="E69" s="36">
        <f>SUMIFS(СВЦЭМ!$D$39:$D$758,СВЦЭМ!$A$39:$A$758,$A69,СВЦЭМ!$B$39:$B$758,E$47)+'СЕТ СН'!$G$11+СВЦЭМ!$D$10+'СЕТ СН'!$G$6-'СЕТ СН'!$G$23</f>
        <v>2399.08524708</v>
      </c>
      <c r="F69" s="36">
        <f>SUMIFS(СВЦЭМ!$D$39:$D$758,СВЦЭМ!$A$39:$A$758,$A69,СВЦЭМ!$B$39:$B$758,F$47)+'СЕТ СН'!$G$11+СВЦЭМ!$D$10+'СЕТ СН'!$G$6-'СЕТ СН'!$G$23</f>
        <v>2365.53453386</v>
      </c>
      <c r="G69" s="36">
        <f>SUMIFS(СВЦЭМ!$D$39:$D$758,СВЦЭМ!$A$39:$A$758,$A69,СВЦЭМ!$B$39:$B$758,G$47)+'СЕТ СН'!$G$11+СВЦЭМ!$D$10+'СЕТ СН'!$G$6-'СЕТ СН'!$G$23</f>
        <v>2339.3729617899999</v>
      </c>
      <c r="H69" s="36">
        <f>SUMIFS(СВЦЭМ!$D$39:$D$758,СВЦЭМ!$A$39:$A$758,$A69,СВЦЭМ!$B$39:$B$758,H$47)+'СЕТ СН'!$G$11+СВЦЭМ!$D$10+'СЕТ СН'!$G$6-'СЕТ СН'!$G$23</f>
        <v>2260.7629141799998</v>
      </c>
      <c r="I69" s="36">
        <f>SUMIFS(СВЦЭМ!$D$39:$D$758,СВЦЭМ!$A$39:$A$758,$A69,СВЦЭМ!$B$39:$B$758,I$47)+'СЕТ СН'!$G$11+СВЦЭМ!$D$10+'СЕТ СН'!$G$6-'СЕТ СН'!$G$23</f>
        <v>2186.7218205600002</v>
      </c>
      <c r="J69" s="36">
        <f>SUMIFS(СВЦЭМ!$D$39:$D$758,СВЦЭМ!$A$39:$A$758,$A69,СВЦЭМ!$B$39:$B$758,J$47)+'СЕТ СН'!$G$11+СВЦЭМ!$D$10+'СЕТ СН'!$G$6-'СЕТ СН'!$G$23</f>
        <v>2195.7691938900002</v>
      </c>
      <c r="K69" s="36">
        <f>SUMIFS(СВЦЭМ!$D$39:$D$758,СВЦЭМ!$A$39:$A$758,$A69,СВЦЭМ!$B$39:$B$758,K$47)+'СЕТ СН'!$G$11+СВЦЭМ!$D$10+'СЕТ СН'!$G$6-'СЕТ СН'!$G$23</f>
        <v>2159.6301143300002</v>
      </c>
      <c r="L69" s="36">
        <f>SUMIFS(СВЦЭМ!$D$39:$D$758,СВЦЭМ!$A$39:$A$758,$A69,СВЦЭМ!$B$39:$B$758,L$47)+'СЕТ СН'!$G$11+СВЦЭМ!$D$10+'СЕТ СН'!$G$6-'СЕТ СН'!$G$23</f>
        <v>2143.8937246300002</v>
      </c>
      <c r="M69" s="36">
        <f>SUMIFS(СВЦЭМ!$D$39:$D$758,СВЦЭМ!$A$39:$A$758,$A69,СВЦЭМ!$B$39:$B$758,M$47)+'СЕТ СН'!$G$11+СВЦЭМ!$D$10+'СЕТ СН'!$G$6-'СЕТ СН'!$G$23</f>
        <v>2167.0312993299999</v>
      </c>
      <c r="N69" s="36">
        <f>SUMIFS(СВЦЭМ!$D$39:$D$758,СВЦЭМ!$A$39:$A$758,$A69,СВЦЭМ!$B$39:$B$758,N$47)+'СЕТ СН'!$G$11+СВЦЭМ!$D$10+'СЕТ СН'!$G$6-'СЕТ СН'!$G$23</f>
        <v>2167.1402572100001</v>
      </c>
      <c r="O69" s="36">
        <f>SUMIFS(СВЦЭМ!$D$39:$D$758,СВЦЭМ!$A$39:$A$758,$A69,СВЦЭМ!$B$39:$B$758,O$47)+'СЕТ СН'!$G$11+СВЦЭМ!$D$10+'СЕТ СН'!$G$6-'СЕТ СН'!$G$23</f>
        <v>2204.8140688200001</v>
      </c>
      <c r="P69" s="36">
        <f>SUMIFS(СВЦЭМ!$D$39:$D$758,СВЦЭМ!$A$39:$A$758,$A69,СВЦЭМ!$B$39:$B$758,P$47)+'СЕТ СН'!$G$11+СВЦЭМ!$D$10+'СЕТ СН'!$G$6-'СЕТ СН'!$G$23</f>
        <v>2222.34954539</v>
      </c>
      <c r="Q69" s="36">
        <f>SUMIFS(СВЦЭМ!$D$39:$D$758,СВЦЭМ!$A$39:$A$758,$A69,СВЦЭМ!$B$39:$B$758,Q$47)+'СЕТ СН'!$G$11+СВЦЭМ!$D$10+'СЕТ СН'!$G$6-'СЕТ СН'!$G$23</f>
        <v>2226.5186850800001</v>
      </c>
      <c r="R69" s="36">
        <f>SUMIFS(СВЦЭМ!$D$39:$D$758,СВЦЭМ!$A$39:$A$758,$A69,СВЦЭМ!$B$39:$B$758,R$47)+'СЕТ СН'!$G$11+СВЦЭМ!$D$10+'СЕТ СН'!$G$6-'СЕТ СН'!$G$23</f>
        <v>2206.51233323</v>
      </c>
      <c r="S69" s="36">
        <f>SUMIFS(СВЦЭМ!$D$39:$D$758,СВЦЭМ!$A$39:$A$758,$A69,СВЦЭМ!$B$39:$B$758,S$47)+'СЕТ СН'!$G$11+СВЦЭМ!$D$10+'СЕТ СН'!$G$6-'СЕТ СН'!$G$23</f>
        <v>2212.7544922000002</v>
      </c>
      <c r="T69" s="36">
        <f>SUMIFS(СВЦЭМ!$D$39:$D$758,СВЦЭМ!$A$39:$A$758,$A69,СВЦЭМ!$B$39:$B$758,T$47)+'СЕТ СН'!$G$11+СВЦЭМ!$D$10+'СЕТ СН'!$G$6-'СЕТ СН'!$G$23</f>
        <v>2172.19967296</v>
      </c>
      <c r="U69" s="36">
        <f>SUMIFS(СВЦЭМ!$D$39:$D$758,СВЦЭМ!$A$39:$A$758,$A69,СВЦЭМ!$B$39:$B$758,U$47)+'СЕТ СН'!$G$11+СВЦЭМ!$D$10+'СЕТ СН'!$G$6-'СЕТ СН'!$G$23</f>
        <v>2133.5657894699998</v>
      </c>
      <c r="V69" s="36">
        <f>SUMIFS(СВЦЭМ!$D$39:$D$758,СВЦЭМ!$A$39:$A$758,$A69,СВЦЭМ!$B$39:$B$758,V$47)+'СЕТ СН'!$G$11+СВЦЭМ!$D$10+'СЕТ СН'!$G$6-'СЕТ СН'!$G$23</f>
        <v>2109.8271580000001</v>
      </c>
      <c r="W69" s="36">
        <f>SUMIFS(СВЦЭМ!$D$39:$D$758,СВЦЭМ!$A$39:$A$758,$A69,СВЦЭМ!$B$39:$B$758,W$47)+'СЕТ СН'!$G$11+СВЦЭМ!$D$10+'СЕТ СН'!$G$6-'СЕТ СН'!$G$23</f>
        <v>2128.7536173399999</v>
      </c>
      <c r="X69" s="36">
        <f>SUMIFS(СВЦЭМ!$D$39:$D$758,СВЦЭМ!$A$39:$A$758,$A69,СВЦЭМ!$B$39:$B$758,X$47)+'СЕТ СН'!$G$11+СВЦЭМ!$D$10+'СЕТ СН'!$G$6-'СЕТ СН'!$G$23</f>
        <v>2205.8471776199999</v>
      </c>
      <c r="Y69" s="36">
        <f>SUMIFS(СВЦЭМ!$D$39:$D$758,СВЦЭМ!$A$39:$A$758,$A69,СВЦЭМ!$B$39:$B$758,Y$47)+'СЕТ СН'!$G$11+СВЦЭМ!$D$10+'СЕТ СН'!$G$6-'СЕТ СН'!$G$23</f>
        <v>2242.6868837900001</v>
      </c>
    </row>
    <row r="70" spans="1:26" ht="15.75" x14ac:dyDescent="0.2">
      <c r="A70" s="35">
        <f t="shared" si="1"/>
        <v>45405</v>
      </c>
      <c r="B70" s="36">
        <f>SUMIFS(СВЦЭМ!$D$39:$D$758,СВЦЭМ!$A$39:$A$758,$A70,СВЦЭМ!$B$39:$B$758,B$47)+'СЕТ СН'!$G$11+СВЦЭМ!$D$10+'СЕТ СН'!$G$6-'СЕТ СН'!$G$23</f>
        <v>2251.37023937</v>
      </c>
      <c r="C70" s="36">
        <f>SUMIFS(СВЦЭМ!$D$39:$D$758,СВЦЭМ!$A$39:$A$758,$A70,СВЦЭМ!$B$39:$B$758,C$47)+'СЕТ СН'!$G$11+СВЦЭМ!$D$10+'СЕТ СН'!$G$6-'СЕТ СН'!$G$23</f>
        <v>2323.1355726699999</v>
      </c>
      <c r="D70" s="36">
        <f>SUMIFS(СВЦЭМ!$D$39:$D$758,СВЦЭМ!$A$39:$A$758,$A70,СВЦЭМ!$B$39:$B$758,D$47)+'СЕТ СН'!$G$11+СВЦЭМ!$D$10+'СЕТ СН'!$G$6-'СЕТ СН'!$G$23</f>
        <v>2352.4027280700002</v>
      </c>
      <c r="E70" s="36">
        <f>SUMIFS(СВЦЭМ!$D$39:$D$758,СВЦЭМ!$A$39:$A$758,$A70,СВЦЭМ!$B$39:$B$758,E$47)+'СЕТ СН'!$G$11+СВЦЭМ!$D$10+'СЕТ СН'!$G$6-'СЕТ СН'!$G$23</f>
        <v>2375.1879838899999</v>
      </c>
      <c r="F70" s="36">
        <f>SUMIFS(СВЦЭМ!$D$39:$D$758,СВЦЭМ!$A$39:$A$758,$A70,СВЦЭМ!$B$39:$B$758,F$47)+'СЕТ СН'!$G$11+СВЦЭМ!$D$10+'СЕТ СН'!$G$6-'СЕТ СН'!$G$23</f>
        <v>2384.2205977399999</v>
      </c>
      <c r="G70" s="36">
        <f>SUMIFS(СВЦЭМ!$D$39:$D$758,СВЦЭМ!$A$39:$A$758,$A70,СВЦЭМ!$B$39:$B$758,G$47)+'СЕТ СН'!$G$11+СВЦЭМ!$D$10+'СЕТ СН'!$G$6-'СЕТ СН'!$G$23</f>
        <v>2359.39478964</v>
      </c>
      <c r="H70" s="36">
        <f>SUMIFS(СВЦЭМ!$D$39:$D$758,СВЦЭМ!$A$39:$A$758,$A70,СВЦЭМ!$B$39:$B$758,H$47)+'СЕТ СН'!$G$11+СВЦЭМ!$D$10+'СЕТ СН'!$G$6-'СЕТ СН'!$G$23</f>
        <v>2274.6070764900001</v>
      </c>
      <c r="I70" s="36">
        <f>SUMIFS(СВЦЭМ!$D$39:$D$758,СВЦЭМ!$A$39:$A$758,$A70,СВЦЭМ!$B$39:$B$758,I$47)+'СЕТ СН'!$G$11+СВЦЭМ!$D$10+'СЕТ СН'!$G$6-'СЕТ СН'!$G$23</f>
        <v>2173.5275944999999</v>
      </c>
      <c r="J70" s="36">
        <f>SUMIFS(СВЦЭМ!$D$39:$D$758,СВЦЭМ!$A$39:$A$758,$A70,СВЦЭМ!$B$39:$B$758,J$47)+'СЕТ СН'!$G$11+СВЦЭМ!$D$10+'СЕТ СН'!$G$6-'СЕТ СН'!$G$23</f>
        <v>2100.5579280400002</v>
      </c>
      <c r="K70" s="36">
        <f>SUMIFS(СВЦЭМ!$D$39:$D$758,СВЦЭМ!$A$39:$A$758,$A70,СВЦЭМ!$B$39:$B$758,K$47)+'СЕТ СН'!$G$11+СВЦЭМ!$D$10+'СЕТ СН'!$G$6-'СЕТ СН'!$G$23</f>
        <v>2085.15865902</v>
      </c>
      <c r="L70" s="36">
        <f>SUMIFS(СВЦЭМ!$D$39:$D$758,СВЦЭМ!$A$39:$A$758,$A70,СВЦЭМ!$B$39:$B$758,L$47)+'СЕТ СН'!$G$11+СВЦЭМ!$D$10+'СЕТ СН'!$G$6-'СЕТ СН'!$G$23</f>
        <v>2071.4092916700001</v>
      </c>
      <c r="M70" s="36">
        <f>SUMIFS(СВЦЭМ!$D$39:$D$758,СВЦЭМ!$A$39:$A$758,$A70,СВЦЭМ!$B$39:$B$758,M$47)+'СЕТ СН'!$G$11+СВЦЭМ!$D$10+'СЕТ СН'!$G$6-'СЕТ СН'!$G$23</f>
        <v>2062.4846262800002</v>
      </c>
      <c r="N70" s="36">
        <f>SUMIFS(СВЦЭМ!$D$39:$D$758,СВЦЭМ!$A$39:$A$758,$A70,СВЦЭМ!$B$39:$B$758,N$47)+'СЕТ СН'!$G$11+СВЦЭМ!$D$10+'СЕТ СН'!$G$6-'СЕТ СН'!$G$23</f>
        <v>2055.8959522599998</v>
      </c>
      <c r="O70" s="36">
        <f>SUMIFS(СВЦЭМ!$D$39:$D$758,СВЦЭМ!$A$39:$A$758,$A70,СВЦЭМ!$B$39:$B$758,O$47)+'СЕТ СН'!$G$11+СВЦЭМ!$D$10+'СЕТ СН'!$G$6-'СЕТ СН'!$G$23</f>
        <v>2070.6169717600001</v>
      </c>
      <c r="P70" s="36">
        <f>SUMIFS(СВЦЭМ!$D$39:$D$758,СВЦЭМ!$A$39:$A$758,$A70,СВЦЭМ!$B$39:$B$758,P$47)+'СЕТ СН'!$G$11+СВЦЭМ!$D$10+'СЕТ СН'!$G$6-'СЕТ СН'!$G$23</f>
        <v>2086.55778229</v>
      </c>
      <c r="Q70" s="36">
        <f>SUMIFS(СВЦЭМ!$D$39:$D$758,СВЦЭМ!$A$39:$A$758,$A70,СВЦЭМ!$B$39:$B$758,Q$47)+'СЕТ СН'!$G$11+СВЦЭМ!$D$10+'СЕТ СН'!$G$6-'СЕТ СН'!$G$23</f>
        <v>2112.2141696499998</v>
      </c>
      <c r="R70" s="36">
        <f>SUMIFS(СВЦЭМ!$D$39:$D$758,СВЦЭМ!$A$39:$A$758,$A70,СВЦЭМ!$B$39:$B$758,R$47)+'СЕТ СН'!$G$11+СВЦЭМ!$D$10+'СЕТ СН'!$G$6-'СЕТ СН'!$G$23</f>
        <v>2125.9669693800001</v>
      </c>
      <c r="S70" s="36">
        <f>SUMIFS(СВЦЭМ!$D$39:$D$758,СВЦЭМ!$A$39:$A$758,$A70,СВЦЭМ!$B$39:$B$758,S$47)+'СЕТ СН'!$G$11+СВЦЭМ!$D$10+'СЕТ СН'!$G$6-'СЕТ СН'!$G$23</f>
        <v>2130.53653897</v>
      </c>
      <c r="T70" s="36">
        <f>SUMIFS(СВЦЭМ!$D$39:$D$758,СВЦЭМ!$A$39:$A$758,$A70,СВЦЭМ!$B$39:$B$758,T$47)+'СЕТ СН'!$G$11+СВЦЭМ!$D$10+'СЕТ СН'!$G$6-'СЕТ СН'!$G$23</f>
        <v>2095.1087843400001</v>
      </c>
      <c r="U70" s="36">
        <f>SUMIFS(СВЦЭМ!$D$39:$D$758,СВЦЭМ!$A$39:$A$758,$A70,СВЦЭМ!$B$39:$B$758,U$47)+'СЕТ СН'!$G$11+СВЦЭМ!$D$10+'СЕТ СН'!$G$6-'СЕТ СН'!$G$23</f>
        <v>2129.0595566800002</v>
      </c>
      <c r="V70" s="36">
        <f>SUMIFS(СВЦЭМ!$D$39:$D$758,СВЦЭМ!$A$39:$A$758,$A70,СВЦЭМ!$B$39:$B$758,V$47)+'СЕТ СН'!$G$11+СВЦЭМ!$D$10+'СЕТ СН'!$G$6-'СЕТ СН'!$G$23</f>
        <v>2090.6365197599998</v>
      </c>
      <c r="W70" s="36">
        <f>SUMIFS(СВЦЭМ!$D$39:$D$758,СВЦЭМ!$A$39:$A$758,$A70,СВЦЭМ!$B$39:$B$758,W$47)+'СЕТ СН'!$G$11+СВЦЭМ!$D$10+'СЕТ СН'!$G$6-'СЕТ СН'!$G$23</f>
        <v>2067.8666468400002</v>
      </c>
      <c r="X70" s="36">
        <f>SUMIFS(СВЦЭМ!$D$39:$D$758,СВЦЭМ!$A$39:$A$758,$A70,СВЦЭМ!$B$39:$B$758,X$47)+'СЕТ СН'!$G$11+СВЦЭМ!$D$10+'СЕТ СН'!$G$6-'СЕТ СН'!$G$23</f>
        <v>2115.2045244300002</v>
      </c>
      <c r="Y70" s="36">
        <f>SUMIFS(СВЦЭМ!$D$39:$D$758,СВЦЭМ!$A$39:$A$758,$A70,СВЦЭМ!$B$39:$B$758,Y$47)+'СЕТ СН'!$G$11+СВЦЭМ!$D$10+'СЕТ СН'!$G$6-'СЕТ СН'!$G$23</f>
        <v>2160.2303667199999</v>
      </c>
    </row>
    <row r="71" spans="1:26" ht="15.75" x14ac:dyDescent="0.2">
      <c r="A71" s="35">
        <f t="shared" si="1"/>
        <v>45406</v>
      </c>
      <c r="B71" s="36">
        <f>SUMIFS(СВЦЭМ!$D$39:$D$758,СВЦЭМ!$A$39:$A$758,$A71,СВЦЭМ!$B$39:$B$758,B$47)+'СЕТ СН'!$G$11+СВЦЭМ!$D$10+'СЕТ СН'!$G$6-'СЕТ СН'!$G$23</f>
        <v>2230.9974046400002</v>
      </c>
      <c r="C71" s="36">
        <f>SUMIFS(СВЦЭМ!$D$39:$D$758,СВЦЭМ!$A$39:$A$758,$A71,СВЦЭМ!$B$39:$B$758,C$47)+'СЕТ СН'!$G$11+СВЦЭМ!$D$10+'СЕТ СН'!$G$6-'СЕТ СН'!$G$23</f>
        <v>2278.67127738</v>
      </c>
      <c r="D71" s="36">
        <f>SUMIFS(СВЦЭМ!$D$39:$D$758,СВЦЭМ!$A$39:$A$758,$A71,СВЦЭМ!$B$39:$B$758,D$47)+'СЕТ СН'!$G$11+СВЦЭМ!$D$10+'СЕТ СН'!$G$6-'СЕТ СН'!$G$23</f>
        <v>2296.06167267</v>
      </c>
      <c r="E71" s="36">
        <f>SUMIFS(СВЦЭМ!$D$39:$D$758,СВЦЭМ!$A$39:$A$758,$A71,СВЦЭМ!$B$39:$B$758,E$47)+'СЕТ СН'!$G$11+СВЦЭМ!$D$10+'СЕТ СН'!$G$6-'СЕТ СН'!$G$23</f>
        <v>2306.6838103999999</v>
      </c>
      <c r="F71" s="36">
        <f>SUMIFS(СВЦЭМ!$D$39:$D$758,СВЦЭМ!$A$39:$A$758,$A71,СВЦЭМ!$B$39:$B$758,F$47)+'СЕТ СН'!$G$11+СВЦЭМ!$D$10+'СЕТ СН'!$G$6-'СЕТ СН'!$G$23</f>
        <v>2278.3041688200001</v>
      </c>
      <c r="G71" s="36">
        <f>SUMIFS(СВЦЭМ!$D$39:$D$758,СВЦЭМ!$A$39:$A$758,$A71,СВЦЭМ!$B$39:$B$758,G$47)+'СЕТ СН'!$G$11+СВЦЭМ!$D$10+'СЕТ СН'!$G$6-'СЕТ СН'!$G$23</f>
        <v>2244.0005064699999</v>
      </c>
      <c r="H71" s="36">
        <f>SUMIFS(СВЦЭМ!$D$39:$D$758,СВЦЭМ!$A$39:$A$758,$A71,СВЦЭМ!$B$39:$B$758,H$47)+'СЕТ СН'!$G$11+СВЦЭМ!$D$10+'СЕТ СН'!$G$6-'СЕТ СН'!$G$23</f>
        <v>2182.7660700500001</v>
      </c>
      <c r="I71" s="36">
        <f>SUMIFS(СВЦЭМ!$D$39:$D$758,СВЦЭМ!$A$39:$A$758,$A71,СВЦЭМ!$B$39:$B$758,I$47)+'СЕТ СН'!$G$11+СВЦЭМ!$D$10+'СЕТ СН'!$G$6-'СЕТ СН'!$G$23</f>
        <v>2139.4908865400002</v>
      </c>
      <c r="J71" s="36">
        <f>SUMIFS(СВЦЭМ!$D$39:$D$758,СВЦЭМ!$A$39:$A$758,$A71,СВЦЭМ!$B$39:$B$758,J$47)+'СЕТ СН'!$G$11+СВЦЭМ!$D$10+'СЕТ СН'!$G$6-'СЕТ СН'!$G$23</f>
        <v>2076.7319381699999</v>
      </c>
      <c r="K71" s="36">
        <f>SUMIFS(СВЦЭМ!$D$39:$D$758,СВЦЭМ!$A$39:$A$758,$A71,СВЦЭМ!$B$39:$B$758,K$47)+'СЕТ СН'!$G$11+СВЦЭМ!$D$10+'СЕТ СН'!$G$6-'СЕТ СН'!$G$23</f>
        <v>2077.8888655000001</v>
      </c>
      <c r="L71" s="36">
        <f>SUMIFS(СВЦЭМ!$D$39:$D$758,СВЦЭМ!$A$39:$A$758,$A71,СВЦЭМ!$B$39:$B$758,L$47)+'СЕТ СН'!$G$11+СВЦЭМ!$D$10+'СЕТ СН'!$G$6-'СЕТ СН'!$G$23</f>
        <v>2080.1028495999999</v>
      </c>
      <c r="M71" s="36">
        <f>SUMIFS(СВЦЭМ!$D$39:$D$758,СВЦЭМ!$A$39:$A$758,$A71,СВЦЭМ!$B$39:$B$758,M$47)+'СЕТ СН'!$G$11+СВЦЭМ!$D$10+'СЕТ СН'!$G$6-'СЕТ СН'!$G$23</f>
        <v>2084.0267623200002</v>
      </c>
      <c r="N71" s="36">
        <f>SUMIFS(СВЦЭМ!$D$39:$D$758,СВЦЭМ!$A$39:$A$758,$A71,СВЦЭМ!$B$39:$B$758,N$47)+'СЕТ СН'!$G$11+СВЦЭМ!$D$10+'СЕТ СН'!$G$6-'СЕТ СН'!$G$23</f>
        <v>2080.79597113</v>
      </c>
      <c r="O71" s="36">
        <f>SUMIFS(СВЦЭМ!$D$39:$D$758,СВЦЭМ!$A$39:$A$758,$A71,СВЦЭМ!$B$39:$B$758,O$47)+'СЕТ СН'!$G$11+СВЦЭМ!$D$10+'СЕТ СН'!$G$6-'СЕТ СН'!$G$23</f>
        <v>2097.2916856699999</v>
      </c>
      <c r="P71" s="36">
        <f>SUMIFS(СВЦЭМ!$D$39:$D$758,СВЦЭМ!$A$39:$A$758,$A71,СВЦЭМ!$B$39:$B$758,P$47)+'СЕТ СН'!$G$11+СВЦЭМ!$D$10+'СЕТ СН'!$G$6-'СЕТ СН'!$G$23</f>
        <v>2111.8379591799999</v>
      </c>
      <c r="Q71" s="36">
        <f>SUMIFS(СВЦЭМ!$D$39:$D$758,СВЦЭМ!$A$39:$A$758,$A71,СВЦЭМ!$B$39:$B$758,Q$47)+'СЕТ СН'!$G$11+СВЦЭМ!$D$10+'СЕТ СН'!$G$6-'СЕТ СН'!$G$23</f>
        <v>2137.4881014600001</v>
      </c>
      <c r="R71" s="36">
        <f>SUMIFS(СВЦЭМ!$D$39:$D$758,СВЦЭМ!$A$39:$A$758,$A71,СВЦЭМ!$B$39:$B$758,R$47)+'СЕТ СН'!$G$11+СВЦЭМ!$D$10+'СЕТ СН'!$G$6-'СЕТ СН'!$G$23</f>
        <v>2125.5615117400002</v>
      </c>
      <c r="S71" s="36">
        <f>SUMIFS(СВЦЭМ!$D$39:$D$758,СВЦЭМ!$A$39:$A$758,$A71,СВЦЭМ!$B$39:$B$758,S$47)+'СЕТ СН'!$G$11+СВЦЭМ!$D$10+'СЕТ СН'!$G$6-'СЕТ СН'!$G$23</f>
        <v>2091.3863812499999</v>
      </c>
      <c r="T71" s="36">
        <f>SUMIFS(СВЦЭМ!$D$39:$D$758,СВЦЭМ!$A$39:$A$758,$A71,СВЦЭМ!$B$39:$B$758,T$47)+'СЕТ СН'!$G$11+СВЦЭМ!$D$10+'СЕТ СН'!$G$6-'СЕТ СН'!$G$23</f>
        <v>2070.13822024</v>
      </c>
      <c r="U71" s="36">
        <f>SUMIFS(СВЦЭМ!$D$39:$D$758,СВЦЭМ!$A$39:$A$758,$A71,СВЦЭМ!$B$39:$B$758,U$47)+'СЕТ СН'!$G$11+СВЦЭМ!$D$10+'СЕТ СН'!$G$6-'СЕТ СН'!$G$23</f>
        <v>2030.0958836499999</v>
      </c>
      <c r="V71" s="36">
        <f>SUMIFS(СВЦЭМ!$D$39:$D$758,СВЦЭМ!$A$39:$A$758,$A71,СВЦЭМ!$B$39:$B$758,V$47)+'СЕТ СН'!$G$11+СВЦЭМ!$D$10+'СЕТ СН'!$G$6-'СЕТ СН'!$G$23</f>
        <v>2006.7206543299999</v>
      </c>
      <c r="W71" s="36">
        <f>SUMIFS(СВЦЭМ!$D$39:$D$758,СВЦЭМ!$A$39:$A$758,$A71,СВЦЭМ!$B$39:$B$758,W$47)+'СЕТ СН'!$G$11+СВЦЭМ!$D$10+'СЕТ СН'!$G$6-'СЕТ СН'!$G$23</f>
        <v>2024.7397757899998</v>
      </c>
      <c r="X71" s="36">
        <f>SUMIFS(СВЦЭМ!$D$39:$D$758,СВЦЭМ!$A$39:$A$758,$A71,СВЦЭМ!$B$39:$B$758,X$47)+'СЕТ СН'!$G$11+СВЦЭМ!$D$10+'СЕТ СН'!$G$6-'СЕТ СН'!$G$23</f>
        <v>2092.5339748900001</v>
      </c>
      <c r="Y71" s="36">
        <f>SUMIFS(СВЦЭМ!$D$39:$D$758,СВЦЭМ!$A$39:$A$758,$A71,СВЦЭМ!$B$39:$B$758,Y$47)+'СЕТ СН'!$G$11+СВЦЭМ!$D$10+'СЕТ СН'!$G$6-'СЕТ СН'!$G$23</f>
        <v>2130.2143581599998</v>
      </c>
    </row>
    <row r="72" spans="1:26" ht="15.75" x14ac:dyDescent="0.2">
      <c r="A72" s="35">
        <f t="shared" si="1"/>
        <v>45407</v>
      </c>
      <c r="B72" s="36">
        <f>SUMIFS(СВЦЭМ!$D$39:$D$758,СВЦЭМ!$A$39:$A$758,$A72,СВЦЭМ!$B$39:$B$758,B$47)+'СЕТ СН'!$G$11+СВЦЭМ!$D$10+'СЕТ СН'!$G$6-'СЕТ СН'!$G$23</f>
        <v>2186.17076855</v>
      </c>
      <c r="C72" s="36">
        <f>SUMIFS(СВЦЭМ!$D$39:$D$758,СВЦЭМ!$A$39:$A$758,$A72,СВЦЭМ!$B$39:$B$758,C$47)+'СЕТ СН'!$G$11+СВЦЭМ!$D$10+'СЕТ СН'!$G$6-'СЕТ СН'!$G$23</f>
        <v>2252.7486553899998</v>
      </c>
      <c r="D72" s="36">
        <f>SUMIFS(СВЦЭМ!$D$39:$D$758,СВЦЭМ!$A$39:$A$758,$A72,СВЦЭМ!$B$39:$B$758,D$47)+'СЕТ СН'!$G$11+СВЦЭМ!$D$10+'СЕТ СН'!$G$6-'СЕТ СН'!$G$23</f>
        <v>2323.83542584</v>
      </c>
      <c r="E72" s="36">
        <f>SUMIFS(СВЦЭМ!$D$39:$D$758,СВЦЭМ!$A$39:$A$758,$A72,СВЦЭМ!$B$39:$B$758,E$47)+'СЕТ СН'!$G$11+СВЦЭМ!$D$10+'СЕТ СН'!$G$6-'СЕТ СН'!$G$23</f>
        <v>2331.4504501400002</v>
      </c>
      <c r="F72" s="36">
        <f>SUMIFS(СВЦЭМ!$D$39:$D$758,СВЦЭМ!$A$39:$A$758,$A72,СВЦЭМ!$B$39:$B$758,F$47)+'СЕТ СН'!$G$11+СВЦЭМ!$D$10+'СЕТ СН'!$G$6-'СЕТ СН'!$G$23</f>
        <v>2327.8502368899999</v>
      </c>
      <c r="G72" s="36">
        <f>SUMIFS(СВЦЭМ!$D$39:$D$758,СВЦЭМ!$A$39:$A$758,$A72,СВЦЭМ!$B$39:$B$758,G$47)+'СЕТ СН'!$G$11+СВЦЭМ!$D$10+'СЕТ СН'!$G$6-'СЕТ СН'!$G$23</f>
        <v>2328.08912689</v>
      </c>
      <c r="H72" s="36">
        <f>SUMIFS(СВЦЭМ!$D$39:$D$758,СВЦЭМ!$A$39:$A$758,$A72,СВЦЭМ!$B$39:$B$758,H$47)+'СЕТ СН'!$G$11+СВЦЭМ!$D$10+'СЕТ СН'!$G$6-'СЕТ СН'!$G$23</f>
        <v>2196.81305608</v>
      </c>
      <c r="I72" s="36">
        <f>SUMIFS(СВЦЭМ!$D$39:$D$758,СВЦЭМ!$A$39:$A$758,$A72,СВЦЭМ!$B$39:$B$758,I$47)+'СЕТ СН'!$G$11+СВЦЭМ!$D$10+'СЕТ СН'!$G$6-'СЕТ СН'!$G$23</f>
        <v>2177.2419892500002</v>
      </c>
      <c r="J72" s="36">
        <f>SUMIFS(СВЦЭМ!$D$39:$D$758,СВЦЭМ!$A$39:$A$758,$A72,СВЦЭМ!$B$39:$B$758,J$47)+'СЕТ СН'!$G$11+СВЦЭМ!$D$10+'СЕТ СН'!$G$6-'СЕТ СН'!$G$23</f>
        <v>2146.8645716800002</v>
      </c>
      <c r="K72" s="36">
        <f>SUMIFS(СВЦЭМ!$D$39:$D$758,СВЦЭМ!$A$39:$A$758,$A72,СВЦЭМ!$B$39:$B$758,K$47)+'СЕТ СН'!$G$11+СВЦЭМ!$D$10+'СЕТ СН'!$G$6-'СЕТ СН'!$G$23</f>
        <v>2150.9649540700002</v>
      </c>
      <c r="L72" s="36">
        <f>SUMIFS(СВЦЭМ!$D$39:$D$758,СВЦЭМ!$A$39:$A$758,$A72,СВЦЭМ!$B$39:$B$758,L$47)+'СЕТ СН'!$G$11+СВЦЭМ!$D$10+'СЕТ СН'!$G$6-'СЕТ СН'!$G$23</f>
        <v>2157.3481174100002</v>
      </c>
      <c r="M72" s="36">
        <f>SUMIFS(СВЦЭМ!$D$39:$D$758,СВЦЭМ!$A$39:$A$758,$A72,СВЦЭМ!$B$39:$B$758,M$47)+'СЕТ СН'!$G$11+СВЦЭМ!$D$10+'СЕТ СН'!$G$6-'СЕТ СН'!$G$23</f>
        <v>2154.2361053600002</v>
      </c>
      <c r="N72" s="36">
        <f>SUMIFS(СВЦЭМ!$D$39:$D$758,СВЦЭМ!$A$39:$A$758,$A72,СВЦЭМ!$B$39:$B$758,N$47)+'СЕТ СН'!$G$11+СВЦЭМ!$D$10+'СЕТ СН'!$G$6-'СЕТ СН'!$G$23</f>
        <v>2143.7098449499999</v>
      </c>
      <c r="O72" s="36">
        <f>SUMIFS(СВЦЭМ!$D$39:$D$758,СВЦЭМ!$A$39:$A$758,$A72,СВЦЭМ!$B$39:$B$758,O$47)+'СЕТ СН'!$G$11+СВЦЭМ!$D$10+'СЕТ СН'!$G$6-'СЕТ СН'!$G$23</f>
        <v>2186.49562539</v>
      </c>
      <c r="P72" s="36">
        <f>SUMIFS(СВЦЭМ!$D$39:$D$758,СВЦЭМ!$A$39:$A$758,$A72,СВЦЭМ!$B$39:$B$758,P$47)+'СЕТ СН'!$G$11+СВЦЭМ!$D$10+'СЕТ СН'!$G$6-'СЕТ СН'!$G$23</f>
        <v>2197.64869821</v>
      </c>
      <c r="Q72" s="36">
        <f>SUMIFS(СВЦЭМ!$D$39:$D$758,СВЦЭМ!$A$39:$A$758,$A72,СВЦЭМ!$B$39:$B$758,Q$47)+'СЕТ СН'!$G$11+СВЦЭМ!$D$10+'СЕТ СН'!$G$6-'СЕТ СН'!$G$23</f>
        <v>2214.1737014199998</v>
      </c>
      <c r="R72" s="36">
        <f>SUMIFS(СВЦЭМ!$D$39:$D$758,СВЦЭМ!$A$39:$A$758,$A72,СВЦЭМ!$B$39:$B$758,R$47)+'СЕТ СН'!$G$11+СВЦЭМ!$D$10+'СЕТ СН'!$G$6-'СЕТ СН'!$G$23</f>
        <v>2211.9801121800001</v>
      </c>
      <c r="S72" s="36">
        <f>SUMIFS(СВЦЭМ!$D$39:$D$758,СВЦЭМ!$A$39:$A$758,$A72,СВЦЭМ!$B$39:$B$758,S$47)+'СЕТ СН'!$G$11+СВЦЭМ!$D$10+'СЕТ СН'!$G$6-'СЕТ СН'!$G$23</f>
        <v>2198.1466250799999</v>
      </c>
      <c r="T72" s="36">
        <f>SUMIFS(СВЦЭМ!$D$39:$D$758,СВЦЭМ!$A$39:$A$758,$A72,СВЦЭМ!$B$39:$B$758,T$47)+'СЕТ СН'!$G$11+СВЦЭМ!$D$10+'СЕТ СН'!$G$6-'СЕТ СН'!$G$23</f>
        <v>2137.4966822800002</v>
      </c>
      <c r="U72" s="36">
        <f>SUMIFS(СВЦЭМ!$D$39:$D$758,СВЦЭМ!$A$39:$A$758,$A72,СВЦЭМ!$B$39:$B$758,U$47)+'СЕТ СН'!$G$11+СВЦЭМ!$D$10+'СЕТ СН'!$G$6-'СЕТ СН'!$G$23</f>
        <v>2096.7694365000002</v>
      </c>
      <c r="V72" s="36">
        <f>SUMIFS(СВЦЭМ!$D$39:$D$758,СВЦЭМ!$A$39:$A$758,$A72,СВЦЭМ!$B$39:$B$758,V$47)+'СЕТ СН'!$G$11+СВЦЭМ!$D$10+'СЕТ СН'!$G$6-'СЕТ СН'!$G$23</f>
        <v>2080.5762611700002</v>
      </c>
      <c r="W72" s="36">
        <f>SUMIFS(СВЦЭМ!$D$39:$D$758,СВЦЭМ!$A$39:$A$758,$A72,СВЦЭМ!$B$39:$B$758,W$47)+'СЕТ СН'!$G$11+СВЦЭМ!$D$10+'СЕТ СН'!$G$6-'СЕТ СН'!$G$23</f>
        <v>2105.4369737400002</v>
      </c>
      <c r="X72" s="36">
        <f>SUMIFS(СВЦЭМ!$D$39:$D$758,СВЦЭМ!$A$39:$A$758,$A72,СВЦЭМ!$B$39:$B$758,X$47)+'СЕТ СН'!$G$11+СВЦЭМ!$D$10+'СЕТ СН'!$G$6-'СЕТ СН'!$G$23</f>
        <v>2160.15764958</v>
      </c>
      <c r="Y72" s="36">
        <f>SUMIFS(СВЦЭМ!$D$39:$D$758,СВЦЭМ!$A$39:$A$758,$A72,СВЦЭМ!$B$39:$B$758,Y$47)+'СЕТ СН'!$G$11+СВЦЭМ!$D$10+'СЕТ СН'!$G$6-'СЕТ СН'!$G$23</f>
        <v>2196.9711620399999</v>
      </c>
    </row>
    <row r="73" spans="1:26" ht="15.75" x14ac:dyDescent="0.2">
      <c r="A73" s="35">
        <f t="shared" si="1"/>
        <v>45408</v>
      </c>
      <c r="B73" s="36">
        <f>SUMIFS(СВЦЭМ!$D$39:$D$758,СВЦЭМ!$A$39:$A$758,$A73,СВЦЭМ!$B$39:$B$758,B$47)+'СЕТ СН'!$G$11+СВЦЭМ!$D$10+'СЕТ СН'!$G$6-'СЕТ СН'!$G$23</f>
        <v>2215.5592080000001</v>
      </c>
      <c r="C73" s="36">
        <f>SUMIFS(СВЦЭМ!$D$39:$D$758,СВЦЭМ!$A$39:$A$758,$A73,СВЦЭМ!$B$39:$B$758,C$47)+'СЕТ СН'!$G$11+СВЦЭМ!$D$10+'СЕТ СН'!$G$6-'СЕТ СН'!$G$23</f>
        <v>2275.7565442700002</v>
      </c>
      <c r="D73" s="36">
        <f>SUMIFS(СВЦЭМ!$D$39:$D$758,СВЦЭМ!$A$39:$A$758,$A73,СВЦЭМ!$B$39:$B$758,D$47)+'СЕТ СН'!$G$11+СВЦЭМ!$D$10+'СЕТ СН'!$G$6-'СЕТ СН'!$G$23</f>
        <v>2334.9632656899998</v>
      </c>
      <c r="E73" s="36">
        <f>SUMIFS(СВЦЭМ!$D$39:$D$758,СВЦЭМ!$A$39:$A$758,$A73,СВЦЭМ!$B$39:$B$758,E$47)+'СЕТ СН'!$G$11+СВЦЭМ!$D$10+'СЕТ СН'!$G$6-'СЕТ СН'!$G$23</f>
        <v>2353.87544759</v>
      </c>
      <c r="F73" s="36">
        <f>SUMIFS(СВЦЭМ!$D$39:$D$758,СВЦЭМ!$A$39:$A$758,$A73,СВЦЭМ!$B$39:$B$758,F$47)+'СЕТ СН'!$G$11+СВЦЭМ!$D$10+'СЕТ СН'!$G$6-'СЕТ СН'!$G$23</f>
        <v>2348.6718415700002</v>
      </c>
      <c r="G73" s="36">
        <f>SUMIFS(СВЦЭМ!$D$39:$D$758,СВЦЭМ!$A$39:$A$758,$A73,СВЦЭМ!$B$39:$B$758,G$47)+'СЕТ СН'!$G$11+СВЦЭМ!$D$10+'СЕТ СН'!$G$6-'СЕТ СН'!$G$23</f>
        <v>2326.2166096999999</v>
      </c>
      <c r="H73" s="36">
        <f>SUMIFS(СВЦЭМ!$D$39:$D$758,СВЦЭМ!$A$39:$A$758,$A73,СВЦЭМ!$B$39:$B$758,H$47)+'СЕТ СН'!$G$11+СВЦЭМ!$D$10+'СЕТ СН'!$G$6-'СЕТ СН'!$G$23</f>
        <v>2259.6082638100002</v>
      </c>
      <c r="I73" s="36">
        <f>SUMIFS(СВЦЭМ!$D$39:$D$758,СВЦЭМ!$A$39:$A$758,$A73,СВЦЭМ!$B$39:$B$758,I$47)+'СЕТ СН'!$G$11+СВЦЭМ!$D$10+'СЕТ СН'!$G$6-'СЕТ СН'!$G$23</f>
        <v>2192.0392803</v>
      </c>
      <c r="J73" s="36">
        <f>SUMIFS(СВЦЭМ!$D$39:$D$758,СВЦЭМ!$A$39:$A$758,$A73,СВЦЭМ!$B$39:$B$758,J$47)+'СЕТ СН'!$G$11+СВЦЭМ!$D$10+'СЕТ СН'!$G$6-'СЕТ СН'!$G$23</f>
        <v>2148.6574726700001</v>
      </c>
      <c r="K73" s="36">
        <f>SUMIFS(СВЦЭМ!$D$39:$D$758,СВЦЭМ!$A$39:$A$758,$A73,СВЦЭМ!$B$39:$B$758,K$47)+'СЕТ СН'!$G$11+СВЦЭМ!$D$10+'СЕТ СН'!$G$6-'СЕТ СН'!$G$23</f>
        <v>2139.5394759599999</v>
      </c>
      <c r="L73" s="36">
        <f>SUMIFS(СВЦЭМ!$D$39:$D$758,СВЦЭМ!$A$39:$A$758,$A73,СВЦЭМ!$B$39:$B$758,L$47)+'СЕТ СН'!$G$11+СВЦЭМ!$D$10+'СЕТ СН'!$G$6-'СЕТ СН'!$G$23</f>
        <v>2121.0282822300001</v>
      </c>
      <c r="M73" s="36">
        <f>SUMIFS(СВЦЭМ!$D$39:$D$758,СВЦЭМ!$A$39:$A$758,$A73,СВЦЭМ!$B$39:$B$758,M$47)+'СЕТ СН'!$G$11+СВЦЭМ!$D$10+'СЕТ СН'!$G$6-'СЕТ СН'!$G$23</f>
        <v>2127.8651976300002</v>
      </c>
      <c r="N73" s="36">
        <f>SUMIFS(СВЦЭМ!$D$39:$D$758,СВЦЭМ!$A$39:$A$758,$A73,СВЦЭМ!$B$39:$B$758,N$47)+'СЕТ СН'!$G$11+СВЦЭМ!$D$10+'СЕТ СН'!$G$6-'СЕТ СН'!$G$23</f>
        <v>2129.8635905800002</v>
      </c>
      <c r="O73" s="36">
        <f>SUMIFS(СВЦЭМ!$D$39:$D$758,СВЦЭМ!$A$39:$A$758,$A73,СВЦЭМ!$B$39:$B$758,O$47)+'СЕТ СН'!$G$11+СВЦЭМ!$D$10+'СЕТ СН'!$G$6-'СЕТ СН'!$G$23</f>
        <v>2135.1391885799999</v>
      </c>
      <c r="P73" s="36">
        <f>SUMIFS(СВЦЭМ!$D$39:$D$758,СВЦЭМ!$A$39:$A$758,$A73,СВЦЭМ!$B$39:$B$758,P$47)+'СЕТ СН'!$G$11+СВЦЭМ!$D$10+'СЕТ СН'!$G$6-'СЕТ СН'!$G$23</f>
        <v>2105.5133874799999</v>
      </c>
      <c r="Q73" s="36">
        <f>SUMIFS(СВЦЭМ!$D$39:$D$758,СВЦЭМ!$A$39:$A$758,$A73,СВЦЭМ!$B$39:$B$758,Q$47)+'СЕТ СН'!$G$11+СВЦЭМ!$D$10+'СЕТ СН'!$G$6-'СЕТ СН'!$G$23</f>
        <v>2123.5062917</v>
      </c>
      <c r="R73" s="36">
        <f>SUMIFS(СВЦЭМ!$D$39:$D$758,СВЦЭМ!$A$39:$A$758,$A73,СВЦЭМ!$B$39:$B$758,R$47)+'СЕТ СН'!$G$11+СВЦЭМ!$D$10+'СЕТ СН'!$G$6-'СЕТ СН'!$G$23</f>
        <v>2157.33702765</v>
      </c>
      <c r="S73" s="36">
        <f>SUMIFS(СВЦЭМ!$D$39:$D$758,СВЦЭМ!$A$39:$A$758,$A73,СВЦЭМ!$B$39:$B$758,S$47)+'СЕТ СН'!$G$11+СВЦЭМ!$D$10+'СЕТ СН'!$G$6-'СЕТ СН'!$G$23</f>
        <v>2162.2584028599999</v>
      </c>
      <c r="T73" s="36">
        <f>SUMIFS(СВЦЭМ!$D$39:$D$758,СВЦЭМ!$A$39:$A$758,$A73,СВЦЭМ!$B$39:$B$758,T$47)+'СЕТ СН'!$G$11+СВЦЭМ!$D$10+'СЕТ СН'!$G$6-'СЕТ СН'!$G$23</f>
        <v>2132.8645931800002</v>
      </c>
      <c r="U73" s="36">
        <f>SUMIFS(СВЦЭМ!$D$39:$D$758,СВЦЭМ!$A$39:$A$758,$A73,СВЦЭМ!$B$39:$B$758,U$47)+'СЕТ СН'!$G$11+СВЦЭМ!$D$10+'СЕТ СН'!$G$6-'СЕТ СН'!$G$23</f>
        <v>2121.6785111099998</v>
      </c>
      <c r="V73" s="36">
        <f>SUMIFS(СВЦЭМ!$D$39:$D$758,СВЦЭМ!$A$39:$A$758,$A73,СВЦЭМ!$B$39:$B$758,V$47)+'СЕТ СН'!$G$11+СВЦЭМ!$D$10+'СЕТ СН'!$G$6-'СЕТ СН'!$G$23</f>
        <v>2097.97481303</v>
      </c>
      <c r="W73" s="36">
        <f>SUMIFS(СВЦЭМ!$D$39:$D$758,СВЦЭМ!$A$39:$A$758,$A73,СВЦЭМ!$B$39:$B$758,W$47)+'СЕТ СН'!$G$11+СВЦЭМ!$D$10+'СЕТ СН'!$G$6-'СЕТ СН'!$G$23</f>
        <v>2087.72516597</v>
      </c>
      <c r="X73" s="36">
        <f>SUMIFS(СВЦЭМ!$D$39:$D$758,СВЦЭМ!$A$39:$A$758,$A73,СВЦЭМ!$B$39:$B$758,X$47)+'СЕТ СН'!$G$11+СВЦЭМ!$D$10+'СЕТ СН'!$G$6-'СЕТ СН'!$G$23</f>
        <v>2095.9620819400002</v>
      </c>
      <c r="Y73" s="36">
        <f>SUMIFS(СВЦЭМ!$D$39:$D$758,СВЦЭМ!$A$39:$A$758,$A73,СВЦЭМ!$B$39:$B$758,Y$47)+'СЕТ СН'!$G$11+СВЦЭМ!$D$10+'СЕТ СН'!$G$6-'СЕТ СН'!$G$23</f>
        <v>2154.66479691</v>
      </c>
    </row>
    <row r="74" spans="1:26" ht="15.75" x14ac:dyDescent="0.2">
      <c r="A74" s="35">
        <f t="shared" si="1"/>
        <v>45409</v>
      </c>
      <c r="B74" s="36">
        <f>SUMIFS(СВЦЭМ!$D$39:$D$758,СВЦЭМ!$A$39:$A$758,$A74,СВЦЭМ!$B$39:$B$758,B$47)+'СЕТ СН'!$G$11+СВЦЭМ!$D$10+'СЕТ СН'!$G$6-'СЕТ СН'!$G$23</f>
        <v>2253.0028691299999</v>
      </c>
      <c r="C74" s="36">
        <f>SUMIFS(СВЦЭМ!$D$39:$D$758,СВЦЭМ!$A$39:$A$758,$A74,СВЦЭМ!$B$39:$B$758,C$47)+'СЕТ СН'!$G$11+СВЦЭМ!$D$10+'СЕТ СН'!$G$6-'СЕТ СН'!$G$23</f>
        <v>2357.4400382200001</v>
      </c>
      <c r="D74" s="36">
        <f>SUMIFS(СВЦЭМ!$D$39:$D$758,СВЦЭМ!$A$39:$A$758,$A74,СВЦЭМ!$B$39:$B$758,D$47)+'СЕТ СН'!$G$11+СВЦЭМ!$D$10+'СЕТ СН'!$G$6-'СЕТ СН'!$G$23</f>
        <v>2361.4878567800001</v>
      </c>
      <c r="E74" s="36">
        <f>SUMIFS(СВЦЭМ!$D$39:$D$758,СВЦЭМ!$A$39:$A$758,$A74,СВЦЭМ!$B$39:$B$758,E$47)+'СЕТ СН'!$G$11+СВЦЭМ!$D$10+'СЕТ СН'!$G$6-'СЕТ СН'!$G$23</f>
        <v>2359.6464854800001</v>
      </c>
      <c r="F74" s="36">
        <f>SUMIFS(СВЦЭМ!$D$39:$D$758,СВЦЭМ!$A$39:$A$758,$A74,СВЦЭМ!$B$39:$B$758,F$47)+'СЕТ СН'!$G$11+СВЦЭМ!$D$10+'СЕТ СН'!$G$6-'СЕТ СН'!$G$23</f>
        <v>2360.65537563</v>
      </c>
      <c r="G74" s="36">
        <f>SUMIFS(СВЦЭМ!$D$39:$D$758,СВЦЭМ!$A$39:$A$758,$A74,СВЦЭМ!$B$39:$B$758,G$47)+'СЕТ СН'!$G$11+СВЦЭМ!$D$10+'СЕТ СН'!$G$6-'СЕТ СН'!$G$23</f>
        <v>2370.66722024</v>
      </c>
      <c r="H74" s="36">
        <f>SUMIFS(СВЦЭМ!$D$39:$D$758,СВЦЭМ!$A$39:$A$758,$A74,СВЦЭМ!$B$39:$B$758,H$47)+'СЕТ СН'!$G$11+СВЦЭМ!$D$10+'СЕТ СН'!$G$6-'СЕТ СН'!$G$23</f>
        <v>2290.0158044099999</v>
      </c>
      <c r="I74" s="36">
        <f>SUMIFS(СВЦЭМ!$D$39:$D$758,СВЦЭМ!$A$39:$A$758,$A74,СВЦЭМ!$B$39:$B$758,I$47)+'СЕТ СН'!$G$11+СВЦЭМ!$D$10+'СЕТ СН'!$G$6-'СЕТ СН'!$G$23</f>
        <v>2277.3764986300002</v>
      </c>
      <c r="J74" s="36">
        <f>SUMIFS(СВЦЭМ!$D$39:$D$758,СВЦЭМ!$A$39:$A$758,$A74,СВЦЭМ!$B$39:$B$758,J$47)+'СЕТ СН'!$G$11+СВЦЭМ!$D$10+'СЕТ СН'!$G$6-'СЕТ СН'!$G$23</f>
        <v>2198.3202574100001</v>
      </c>
      <c r="K74" s="36">
        <f>SUMIFS(СВЦЭМ!$D$39:$D$758,СВЦЭМ!$A$39:$A$758,$A74,СВЦЭМ!$B$39:$B$758,K$47)+'СЕТ СН'!$G$11+СВЦЭМ!$D$10+'СЕТ СН'!$G$6-'СЕТ СН'!$G$23</f>
        <v>2198.7936046700001</v>
      </c>
      <c r="L74" s="36">
        <f>SUMIFS(СВЦЭМ!$D$39:$D$758,СВЦЭМ!$A$39:$A$758,$A74,СВЦЭМ!$B$39:$B$758,L$47)+'СЕТ СН'!$G$11+СВЦЭМ!$D$10+'СЕТ СН'!$G$6-'СЕТ СН'!$G$23</f>
        <v>2148.6228351099999</v>
      </c>
      <c r="M74" s="36">
        <f>SUMIFS(СВЦЭМ!$D$39:$D$758,СВЦЭМ!$A$39:$A$758,$A74,СВЦЭМ!$B$39:$B$758,M$47)+'СЕТ СН'!$G$11+СВЦЭМ!$D$10+'СЕТ СН'!$G$6-'СЕТ СН'!$G$23</f>
        <v>2176.9465907700001</v>
      </c>
      <c r="N74" s="36">
        <f>SUMIFS(СВЦЭМ!$D$39:$D$758,СВЦЭМ!$A$39:$A$758,$A74,СВЦЭМ!$B$39:$B$758,N$47)+'СЕТ СН'!$G$11+СВЦЭМ!$D$10+'СЕТ СН'!$G$6-'СЕТ СН'!$G$23</f>
        <v>2163.9779059299999</v>
      </c>
      <c r="O74" s="36">
        <f>SUMIFS(СВЦЭМ!$D$39:$D$758,СВЦЭМ!$A$39:$A$758,$A74,СВЦЭМ!$B$39:$B$758,O$47)+'СЕТ СН'!$G$11+СВЦЭМ!$D$10+'СЕТ СН'!$G$6-'СЕТ СН'!$G$23</f>
        <v>2183.8893456599999</v>
      </c>
      <c r="P74" s="36">
        <f>SUMIFS(СВЦЭМ!$D$39:$D$758,СВЦЭМ!$A$39:$A$758,$A74,СВЦЭМ!$B$39:$B$758,P$47)+'СЕТ СН'!$G$11+СВЦЭМ!$D$10+'СЕТ СН'!$G$6-'СЕТ СН'!$G$23</f>
        <v>2201.9728172999999</v>
      </c>
      <c r="Q74" s="36">
        <f>SUMIFS(СВЦЭМ!$D$39:$D$758,СВЦЭМ!$A$39:$A$758,$A74,СВЦЭМ!$B$39:$B$758,Q$47)+'СЕТ СН'!$G$11+СВЦЭМ!$D$10+'СЕТ СН'!$G$6-'СЕТ СН'!$G$23</f>
        <v>2208.32831708</v>
      </c>
      <c r="R74" s="36">
        <f>SUMIFS(СВЦЭМ!$D$39:$D$758,СВЦЭМ!$A$39:$A$758,$A74,СВЦЭМ!$B$39:$B$758,R$47)+'СЕТ СН'!$G$11+СВЦЭМ!$D$10+'СЕТ СН'!$G$6-'СЕТ СН'!$G$23</f>
        <v>2214.63122952</v>
      </c>
      <c r="S74" s="36">
        <f>SUMIFS(СВЦЭМ!$D$39:$D$758,СВЦЭМ!$A$39:$A$758,$A74,СВЦЭМ!$B$39:$B$758,S$47)+'СЕТ СН'!$G$11+СВЦЭМ!$D$10+'СЕТ СН'!$G$6-'СЕТ СН'!$G$23</f>
        <v>2182.28901584</v>
      </c>
      <c r="T74" s="36">
        <f>SUMIFS(СВЦЭМ!$D$39:$D$758,СВЦЭМ!$A$39:$A$758,$A74,СВЦЭМ!$B$39:$B$758,T$47)+'СЕТ СН'!$G$11+СВЦЭМ!$D$10+'СЕТ СН'!$G$6-'СЕТ СН'!$G$23</f>
        <v>2201.9728449200002</v>
      </c>
      <c r="U74" s="36">
        <f>SUMIFS(СВЦЭМ!$D$39:$D$758,СВЦЭМ!$A$39:$A$758,$A74,СВЦЭМ!$B$39:$B$758,U$47)+'СЕТ СН'!$G$11+СВЦЭМ!$D$10+'СЕТ СН'!$G$6-'СЕТ СН'!$G$23</f>
        <v>2122.6938462799999</v>
      </c>
      <c r="V74" s="36">
        <f>SUMIFS(СВЦЭМ!$D$39:$D$758,СВЦЭМ!$A$39:$A$758,$A74,СВЦЭМ!$B$39:$B$758,V$47)+'СЕТ СН'!$G$11+СВЦЭМ!$D$10+'СЕТ СН'!$G$6-'СЕТ СН'!$G$23</f>
        <v>2166.2191053000001</v>
      </c>
      <c r="W74" s="36">
        <f>SUMIFS(СВЦЭМ!$D$39:$D$758,СВЦЭМ!$A$39:$A$758,$A74,СВЦЭМ!$B$39:$B$758,W$47)+'СЕТ СН'!$G$11+СВЦЭМ!$D$10+'СЕТ СН'!$G$6-'СЕТ СН'!$G$23</f>
        <v>2161.4943991199998</v>
      </c>
      <c r="X74" s="36">
        <f>SUMIFS(СВЦЭМ!$D$39:$D$758,СВЦЭМ!$A$39:$A$758,$A74,СВЦЭМ!$B$39:$B$758,X$47)+'СЕТ СН'!$G$11+СВЦЭМ!$D$10+'СЕТ СН'!$G$6-'СЕТ СН'!$G$23</f>
        <v>2254.3761007100002</v>
      </c>
      <c r="Y74" s="36">
        <f>SUMIFS(СВЦЭМ!$D$39:$D$758,СВЦЭМ!$A$39:$A$758,$A74,СВЦЭМ!$B$39:$B$758,Y$47)+'СЕТ СН'!$G$11+СВЦЭМ!$D$10+'СЕТ СН'!$G$6-'СЕТ СН'!$G$23</f>
        <v>2344.0919453199999</v>
      </c>
    </row>
    <row r="75" spans="1:26" ht="15.75" x14ac:dyDescent="0.2">
      <c r="A75" s="35">
        <f t="shared" si="1"/>
        <v>45410</v>
      </c>
      <c r="B75" s="36">
        <f>SUMIFS(СВЦЭМ!$D$39:$D$758,СВЦЭМ!$A$39:$A$758,$A75,СВЦЭМ!$B$39:$B$758,B$47)+'СЕТ СН'!$G$11+СВЦЭМ!$D$10+'СЕТ СН'!$G$6-'СЕТ СН'!$G$23</f>
        <v>2390.99768503</v>
      </c>
      <c r="C75" s="36">
        <f>SUMIFS(СВЦЭМ!$D$39:$D$758,СВЦЭМ!$A$39:$A$758,$A75,СВЦЭМ!$B$39:$B$758,C$47)+'СЕТ СН'!$G$11+СВЦЭМ!$D$10+'СЕТ СН'!$G$6-'СЕТ СН'!$G$23</f>
        <v>2193.9364957500002</v>
      </c>
      <c r="D75" s="36">
        <f>SUMIFS(СВЦЭМ!$D$39:$D$758,СВЦЭМ!$A$39:$A$758,$A75,СВЦЭМ!$B$39:$B$758,D$47)+'СЕТ СН'!$G$11+СВЦЭМ!$D$10+'СЕТ СН'!$G$6-'СЕТ СН'!$G$23</f>
        <v>2226.0086657800002</v>
      </c>
      <c r="E75" s="36">
        <f>SUMIFS(СВЦЭМ!$D$39:$D$758,СВЦЭМ!$A$39:$A$758,$A75,СВЦЭМ!$B$39:$B$758,E$47)+'СЕТ СН'!$G$11+СВЦЭМ!$D$10+'СЕТ СН'!$G$6-'СЕТ СН'!$G$23</f>
        <v>2240.0432282299998</v>
      </c>
      <c r="F75" s="36">
        <f>SUMIFS(СВЦЭМ!$D$39:$D$758,СВЦЭМ!$A$39:$A$758,$A75,СВЦЭМ!$B$39:$B$758,F$47)+'СЕТ СН'!$G$11+СВЦЭМ!$D$10+'СЕТ СН'!$G$6-'СЕТ СН'!$G$23</f>
        <v>2261.96835246</v>
      </c>
      <c r="G75" s="36">
        <f>SUMIFS(СВЦЭМ!$D$39:$D$758,СВЦЭМ!$A$39:$A$758,$A75,СВЦЭМ!$B$39:$B$758,G$47)+'СЕТ СН'!$G$11+СВЦЭМ!$D$10+'СЕТ СН'!$G$6-'СЕТ СН'!$G$23</f>
        <v>2248.630705</v>
      </c>
      <c r="H75" s="36">
        <f>SUMIFS(СВЦЭМ!$D$39:$D$758,СВЦЭМ!$A$39:$A$758,$A75,СВЦЭМ!$B$39:$B$758,H$47)+'СЕТ СН'!$G$11+СВЦЭМ!$D$10+'СЕТ СН'!$G$6-'СЕТ СН'!$G$23</f>
        <v>2352.80878828</v>
      </c>
      <c r="I75" s="36">
        <f>SUMIFS(СВЦЭМ!$D$39:$D$758,СВЦЭМ!$A$39:$A$758,$A75,СВЦЭМ!$B$39:$B$758,I$47)+'СЕТ СН'!$G$11+СВЦЭМ!$D$10+'СЕТ СН'!$G$6-'СЕТ СН'!$G$23</f>
        <v>2287.7967595800001</v>
      </c>
      <c r="J75" s="36">
        <f>SUMIFS(СВЦЭМ!$D$39:$D$758,СВЦЭМ!$A$39:$A$758,$A75,СВЦЭМ!$B$39:$B$758,J$47)+'СЕТ СН'!$G$11+СВЦЭМ!$D$10+'СЕТ СН'!$G$6-'СЕТ СН'!$G$23</f>
        <v>2156.65827511</v>
      </c>
      <c r="K75" s="36">
        <f>SUMIFS(СВЦЭМ!$D$39:$D$758,СВЦЭМ!$A$39:$A$758,$A75,СВЦЭМ!$B$39:$B$758,K$47)+'СЕТ СН'!$G$11+СВЦЭМ!$D$10+'СЕТ СН'!$G$6-'СЕТ СН'!$G$23</f>
        <v>2102.6603674500002</v>
      </c>
      <c r="L75" s="36">
        <f>SUMIFS(СВЦЭМ!$D$39:$D$758,СВЦЭМ!$A$39:$A$758,$A75,СВЦЭМ!$B$39:$B$758,L$47)+'СЕТ СН'!$G$11+СВЦЭМ!$D$10+'СЕТ СН'!$G$6-'СЕТ СН'!$G$23</f>
        <v>2089.7800855700002</v>
      </c>
      <c r="M75" s="36">
        <f>SUMIFS(СВЦЭМ!$D$39:$D$758,СВЦЭМ!$A$39:$A$758,$A75,СВЦЭМ!$B$39:$B$758,M$47)+'СЕТ СН'!$G$11+СВЦЭМ!$D$10+'СЕТ СН'!$G$6-'СЕТ СН'!$G$23</f>
        <v>2127.66353084</v>
      </c>
      <c r="N75" s="36">
        <f>SUMIFS(СВЦЭМ!$D$39:$D$758,СВЦЭМ!$A$39:$A$758,$A75,СВЦЭМ!$B$39:$B$758,N$47)+'СЕТ СН'!$G$11+СВЦЭМ!$D$10+'СЕТ СН'!$G$6-'СЕТ СН'!$G$23</f>
        <v>2131.7781921400001</v>
      </c>
      <c r="O75" s="36">
        <f>SUMIFS(СВЦЭМ!$D$39:$D$758,СВЦЭМ!$A$39:$A$758,$A75,СВЦЭМ!$B$39:$B$758,O$47)+'СЕТ СН'!$G$11+СВЦЭМ!$D$10+'СЕТ СН'!$G$6-'СЕТ СН'!$G$23</f>
        <v>2157.8141140100001</v>
      </c>
      <c r="P75" s="36">
        <f>SUMIFS(СВЦЭМ!$D$39:$D$758,СВЦЭМ!$A$39:$A$758,$A75,СВЦЭМ!$B$39:$B$758,P$47)+'СЕТ СН'!$G$11+СВЦЭМ!$D$10+'СЕТ СН'!$G$6-'СЕТ СН'!$G$23</f>
        <v>2172.86057127</v>
      </c>
      <c r="Q75" s="36">
        <f>SUMIFS(СВЦЭМ!$D$39:$D$758,СВЦЭМ!$A$39:$A$758,$A75,СВЦЭМ!$B$39:$B$758,Q$47)+'СЕТ СН'!$G$11+СВЦЭМ!$D$10+'СЕТ СН'!$G$6-'СЕТ СН'!$G$23</f>
        <v>2186.8256787599998</v>
      </c>
      <c r="R75" s="36">
        <f>SUMIFS(СВЦЭМ!$D$39:$D$758,СВЦЭМ!$A$39:$A$758,$A75,СВЦЭМ!$B$39:$B$758,R$47)+'СЕТ СН'!$G$11+СВЦЭМ!$D$10+'СЕТ СН'!$G$6-'СЕТ СН'!$G$23</f>
        <v>2220.1111529</v>
      </c>
      <c r="S75" s="36">
        <f>SUMIFS(СВЦЭМ!$D$39:$D$758,СВЦЭМ!$A$39:$A$758,$A75,СВЦЭМ!$B$39:$B$758,S$47)+'СЕТ СН'!$G$11+СВЦЭМ!$D$10+'СЕТ СН'!$G$6-'СЕТ СН'!$G$23</f>
        <v>2202.9611827200001</v>
      </c>
      <c r="T75" s="36">
        <f>SUMIFS(СВЦЭМ!$D$39:$D$758,СВЦЭМ!$A$39:$A$758,$A75,СВЦЭМ!$B$39:$B$758,T$47)+'СЕТ СН'!$G$11+СВЦЭМ!$D$10+'СЕТ СН'!$G$6-'СЕТ СН'!$G$23</f>
        <v>2170.7163280099999</v>
      </c>
      <c r="U75" s="36">
        <f>SUMIFS(СВЦЭМ!$D$39:$D$758,СВЦЭМ!$A$39:$A$758,$A75,СВЦЭМ!$B$39:$B$758,U$47)+'СЕТ СН'!$G$11+СВЦЭМ!$D$10+'СЕТ СН'!$G$6-'СЕТ СН'!$G$23</f>
        <v>2165.0058936300002</v>
      </c>
      <c r="V75" s="36">
        <f>SUMIFS(СВЦЭМ!$D$39:$D$758,СВЦЭМ!$A$39:$A$758,$A75,СВЦЭМ!$B$39:$B$758,V$47)+'СЕТ СН'!$G$11+СВЦЭМ!$D$10+'СЕТ СН'!$G$6-'СЕТ СН'!$G$23</f>
        <v>2120.1434199800001</v>
      </c>
      <c r="W75" s="36">
        <f>SUMIFS(СВЦЭМ!$D$39:$D$758,СВЦЭМ!$A$39:$A$758,$A75,СВЦЭМ!$B$39:$B$758,W$47)+'СЕТ СН'!$G$11+СВЦЭМ!$D$10+'СЕТ СН'!$G$6-'СЕТ СН'!$G$23</f>
        <v>2098.97817764</v>
      </c>
      <c r="X75" s="36">
        <f>SUMIFS(СВЦЭМ!$D$39:$D$758,СВЦЭМ!$A$39:$A$758,$A75,СВЦЭМ!$B$39:$B$758,X$47)+'СЕТ СН'!$G$11+СВЦЭМ!$D$10+'СЕТ СН'!$G$6-'СЕТ СН'!$G$23</f>
        <v>2128.1441967400001</v>
      </c>
      <c r="Y75" s="36">
        <f>SUMIFS(СВЦЭМ!$D$39:$D$758,СВЦЭМ!$A$39:$A$758,$A75,СВЦЭМ!$B$39:$B$758,Y$47)+'СЕТ СН'!$G$11+СВЦЭМ!$D$10+'СЕТ СН'!$G$6-'СЕТ СН'!$G$23</f>
        <v>2201.8112291399998</v>
      </c>
    </row>
    <row r="76" spans="1:26" ht="15.75" x14ac:dyDescent="0.2">
      <c r="A76" s="35">
        <f t="shared" si="1"/>
        <v>45411</v>
      </c>
      <c r="B76" s="36">
        <f>SUMIFS(СВЦЭМ!$D$39:$D$758,СВЦЭМ!$A$39:$A$758,$A76,СВЦЭМ!$B$39:$B$758,B$47)+'СЕТ СН'!$G$11+СВЦЭМ!$D$10+'СЕТ СН'!$G$6-'СЕТ СН'!$G$23</f>
        <v>2077.99308939</v>
      </c>
      <c r="C76" s="36">
        <f>SUMIFS(СВЦЭМ!$D$39:$D$758,СВЦЭМ!$A$39:$A$758,$A76,СВЦЭМ!$B$39:$B$758,C$47)+'СЕТ СН'!$G$11+СВЦЭМ!$D$10+'СЕТ СН'!$G$6-'СЕТ СН'!$G$23</f>
        <v>2163.7045625000001</v>
      </c>
      <c r="D76" s="36">
        <f>SUMIFS(СВЦЭМ!$D$39:$D$758,СВЦЭМ!$A$39:$A$758,$A76,СВЦЭМ!$B$39:$B$758,D$47)+'СЕТ СН'!$G$11+СВЦЭМ!$D$10+'СЕТ СН'!$G$6-'СЕТ СН'!$G$23</f>
        <v>2228.9536415399998</v>
      </c>
      <c r="E76" s="36">
        <f>SUMIFS(СВЦЭМ!$D$39:$D$758,СВЦЭМ!$A$39:$A$758,$A76,СВЦЭМ!$B$39:$B$758,E$47)+'СЕТ СН'!$G$11+СВЦЭМ!$D$10+'СЕТ СН'!$G$6-'СЕТ СН'!$G$23</f>
        <v>2242.8329281199999</v>
      </c>
      <c r="F76" s="36">
        <f>SUMIFS(СВЦЭМ!$D$39:$D$758,СВЦЭМ!$A$39:$A$758,$A76,СВЦЭМ!$B$39:$B$758,F$47)+'СЕТ СН'!$G$11+СВЦЭМ!$D$10+'СЕТ СН'!$G$6-'СЕТ СН'!$G$23</f>
        <v>2248.4477066700001</v>
      </c>
      <c r="G76" s="36">
        <f>SUMIFS(СВЦЭМ!$D$39:$D$758,СВЦЭМ!$A$39:$A$758,$A76,СВЦЭМ!$B$39:$B$758,G$47)+'СЕТ СН'!$G$11+СВЦЭМ!$D$10+'СЕТ СН'!$G$6-'СЕТ СН'!$G$23</f>
        <v>2228.5951159800002</v>
      </c>
      <c r="H76" s="36">
        <f>SUMIFS(СВЦЭМ!$D$39:$D$758,СВЦЭМ!$A$39:$A$758,$A76,СВЦЭМ!$B$39:$B$758,H$47)+'СЕТ СН'!$G$11+СВЦЭМ!$D$10+'СЕТ СН'!$G$6-'СЕТ СН'!$G$23</f>
        <v>2217.13156815</v>
      </c>
      <c r="I76" s="36">
        <f>SUMIFS(СВЦЭМ!$D$39:$D$758,СВЦЭМ!$A$39:$A$758,$A76,СВЦЭМ!$B$39:$B$758,I$47)+'СЕТ СН'!$G$11+СВЦЭМ!$D$10+'СЕТ СН'!$G$6-'СЕТ СН'!$G$23</f>
        <v>2173.4064909100002</v>
      </c>
      <c r="J76" s="36">
        <f>SUMIFS(СВЦЭМ!$D$39:$D$758,СВЦЭМ!$A$39:$A$758,$A76,СВЦЭМ!$B$39:$B$758,J$47)+'СЕТ СН'!$G$11+СВЦЭМ!$D$10+'СЕТ СН'!$G$6-'СЕТ СН'!$G$23</f>
        <v>2078.5799990700002</v>
      </c>
      <c r="K76" s="36">
        <f>SUMIFS(СВЦЭМ!$D$39:$D$758,СВЦЭМ!$A$39:$A$758,$A76,СВЦЭМ!$B$39:$B$758,K$47)+'СЕТ СН'!$G$11+СВЦЭМ!$D$10+'СЕТ СН'!$G$6-'СЕТ СН'!$G$23</f>
        <v>2018.1522102399999</v>
      </c>
      <c r="L76" s="36">
        <f>SUMIFS(СВЦЭМ!$D$39:$D$758,СВЦЭМ!$A$39:$A$758,$A76,СВЦЭМ!$B$39:$B$758,L$47)+'СЕТ СН'!$G$11+СВЦЭМ!$D$10+'СЕТ СН'!$G$6-'СЕТ СН'!$G$23</f>
        <v>1972.6209693199999</v>
      </c>
      <c r="M76" s="36">
        <f>SUMIFS(СВЦЭМ!$D$39:$D$758,СВЦЭМ!$A$39:$A$758,$A76,СВЦЭМ!$B$39:$B$758,M$47)+'СЕТ СН'!$G$11+СВЦЭМ!$D$10+'СЕТ СН'!$G$6-'СЕТ СН'!$G$23</f>
        <v>1968.9406675300002</v>
      </c>
      <c r="N76" s="36">
        <f>SUMIFS(СВЦЭМ!$D$39:$D$758,СВЦЭМ!$A$39:$A$758,$A76,СВЦЭМ!$B$39:$B$758,N$47)+'СЕТ СН'!$G$11+СВЦЭМ!$D$10+'СЕТ СН'!$G$6-'СЕТ СН'!$G$23</f>
        <v>2000.2553879699999</v>
      </c>
      <c r="O76" s="36">
        <f>SUMIFS(СВЦЭМ!$D$39:$D$758,СВЦЭМ!$A$39:$A$758,$A76,СВЦЭМ!$B$39:$B$758,O$47)+'СЕТ СН'!$G$11+СВЦЭМ!$D$10+'СЕТ СН'!$G$6-'СЕТ СН'!$G$23</f>
        <v>2007.6319783700001</v>
      </c>
      <c r="P76" s="36">
        <f>SUMIFS(СВЦЭМ!$D$39:$D$758,СВЦЭМ!$A$39:$A$758,$A76,СВЦЭМ!$B$39:$B$758,P$47)+'СЕТ СН'!$G$11+СВЦЭМ!$D$10+'СЕТ СН'!$G$6-'СЕТ СН'!$G$23</f>
        <v>2016.6694439600001</v>
      </c>
      <c r="Q76" s="36">
        <f>SUMIFS(СВЦЭМ!$D$39:$D$758,СВЦЭМ!$A$39:$A$758,$A76,СВЦЭМ!$B$39:$B$758,Q$47)+'СЕТ СН'!$G$11+СВЦЭМ!$D$10+'СЕТ СН'!$G$6-'СЕТ СН'!$G$23</f>
        <v>2043.3636881900002</v>
      </c>
      <c r="R76" s="36">
        <f>SUMIFS(СВЦЭМ!$D$39:$D$758,СВЦЭМ!$A$39:$A$758,$A76,СВЦЭМ!$B$39:$B$758,R$47)+'СЕТ СН'!$G$11+СВЦЭМ!$D$10+'СЕТ СН'!$G$6-'СЕТ СН'!$G$23</f>
        <v>2067.8323959300001</v>
      </c>
      <c r="S76" s="36">
        <f>SUMIFS(СВЦЭМ!$D$39:$D$758,СВЦЭМ!$A$39:$A$758,$A76,СВЦЭМ!$B$39:$B$758,S$47)+'СЕТ СН'!$G$11+СВЦЭМ!$D$10+'СЕТ СН'!$G$6-'СЕТ СН'!$G$23</f>
        <v>2058.1058823100002</v>
      </c>
      <c r="T76" s="36">
        <f>SUMIFS(СВЦЭМ!$D$39:$D$758,СВЦЭМ!$A$39:$A$758,$A76,СВЦЭМ!$B$39:$B$758,T$47)+'СЕТ СН'!$G$11+СВЦЭМ!$D$10+'СЕТ СН'!$G$6-'СЕТ СН'!$G$23</f>
        <v>2039.4892646100002</v>
      </c>
      <c r="U76" s="36">
        <f>SUMIFS(СВЦЭМ!$D$39:$D$758,СВЦЭМ!$A$39:$A$758,$A76,СВЦЭМ!$B$39:$B$758,U$47)+'СЕТ СН'!$G$11+СВЦЭМ!$D$10+'СЕТ СН'!$G$6-'СЕТ СН'!$G$23</f>
        <v>2055.3848032400001</v>
      </c>
      <c r="V76" s="36">
        <f>SUMIFS(СВЦЭМ!$D$39:$D$758,СВЦЭМ!$A$39:$A$758,$A76,СВЦЭМ!$B$39:$B$758,V$47)+'СЕТ СН'!$G$11+СВЦЭМ!$D$10+'СЕТ СН'!$G$6-'СЕТ СН'!$G$23</f>
        <v>2002.91658237</v>
      </c>
      <c r="W76" s="36">
        <f>SUMIFS(СВЦЭМ!$D$39:$D$758,СВЦЭМ!$A$39:$A$758,$A76,СВЦЭМ!$B$39:$B$758,W$47)+'СЕТ СН'!$G$11+СВЦЭМ!$D$10+'СЕТ СН'!$G$6-'СЕТ СН'!$G$23</f>
        <v>1989.0442780100002</v>
      </c>
      <c r="X76" s="36">
        <f>SUMIFS(СВЦЭМ!$D$39:$D$758,СВЦЭМ!$A$39:$A$758,$A76,СВЦЭМ!$B$39:$B$758,X$47)+'СЕТ СН'!$G$11+СВЦЭМ!$D$10+'СЕТ СН'!$G$6-'СЕТ СН'!$G$23</f>
        <v>2019.1555014599999</v>
      </c>
      <c r="Y76" s="36">
        <f>SUMIFS(СВЦЭМ!$D$39:$D$758,СВЦЭМ!$A$39:$A$758,$A76,СВЦЭМ!$B$39:$B$758,Y$47)+'СЕТ СН'!$G$11+СВЦЭМ!$D$10+'СЕТ СН'!$G$6-'СЕТ СН'!$G$23</f>
        <v>2097.6603711600001</v>
      </c>
    </row>
    <row r="77" spans="1:26" ht="15.75" x14ac:dyDescent="0.2">
      <c r="A77" s="35">
        <f t="shared" si="1"/>
        <v>45412</v>
      </c>
      <c r="B77" s="36">
        <f>SUMIFS(СВЦЭМ!$D$39:$D$758,СВЦЭМ!$A$39:$A$758,$A77,СВЦЭМ!$B$39:$B$758,B$47)+'СЕТ СН'!$G$11+СВЦЭМ!$D$10+'СЕТ СН'!$G$6-'СЕТ СН'!$G$23</f>
        <v>2163.81806783</v>
      </c>
      <c r="C77" s="36">
        <f>SUMIFS(СВЦЭМ!$D$39:$D$758,СВЦЭМ!$A$39:$A$758,$A77,СВЦЭМ!$B$39:$B$758,C$47)+'СЕТ СН'!$G$11+СВЦЭМ!$D$10+'СЕТ СН'!$G$6-'СЕТ СН'!$G$23</f>
        <v>2255.05565075</v>
      </c>
      <c r="D77" s="36">
        <f>SUMIFS(СВЦЭМ!$D$39:$D$758,СВЦЭМ!$A$39:$A$758,$A77,СВЦЭМ!$B$39:$B$758,D$47)+'СЕТ СН'!$G$11+СВЦЭМ!$D$10+'СЕТ СН'!$G$6-'СЕТ СН'!$G$23</f>
        <v>2301.3252580100002</v>
      </c>
      <c r="E77" s="36">
        <f>SUMIFS(СВЦЭМ!$D$39:$D$758,СВЦЭМ!$A$39:$A$758,$A77,СВЦЭМ!$B$39:$B$758,E$47)+'СЕТ СН'!$G$11+СВЦЭМ!$D$10+'СЕТ СН'!$G$6-'СЕТ СН'!$G$23</f>
        <v>2325.5742998800001</v>
      </c>
      <c r="F77" s="36">
        <f>SUMIFS(СВЦЭМ!$D$39:$D$758,СВЦЭМ!$A$39:$A$758,$A77,СВЦЭМ!$B$39:$B$758,F$47)+'СЕТ СН'!$G$11+СВЦЭМ!$D$10+'СЕТ СН'!$G$6-'СЕТ СН'!$G$23</f>
        <v>2332.94889276</v>
      </c>
      <c r="G77" s="36">
        <f>SUMIFS(СВЦЭМ!$D$39:$D$758,СВЦЭМ!$A$39:$A$758,$A77,СВЦЭМ!$B$39:$B$758,G$47)+'СЕТ СН'!$G$11+СВЦЭМ!$D$10+'СЕТ СН'!$G$6-'СЕТ СН'!$G$23</f>
        <v>2323.7841908800001</v>
      </c>
      <c r="H77" s="36">
        <f>SUMIFS(СВЦЭМ!$D$39:$D$758,СВЦЭМ!$A$39:$A$758,$A77,СВЦЭМ!$B$39:$B$758,H$47)+'СЕТ СН'!$G$11+СВЦЭМ!$D$10+'СЕТ СН'!$G$6-'СЕТ СН'!$G$23</f>
        <v>2304.27053372</v>
      </c>
      <c r="I77" s="36">
        <f>SUMIFS(СВЦЭМ!$D$39:$D$758,СВЦЭМ!$A$39:$A$758,$A77,СВЦЭМ!$B$39:$B$758,I$47)+'СЕТ СН'!$G$11+СВЦЭМ!$D$10+'СЕТ СН'!$G$6-'СЕТ СН'!$G$23</f>
        <v>2213.8193047899999</v>
      </c>
      <c r="J77" s="36">
        <f>SUMIFS(СВЦЭМ!$D$39:$D$758,СВЦЭМ!$A$39:$A$758,$A77,СВЦЭМ!$B$39:$B$758,J$47)+'СЕТ СН'!$G$11+СВЦЭМ!$D$10+'СЕТ СН'!$G$6-'СЕТ СН'!$G$23</f>
        <v>2147.70989315</v>
      </c>
      <c r="K77" s="36">
        <f>SUMIFS(СВЦЭМ!$D$39:$D$758,СВЦЭМ!$A$39:$A$758,$A77,СВЦЭМ!$B$39:$B$758,K$47)+'СЕТ СН'!$G$11+СВЦЭМ!$D$10+'СЕТ СН'!$G$6-'СЕТ СН'!$G$23</f>
        <v>2094.3698418899999</v>
      </c>
      <c r="L77" s="36">
        <f>SUMIFS(СВЦЭМ!$D$39:$D$758,СВЦЭМ!$A$39:$A$758,$A77,СВЦЭМ!$B$39:$B$758,L$47)+'СЕТ СН'!$G$11+СВЦЭМ!$D$10+'СЕТ СН'!$G$6-'СЕТ СН'!$G$23</f>
        <v>2040.9280307200002</v>
      </c>
      <c r="M77" s="36">
        <f>SUMIFS(СВЦЭМ!$D$39:$D$758,СВЦЭМ!$A$39:$A$758,$A77,СВЦЭМ!$B$39:$B$758,M$47)+'СЕТ СН'!$G$11+СВЦЭМ!$D$10+'СЕТ СН'!$G$6-'СЕТ СН'!$G$23</f>
        <v>2036.9608226999999</v>
      </c>
      <c r="N77" s="36">
        <f>SUMIFS(СВЦЭМ!$D$39:$D$758,СВЦЭМ!$A$39:$A$758,$A77,СВЦЭМ!$B$39:$B$758,N$47)+'СЕТ СН'!$G$11+СВЦЭМ!$D$10+'СЕТ СН'!$G$6-'СЕТ СН'!$G$23</f>
        <v>2080.0506363200002</v>
      </c>
      <c r="O77" s="36">
        <f>SUMIFS(СВЦЭМ!$D$39:$D$758,СВЦЭМ!$A$39:$A$758,$A77,СВЦЭМ!$B$39:$B$758,O$47)+'СЕТ СН'!$G$11+СВЦЭМ!$D$10+'СЕТ СН'!$G$6-'СЕТ СН'!$G$23</f>
        <v>2083.4005618699998</v>
      </c>
      <c r="P77" s="36">
        <f>SUMIFS(СВЦЭМ!$D$39:$D$758,СВЦЭМ!$A$39:$A$758,$A77,СВЦЭМ!$B$39:$B$758,P$47)+'СЕТ СН'!$G$11+СВЦЭМ!$D$10+'СЕТ СН'!$G$6-'СЕТ СН'!$G$23</f>
        <v>2097.86140871</v>
      </c>
      <c r="Q77" s="36">
        <f>SUMIFS(СВЦЭМ!$D$39:$D$758,СВЦЭМ!$A$39:$A$758,$A77,СВЦЭМ!$B$39:$B$758,Q$47)+'СЕТ СН'!$G$11+СВЦЭМ!$D$10+'СЕТ СН'!$G$6-'СЕТ СН'!$G$23</f>
        <v>2116.6123816700001</v>
      </c>
      <c r="R77" s="36">
        <f>SUMIFS(СВЦЭМ!$D$39:$D$758,СВЦЭМ!$A$39:$A$758,$A77,СВЦЭМ!$B$39:$B$758,R$47)+'СЕТ СН'!$G$11+СВЦЭМ!$D$10+'СЕТ СН'!$G$6-'СЕТ СН'!$G$23</f>
        <v>2139.2613767100001</v>
      </c>
      <c r="S77" s="36">
        <f>SUMIFS(СВЦЭМ!$D$39:$D$758,СВЦЭМ!$A$39:$A$758,$A77,СВЦЭМ!$B$39:$B$758,S$47)+'СЕТ СН'!$G$11+СВЦЭМ!$D$10+'СЕТ СН'!$G$6-'СЕТ СН'!$G$23</f>
        <v>2127.2523789900001</v>
      </c>
      <c r="T77" s="36">
        <f>SUMIFS(СВЦЭМ!$D$39:$D$758,СВЦЭМ!$A$39:$A$758,$A77,СВЦЭМ!$B$39:$B$758,T$47)+'СЕТ СН'!$G$11+СВЦЭМ!$D$10+'СЕТ СН'!$G$6-'СЕТ СН'!$G$23</f>
        <v>2096.9938238099999</v>
      </c>
      <c r="U77" s="36">
        <f>SUMIFS(СВЦЭМ!$D$39:$D$758,СВЦЭМ!$A$39:$A$758,$A77,СВЦЭМ!$B$39:$B$758,U$47)+'СЕТ СН'!$G$11+СВЦЭМ!$D$10+'СЕТ СН'!$G$6-'СЕТ СН'!$G$23</f>
        <v>2096.9335292199999</v>
      </c>
      <c r="V77" s="36">
        <f>SUMIFS(СВЦЭМ!$D$39:$D$758,СВЦЭМ!$A$39:$A$758,$A77,СВЦЭМ!$B$39:$B$758,V$47)+'СЕТ СН'!$G$11+СВЦЭМ!$D$10+'СЕТ СН'!$G$6-'СЕТ СН'!$G$23</f>
        <v>2045.2274549100002</v>
      </c>
      <c r="W77" s="36">
        <f>SUMIFS(СВЦЭМ!$D$39:$D$758,СВЦЭМ!$A$39:$A$758,$A77,СВЦЭМ!$B$39:$B$758,W$47)+'СЕТ СН'!$G$11+СВЦЭМ!$D$10+'СЕТ СН'!$G$6-'СЕТ СН'!$G$23</f>
        <v>2026.67056779</v>
      </c>
      <c r="X77" s="36">
        <f>SUMIFS(СВЦЭМ!$D$39:$D$758,СВЦЭМ!$A$39:$A$758,$A77,СВЦЭМ!$B$39:$B$758,X$47)+'СЕТ СН'!$G$11+СВЦЭМ!$D$10+'СЕТ СН'!$G$6-'СЕТ СН'!$G$23</f>
        <v>2077.0871059000001</v>
      </c>
      <c r="Y77" s="36">
        <f>SUMIFS(СВЦЭМ!$D$39:$D$758,СВЦЭМ!$A$39:$A$758,$A77,СВЦЭМ!$B$39:$B$758,Y$47)+'СЕТ СН'!$G$11+СВЦЭМ!$D$10+'СЕТ СН'!$G$6-'СЕТ СН'!$G$23</f>
        <v>2111.7970938500002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01.04.2024</v>
      </c>
      <c r="B84" s="36">
        <f>SUMIFS(СВЦЭМ!$D$39:$D$758,СВЦЭМ!$A$39:$A$758,$A84,СВЦЭМ!$B$39:$B$758,B$83)+'СЕТ СН'!$H$11+СВЦЭМ!$D$10+'СЕТ СН'!$H$6-'СЕТ СН'!$H$23</f>
        <v>2580.5053043999997</v>
      </c>
      <c r="C84" s="36">
        <f>SUMIFS(СВЦЭМ!$D$39:$D$758,СВЦЭМ!$A$39:$A$758,$A84,СВЦЭМ!$B$39:$B$758,C$83)+'СЕТ СН'!$H$11+СВЦЭМ!$D$10+'СЕТ СН'!$H$6-'СЕТ СН'!$H$23</f>
        <v>2595.2544613499999</v>
      </c>
      <c r="D84" s="36">
        <f>SUMIFS(СВЦЭМ!$D$39:$D$758,СВЦЭМ!$A$39:$A$758,$A84,СВЦЭМ!$B$39:$B$758,D$83)+'СЕТ СН'!$H$11+СВЦЭМ!$D$10+'СЕТ СН'!$H$6-'СЕТ СН'!$H$23</f>
        <v>2610.09583613</v>
      </c>
      <c r="E84" s="36">
        <f>SUMIFS(СВЦЭМ!$D$39:$D$758,СВЦЭМ!$A$39:$A$758,$A84,СВЦЭМ!$B$39:$B$758,E$83)+'СЕТ СН'!$H$11+СВЦЭМ!$D$10+'СЕТ СН'!$H$6-'СЕТ СН'!$H$23</f>
        <v>2625.4795531099999</v>
      </c>
      <c r="F84" s="36">
        <f>SUMIFS(СВЦЭМ!$D$39:$D$758,СВЦЭМ!$A$39:$A$758,$A84,СВЦЭМ!$B$39:$B$758,F$83)+'СЕТ СН'!$H$11+СВЦЭМ!$D$10+'СЕТ СН'!$H$6-'СЕТ СН'!$H$23</f>
        <v>2603.2371982699997</v>
      </c>
      <c r="G84" s="36">
        <f>SUMIFS(СВЦЭМ!$D$39:$D$758,СВЦЭМ!$A$39:$A$758,$A84,СВЦЭМ!$B$39:$B$758,G$83)+'СЕТ СН'!$H$11+СВЦЭМ!$D$10+'СЕТ СН'!$H$6-'СЕТ СН'!$H$23</f>
        <v>2642.08308468</v>
      </c>
      <c r="H84" s="36">
        <f>SUMIFS(СВЦЭМ!$D$39:$D$758,СВЦЭМ!$A$39:$A$758,$A84,СВЦЭМ!$B$39:$B$758,H$83)+'СЕТ СН'!$H$11+СВЦЭМ!$D$10+'СЕТ СН'!$H$6-'СЕТ СН'!$H$23</f>
        <v>2535.6196600499998</v>
      </c>
      <c r="I84" s="36">
        <f>SUMIFS(СВЦЭМ!$D$39:$D$758,СВЦЭМ!$A$39:$A$758,$A84,СВЦЭМ!$B$39:$B$758,I$83)+'СЕТ СН'!$H$11+СВЦЭМ!$D$10+'СЕТ СН'!$H$6-'СЕТ СН'!$H$23</f>
        <v>2467.4007425299997</v>
      </c>
      <c r="J84" s="36">
        <f>SUMIFS(СВЦЭМ!$D$39:$D$758,СВЦЭМ!$A$39:$A$758,$A84,СВЦЭМ!$B$39:$B$758,J$83)+'СЕТ СН'!$H$11+СВЦЭМ!$D$10+'СЕТ СН'!$H$6-'СЕТ СН'!$H$23</f>
        <v>2424.9082648599997</v>
      </c>
      <c r="K84" s="36">
        <f>SUMIFS(СВЦЭМ!$D$39:$D$758,СВЦЭМ!$A$39:$A$758,$A84,СВЦЭМ!$B$39:$B$758,K$83)+'СЕТ СН'!$H$11+СВЦЭМ!$D$10+'СЕТ СН'!$H$6-'СЕТ СН'!$H$23</f>
        <v>2386.0691896799999</v>
      </c>
      <c r="L84" s="36">
        <f>SUMIFS(СВЦЭМ!$D$39:$D$758,СВЦЭМ!$A$39:$A$758,$A84,СВЦЭМ!$B$39:$B$758,L$83)+'СЕТ СН'!$H$11+СВЦЭМ!$D$10+'СЕТ СН'!$H$6-'СЕТ СН'!$H$23</f>
        <v>2398.9296475900001</v>
      </c>
      <c r="M84" s="36">
        <f>SUMIFS(СВЦЭМ!$D$39:$D$758,СВЦЭМ!$A$39:$A$758,$A84,СВЦЭМ!$B$39:$B$758,M$83)+'СЕТ СН'!$H$11+СВЦЭМ!$D$10+'СЕТ СН'!$H$6-'СЕТ СН'!$H$23</f>
        <v>2421.7403322599998</v>
      </c>
      <c r="N84" s="36">
        <f>SUMIFS(СВЦЭМ!$D$39:$D$758,СВЦЭМ!$A$39:$A$758,$A84,СВЦЭМ!$B$39:$B$758,N$83)+'СЕТ СН'!$H$11+СВЦЭМ!$D$10+'СЕТ СН'!$H$6-'СЕТ СН'!$H$23</f>
        <v>2437.2343641699999</v>
      </c>
      <c r="O84" s="36">
        <f>SUMIFS(СВЦЭМ!$D$39:$D$758,СВЦЭМ!$A$39:$A$758,$A84,СВЦЭМ!$B$39:$B$758,O$83)+'СЕТ СН'!$H$11+СВЦЭМ!$D$10+'СЕТ СН'!$H$6-'СЕТ СН'!$H$23</f>
        <v>2463.0491971699998</v>
      </c>
      <c r="P84" s="36">
        <f>SUMIFS(СВЦЭМ!$D$39:$D$758,СВЦЭМ!$A$39:$A$758,$A84,СВЦЭМ!$B$39:$B$758,P$83)+'СЕТ СН'!$H$11+СВЦЭМ!$D$10+'СЕТ СН'!$H$6-'СЕТ СН'!$H$23</f>
        <v>2489.9650760599998</v>
      </c>
      <c r="Q84" s="36">
        <f>SUMIFS(СВЦЭМ!$D$39:$D$758,СВЦЭМ!$A$39:$A$758,$A84,СВЦЭМ!$B$39:$B$758,Q$83)+'СЕТ СН'!$H$11+СВЦЭМ!$D$10+'СЕТ СН'!$H$6-'СЕТ СН'!$H$23</f>
        <v>2497.4269592599999</v>
      </c>
      <c r="R84" s="36">
        <f>SUMIFS(СВЦЭМ!$D$39:$D$758,СВЦЭМ!$A$39:$A$758,$A84,СВЦЭМ!$B$39:$B$758,R$83)+'СЕТ СН'!$H$11+СВЦЭМ!$D$10+'СЕТ СН'!$H$6-'СЕТ СН'!$H$23</f>
        <v>2501.0304185599998</v>
      </c>
      <c r="S84" s="36">
        <f>SUMIFS(СВЦЭМ!$D$39:$D$758,СВЦЭМ!$A$39:$A$758,$A84,СВЦЭМ!$B$39:$B$758,S$83)+'СЕТ СН'!$H$11+СВЦЭМ!$D$10+'СЕТ СН'!$H$6-'СЕТ СН'!$H$23</f>
        <v>2478.8585310399999</v>
      </c>
      <c r="T84" s="36">
        <f>SUMIFS(СВЦЭМ!$D$39:$D$758,СВЦЭМ!$A$39:$A$758,$A84,СВЦЭМ!$B$39:$B$758,T$83)+'СЕТ СН'!$H$11+СВЦЭМ!$D$10+'СЕТ СН'!$H$6-'СЕТ СН'!$H$23</f>
        <v>2433.6099447799998</v>
      </c>
      <c r="U84" s="36">
        <f>SUMIFS(СВЦЭМ!$D$39:$D$758,СВЦЭМ!$A$39:$A$758,$A84,СВЦЭМ!$B$39:$B$758,U$83)+'СЕТ СН'!$H$11+СВЦЭМ!$D$10+'СЕТ СН'!$H$6-'СЕТ СН'!$H$23</f>
        <v>2391.9419700500002</v>
      </c>
      <c r="V84" s="36">
        <f>SUMIFS(СВЦЭМ!$D$39:$D$758,СВЦЭМ!$A$39:$A$758,$A84,СВЦЭМ!$B$39:$B$758,V$83)+'СЕТ СН'!$H$11+СВЦЭМ!$D$10+'СЕТ СН'!$H$6-'СЕТ СН'!$H$23</f>
        <v>2384.39303311</v>
      </c>
      <c r="W84" s="36">
        <f>SUMIFS(СВЦЭМ!$D$39:$D$758,СВЦЭМ!$A$39:$A$758,$A84,СВЦЭМ!$B$39:$B$758,W$83)+'СЕТ СН'!$H$11+СВЦЭМ!$D$10+'СЕТ СН'!$H$6-'СЕТ СН'!$H$23</f>
        <v>2372.8581914799997</v>
      </c>
      <c r="X84" s="36">
        <f>SUMIFS(СВЦЭМ!$D$39:$D$758,СВЦЭМ!$A$39:$A$758,$A84,СВЦЭМ!$B$39:$B$758,X$83)+'СЕТ СН'!$H$11+СВЦЭМ!$D$10+'СЕТ СН'!$H$6-'СЕТ СН'!$H$23</f>
        <v>2410.2199527900002</v>
      </c>
      <c r="Y84" s="36">
        <f>SUMIFS(СВЦЭМ!$D$39:$D$758,СВЦЭМ!$A$39:$A$758,$A84,СВЦЭМ!$B$39:$B$758,Y$83)+'СЕТ СН'!$H$11+СВЦЭМ!$D$10+'СЕТ СН'!$H$6-'СЕТ СН'!$H$23</f>
        <v>2452.5650383799998</v>
      </c>
      <c r="AA84" s="45"/>
    </row>
    <row r="85" spans="1:27" ht="15.75" x14ac:dyDescent="0.2">
      <c r="A85" s="35">
        <f>A84+1</f>
        <v>45384</v>
      </c>
      <c r="B85" s="36">
        <f>SUMIFS(СВЦЭМ!$D$39:$D$758,СВЦЭМ!$A$39:$A$758,$A85,СВЦЭМ!$B$39:$B$758,B$83)+'СЕТ СН'!$H$11+СВЦЭМ!$D$10+'СЕТ СН'!$H$6-'СЕТ СН'!$H$23</f>
        <v>2372.3039459500001</v>
      </c>
      <c r="C85" s="36">
        <f>SUMIFS(СВЦЭМ!$D$39:$D$758,СВЦЭМ!$A$39:$A$758,$A85,СВЦЭМ!$B$39:$B$758,C$83)+'СЕТ СН'!$H$11+СВЦЭМ!$D$10+'СЕТ СН'!$H$6-'СЕТ СН'!$H$23</f>
        <v>2435.48906171</v>
      </c>
      <c r="D85" s="36">
        <f>SUMIFS(СВЦЭМ!$D$39:$D$758,СВЦЭМ!$A$39:$A$758,$A85,СВЦЭМ!$B$39:$B$758,D$83)+'СЕТ СН'!$H$11+СВЦЭМ!$D$10+'СЕТ СН'!$H$6-'СЕТ СН'!$H$23</f>
        <v>2494.8822552399997</v>
      </c>
      <c r="E85" s="36">
        <f>SUMIFS(СВЦЭМ!$D$39:$D$758,СВЦЭМ!$A$39:$A$758,$A85,СВЦЭМ!$B$39:$B$758,E$83)+'СЕТ СН'!$H$11+СВЦЭМ!$D$10+'СЕТ СН'!$H$6-'СЕТ СН'!$H$23</f>
        <v>2512.4670520699997</v>
      </c>
      <c r="F85" s="36">
        <f>SUMIFS(СВЦЭМ!$D$39:$D$758,СВЦЭМ!$A$39:$A$758,$A85,СВЦЭМ!$B$39:$B$758,F$83)+'СЕТ СН'!$H$11+СВЦЭМ!$D$10+'СЕТ СН'!$H$6-'СЕТ СН'!$H$23</f>
        <v>2507.9678763799998</v>
      </c>
      <c r="G85" s="36">
        <f>SUMIFS(СВЦЭМ!$D$39:$D$758,СВЦЭМ!$A$39:$A$758,$A85,СВЦЭМ!$B$39:$B$758,G$83)+'СЕТ СН'!$H$11+СВЦЭМ!$D$10+'СЕТ СН'!$H$6-'СЕТ СН'!$H$23</f>
        <v>2503.8660828099996</v>
      </c>
      <c r="H85" s="36">
        <f>SUMIFS(СВЦЭМ!$D$39:$D$758,СВЦЭМ!$A$39:$A$758,$A85,СВЦЭМ!$B$39:$B$758,H$83)+'СЕТ СН'!$H$11+СВЦЭМ!$D$10+'СЕТ СН'!$H$6-'СЕТ СН'!$H$23</f>
        <v>2448.6771051400001</v>
      </c>
      <c r="I85" s="36">
        <f>SUMIFS(СВЦЭМ!$D$39:$D$758,СВЦЭМ!$A$39:$A$758,$A85,СВЦЭМ!$B$39:$B$758,I$83)+'СЕТ СН'!$H$11+СВЦЭМ!$D$10+'СЕТ СН'!$H$6-'СЕТ СН'!$H$23</f>
        <v>2413.2764021499997</v>
      </c>
      <c r="J85" s="36">
        <f>SUMIFS(СВЦЭМ!$D$39:$D$758,СВЦЭМ!$A$39:$A$758,$A85,СВЦЭМ!$B$39:$B$758,J$83)+'СЕТ СН'!$H$11+СВЦЭМ!$D$10+'СЕТ СН'!$H$6-'СЕТ СН'!$H$23</f>
        <v>2385.1282774000001</v>
      </c>
      <c r="K85" s="36">
        <f>SUMIFS(СВЦЭМ!$D$39:$D$758,СВЦЭМ!$A$39:$A$758,$A85,СВЦЭМ!$B$39:$B$758,K$83)+'СЕТ СН'!$H$11+СВЦЭМ!$D$10+'СЕТ СН'!$H$6-'СЕТ СН'!$H$23</f>
        <v>2347.5578503500001</v>
      </c>
      <c r="L85" s="36">
        <f>SUMIFS(СВЦЭМ!$D$39:$D$758,СВЦЭМ!$A$39:$A$758,$A85,СВЦЭМ!$B$39:$B$758,L$83)+'СЕТ СН'!$H$11+СВЦЭМ!$D$10+'СЕТ СН'!$H$6-'СЕТ СН'!$H$23</f>
        <v>2365.5957861100001</v>
      </c>
      <c r="M85" s="36">
        <f>SUMIFS(СВЦЭМ!$D$39:$D$758,СВЦЭМ!$A$39:$A$758,$A85,СВЦЭМ!$B$39:$B$758,M$83)+'СЕТ СН'!$H$11+СВЦЭМ!$D$10+'СЕТ СН'!$H$6-'СЕТ СН'!$H$23</f>
        <v>2388.2930560899999</v>
      </c>
      <c r="N85" s="36">
        <f>SUMIFS(СВЦЭМ!$D$39:$D$758,СВЦЭМ!$A$39:$A$758,$A85,СВЦЭМ!$B$39:$B$758,N$83)+'СЕТ СН'!$H$11+СВЦЭМ!$D$10+'СЕТ СН'!$H$6-'СЕТ СН'!$H$23</f>
        <v>2408.1038011999999</v>
      </c>
      <c r="O85" s="36">
        <f>SUMIFS(СВЦЭМ!$D$39:$D$758,СВЦЭМ!$A$39:$A$758,$A85,СВЦЭМ!$B$39:$B$758,O$83)+'СЕТ СН'!$H$11+СВЦЭМ!$D$10+'СЕТ СН'!$H$6-'СЕТ СН'!$H$23</f>
        <v>2426.9487034899998</v>
      </c>
      <c r="P85" s="36">
        <f>SUMIFS(СВЦЭМ!$D$39:$D$758,СВЦЭМ!$A$39:$A$758,$A85,СВЦЭМ!$B$39:$B$758,P$83)+'СЕТ СН'!$H$11+СВЦЭМ!$D$10+'СЕТ СН'!$H$6-'СЕТ СН'!$H$23</f>
        <v>2436.4871397399997</v>
      </c>
      <c r="Q85" s="36">
        <f>SUMIFS(СВЦЭМ!$D$39:$D$758,СВЦЭМ!$A$39:$A$758,$A85,СВЦЭМ!$B$39:$B$758,Q$83)+'СЕТ СН'!$H$11+СВЦЭМ!$D$10+'СЕТ СН'!$H$6-'СЕТ СН'!$H$23</f>
        <v>2448.4016622499998</v>
      </c>
      <c r="R85" s="36">
        <f>SUMIFS(СВЦЭМ!$D$39:$D$758,СВЦЭМ!$A$39:$A$758,$A85,СВЦЭМ!$B$39:$B$758,R$83)+'СЕТ СН'!$H$11+СВЦЭМ!$D$10+'СЕТ СН'!$H$6-'СЕТ СН'!$H$23</f>
        <v>2451.6230317099999</v>
      </c>
      <c r="S85" s="36">
        <f>SUMIFS(СВЦЭМ!$D$39:$D$758,СВЦЭМ!$A$39:$A$758,$A85,СВЦЭМ!$B$39:$B$758,S$83)+'СЕТ СН'!$H$11+СВЦЭМ!$D$10+'СЕТ СН'!$H$6-'СЕТ СН'!$H$23</f>
        <v>2439.3444013600001</v>
      </c>
      <c r="T85" s="36">
        <f>SUMIFS(СВЦЭМ!$D$39:$D$758,СВЦЭМ!$A$39:$A$758,$A85,СВЦЭМ!$B$39:$B$758,T$83)+'СЕТ СН'!$H$11+СВЦЭМ!$D$10+'СЕТ СН'!$H$6-'СЕТ СН'!$H$23</f>
        <v>2400.0480278699997</v>
      </c>
      <c r="U85" s="36">
        <f>SUMIFS(СВЦЭМ!$D$39:$D$758,СВЦЭМ!$A$39:$A$758,$A85,СВЦЭМ!$B$39:$B$758,U$83)+'СЕТ СН'!$H$11+СВЦЭМ!$D$10+'СЕТ СН'!$H$6-'СЕТ СН'!$H$23</f>
        <v>2375.6481678</v>
      </c>
      <c r="V85" s="36">
        <f>SUMIFS(СВЦЭМ!$D$39:$D$758,СВЦЭМ!$A$39:$A$758,$A85,СВЦЭМ!$B$39:$B$758,V$83)+'СЕТ СН'!$H$11+СВЦЭМ!$D$10+'СЕТ СН'!$H$6-'СЕТ СН'!$H$23</f>
        <v>2352.2746575299998</v>
      </c>
      <c r="W85" s="36">
        <f>SUMIFS(СВЦЭМ!$D$39:$D$758,СВЦЭМ!$A$39:$A$758,$A85,СВЦЭМ!$B$39:$B$758,W$83)+'СЕТ СН'!$H$11+СВЦЭМ!$D$10+'СЕТ СН'!$H$6-'СЕТ СН'!$H$23</f>
        <v>2330.0256988000001</v>
      </c>
      <c r="X85" s="36">
        <f>SUMIFS(СВЦЭМ!$D$39:$D$758,СВЦЭМ!$A$39:$A$758,$A85,СВЦЭМ!$B$39:$B$758,X$83)+'СЕТ СН'!$H$11+СВЦЭМ!$D$10+'СЕТ СН'!$H$6-'СЕТ СН'!$H$23</f>
        <v>2376.8220545200002</v>
      </c>
      <c r="Y85" s="36">
        <f>SUMIFS(СВЦЭМ!$D$39:$D$758,СВЦЭМ!$A$39:$A$758,$A85,СВЦЭМ!$B$39:$B$758,Y$83)+'СЕТ СН'!$H$11+СВЦЭМ!$D$10+'СЕТ СН'!$H$6-'СЕТ СН'!$H$23</f>
        <v>2429.3908754199997</v>
      </c>
    </row>
    <row r="86" spans="1:27" ht="15.75" x14ac:dyDescent="0.2">
      <c r="A86" s="35">
        <f t="shared" ref="A86:A114" si="2">A85+1</f>
        <v>45385</v>
      </c>
      <c r="B86" s="36">
        <f>SUMIFS(СВЦЭМ!$D$39:$D$758,СВЦЭМ!$A$39:$A$758,$A86,СВЦЭМ!$B$39:$B$758,B$83)+'СЕТ СН'!$H$11+СВЦЭМ!$D$10+'СЕТ СН'!$H$6-'СЕТ СН'!$H$23</f>
        <v>2388.5505118599999</v>
      </c>
      <c r="C86" s="36">
        <f>SUMIFS(СВЦЭМ!$D$39:$D$758,СВЦЭМ!$A$39:$A$758,$A86,СВЦЭМ!$B$39:$B$758,C$83)+'СЕТ СН'!$H$11+СВЦЭМ!$D$10+'СЕТ СН'!$H$6-'СЕТ СН'!$H$23</f>
        <v>2437.9586386000001</v>
      </c>
      <c r="D86" s="36">
        <f>SUMIFS(СВЦЭМ!$D$39:$D$758,СВЦЭМ!$A$39:$A$758,$A86,СВЦЭМ!$B$39:$B$758,D$83)+'СЕТ СН'!$H$11+СВЦЭМ!$D$10+'СЕТ СН'!$H$6-'СЕТ СН'!$H$23</f>
        <v>2484.1480260799999</v>
      </c>
      <c r="E86" s="36">
        <f>SUMIFS(СВЦЭМ!$D$39:$D$758,СВЦЭМ!$A$39:$A$758,$A86,СВЦЭМ!$B$39:$B$758,E$83)+'СЕТ СН'!$H$11+СВЦЭМ!$D$10+'СЕТ СН'!$H$6-'СЕТ СН'!$H$23</f>
        <v>2486.3919949799997</v>
      </c>
      <c r="F86" s="36">
        <f>SUMIFS(СВЦЭМ!$D$39:$D$758,СВЦЭМ!$A$39:$A$758,$A86,СВЦЭМ!$B$39:$B$758,F$83)+'СЕТ СН'!$H$11+СВЦЭМ!$D$10+'СЕТ СН'!$H$6-'СЕТ СН'!$H$23</f>
        <v>2456.2981245399997</v>
      </c>
      <c r="G86" s="36">
        <f>SUMIFS(СВЦЭМ!$D$39:$D$758,СВЦЭМ!$A$39:$A$758,$A86,СВЦЭМ!$B$39:$B$758,G$83)+'СЕТ СН'!$H$11+СВЦЭМ!$D$10+'СЕТ СН'!$H$6-'СЕТ СН'!$H$23</f>
        <v>2445.7239548199996</v>
      </c>
      <c r="H86" s="36">
        <f>SUMIFS(СВЦЭМ!$D$39:$D$758,СВЦЭМ!$A$39:$A$758,$A86,СВЦЭМ!$B$39:$B$758,H$83)+'СЕТ СН'!$H$11+СВЦЭМ!$D$10+'СЕТ СН'!$H$6-'СЕТ СН'!$H$23</f>
        <v>2423.2553907900001</v>
      </c>
      <c r="I86" s="36">
        <f>SUMIFS(СВЦЭМ!$D$39:$D$758,СВЦЭМ!$A$39:$A$758,$A86,СВЦЭМ!$B$39:$B$758,I$83)+'СЕТ СН'!$H$11+СВЦЭМ!$D$10+'СЕТ СН'!$H$6-'СЕТ СН'!$H$23</f>
        <v>2377.3054169300003</v>
      </c>
      <c r="J86" s="36">
        <f>SUMIFS(СВЦЭМ!$D$39:$D$758,СВЦЭМ!$A$39:$A$758,$A86,СВЦЭМ!$B$39:$B$758,J$83)+'СЕТ СН'!$H$11+СВЦЭМ!$D$10+'СЕТ СН'!$H$6-'СЕТ СН'!$H$23</f>
        <v>2315.8740045</v>
      </c>
      <c r="K86" s="36">
        <f>SUMIFS(СВЦЭМ!$D$39:$D$758,СВЦЭМ!$A$39:$A$758,$A86,СВЦЭМ!$B$39:$B$758,K$83)+'СЕТ СН'!$H$11+СВЦЭМ!$D$10+'СЕТ СН'!$H$6-'СЕТ СН'!$H$23</f>
        <v>2289.2940286499997</v>
      </c>
      <c r="L86" s="36">
        <f>SUMIFS(СВЦЭМ!$D$39:$D$758,СВЦЭМ!$A$39:$A$758,$A86,СВЦЭМ!$B$39:$B$758,L$83)+'СЕТ СН'!$H$11+СВЦЭМ!$D$10+'СЕТ СН'!$H$6-'СЕТ СН'!$H$23</f>
        <v>2278.8079437400002</v>
      </c>
      <c r="M86" s="36">
        <f>SUMIFS(СВЦЭМ!$D$39:$D$758,СВЦЭМ!$A$39:$A$758,$A86,СВЦЭМ!$B$39:$B$758,M$83)+'СЕТ СН'!$H$11+СВЦЭМ!$D$10+'СЕТ СН'!$H$6-'СЕТ СН'!$H$23</f>
        <v>2291.0683342699999</v>
      </c>
      <c r="N86" s="36">
        <f>SUMIFS(СВЦЭМ!$D$39:$D$758,СВЦЭМ!$A$39:$A$758,$A86,СВЦЭМ!$B$39:$B$758,N$83)+'СЕТ СН'!$H$11+СВЦЭМ!$D$10+'СЕТ СН'!$H$6-'СЕТ СН'!$H$23</f>
        <v>2302.5635425099999</v>
      </c>
      <c r="O86" s="36">
        <f>SUMIFS(СВЦЭМ!$D$39:$D$758,СВЦЭМ!$A$39:$A$758,$A86,СВЦЭМ!$B$39:$B$758,O$83)+'СЕТ СН'!$H$11+СВЦЭМ!$D$10+'СЕТ СН'!$H$6-'СЕТ СН'!$H$23</f>
        <v>2311.0667336699998</v>
      </c>
      <c r="P86" s="36">
        <f>SUMIFS(СВЦЭМ!$D$39:$D$758,СВЦЭМ!$A$39:$A$758,$A86,СВЦЭМ!$B$39:$B$758,P$83)+'СЕТ СН'!$H$11+СВЦЭМ!$D$10+'СЕТ СН'!$H$6-'СЕТ СН'!$H$23</f>
        <v>2349.2293253500002</v>
      </c>
      <c r="Q86" s="36">
        <f>SUMIFS(СВЦЭМ!$D$39:$D$758,СВЦЭМ!$A$39:$A$758,$A86,СВЦЭМ!$B$39:$B$758,Q$83)+'СЕТ СН'!$H$11+СВЦЭМ!$D$10+'СЕТ СН'!$H$6-'СЕТ СН'!$H$23</f>
        <v>2370.7472909799999</v>
      </c>
      <c r="R86" s="36">
        <f>SUMIFS(СВЦЭМ!$D$39:$D$758,СВЦЭМ!$A$39:$A$758,$A86,СВЦЭМ!$B$39:$B$758,R$83)+'СЕТ СН'!$H$11+СВЦЭМ!$D$10+'СЕТ СН'!$H$6-'СЕТ СН'!$H$23</f>
        <v>2384.9507097599999</v>
      </c>
      <c r="S86" s="36">
        <f>SUMIFS(СВЦЭМ!$D$39:$D$758,СВЦЭМ!$A$39:$A$758,$A86,СВЦЭМ!$B$39:$B$758,S$83)+'СЕТ СН'!$H$11+СВЦЭМ!$D$10+'СЕТ СН'!$H$6-'СЕТ СН'!$H$23</f>
        <v>2366.10398072</v>
      </c>
      <c r="T86" s="36">
        <f>SUMIFS(СВЦЭМ!$D$39:$D$758,СВЦЭМ!$A$39:$A$758,$A86,СВЦЭМ!$B$39:$B$758,T$83)+'СЕТ СН'!$H$11+СВЦЭМ!$D$10+'СЕТ СН'!$H$6-'СЕТ СН'!$H$23</f>
        <v>2340.7314476700003</v>
      </c>
      <c r="U86" s="36">
        <f>SUMIFS(СВЦЭМ!$D$39:$D$758,СВЦЭМ!$A$39:$A$758,$A86,СВЦЭМ!$B$39:$B$758,U$83)+'СЕТ СН'!$H$11+СВЦЭМ!$D$10+'СЕТ СН'!$H$6-'СЕТ СН'!$H$23</f>
        <v>2311.2985152599999</v>
      </c>
      <c r="V86" s="36">
        <f>SUMIFS(СВЦЭМ!$D$39:$D$758,СВЦЭМ!$A$39:$A$758,$A86,СВЦЭМ!$B$39:$B$758,V$83)+'СЕТ СН'!$H$11+СВЦЭМ!$D$10+'СЕТ СН'!$H$6-'СЕТ СН'!$H$23</f>
        <v>2285.5060948199998</v>
      </c>
      <c r="W86" s="36">
        <f>SUMIFS(СВЦЭМ!$D$39:$D$758,СВЦЭМ!$A$39:$A$758,$A86,СВЦЭМ!$B$39:$B$758,W$83)+'СЕТ СН'!$H$11+СВЦЭМ!$D$10+'СЕТ СН'!$H$6-'СЕТ СН'!$H$23</f>
        <v>2274.1855540400002</v>
      </c>
      <c r="X86" s="36">
        <f>SUMIFS(СВЦЭМ!$D$39:$D$758,СВЦЭМ!$A$39:$A$758,$A86,СВЦЭМ!$B$39:$B$758,X$83)+'СЕТ СН'!$H$11+СВЦЭМ!$D$10+'СЕТ СН'!$H$6-'СЕТ СН'!$H$23</f>
        <v>2313.8026940999998</v>
      </c>
      <c r="Y86" s="36">
        <f>SUMIFS(СВЦЭМ!$D$39:$D$758,СВЦЭМ!$A$39:$A$758,$A86,СВЦЭМ!$B$39:$B$758,Y$83)+'СЕТ СН'!$H$11+СВЦЭМ!$D$10+'СЕТ СН'!$H$6-'СЕТ СН'!$H$23</f>
        <v>2375.2788809900003</v>
      </c>
    </row>
    <row r="87" spans="1:27" ht="15.75" x14ac:dyDescent="0.2">
      <c r="A87" s="35">
        <f t="shared" si="2"/>
        <v>45386</v>
      </c>
      <c r="B87" s="36">
        <f>SUMIFS(СВЦЭМ!$D$39:$D$758,СВЦЭМ!$A$39:$A$758,$A87,СВЦЭМ!$B$39:$B$758,B$83)+'СЕТ СН'!$H$11+СВЦЭМ!$D$10+'СЕТ СН'!$H$6-'СЕТ СН'!$H$23</f>
        <v>2547.2626562799996</v>
      </c>
      <c r="C87" s="36">
        <f>SUMIFS(СВЦЭМ!$D$39:$D$758,СВЦЭМ!$A$39:$A$758,$A87,СВЦЭМ!$B$39:$B$758,C$83)+'СЕТ СН'!$H$11+СВЦЭМ!$D$10+'СЕТ СН'!$H$6-'СЕТ СН'!$H$23</f>
        <v>2507.3474858299996</v>
      </c>
      <c r="D87" s="36">
        <f>SUMIFS(СВЦЭМ!$D$39:$D$758,СВЦЭМ!$A$39:$A$758,$A87,СВЦЭМ!$B$39:$B$758,D$83)+'СЕТ СН'!$H$11+СВЦЭМ!$D$10+'СЕТ СН'!$H$6-'СЕТ СН'!$H$23</f>
        <v>2534.5512528899999</v>
      </c>
      <c r="E87" s="36">
        <f>SUMIFS(СВЦЭМ!$D$39:$D$758,СВЦЭМ!$A$39:$A$758,$A87,СВЦЭМ!$B$39:$B$758,E$83)+'СЕТ СН'!$H$11+СВЦЭМ!$D$10+'СЕТ СН'!$H$6-'СЕТ СН'!$H$23</f>
        <v>2548.4181105399998</v>
      </c>
      <c r="F87" s="36">
        <f>SUMIFS(СВЦЭМ!$D$39:$D$758,СВЦЭМ!$A$39:$A$758,$A87,СВЦЭМ!$B$39:$B$758,F$83)+'СЕТ СН'!$H$11+СВЦЭМ!$D$10+'СЕТ СН'!$H$6-'СЕТ СН'!$H$23</f>
        <v>2539.58477219</v>
      </c>
      <c r="G87" s="36">
        <f>SUMIFS(СВЦЭМ!$D$39:$D$758,СВЦЭМ!$A$39:$A$758,$A87,СВЦЭМ!$B$39:$B$758,G$83)+'СЕТ СН'!$H$11+СВЦЭМ!$D$10+'СЕТ СН'!$H$6-'СЕТ СН'!$H$23</f>
        <v>2499.3510594899999</v>
      </c>
      <c r="H87" s="36">
        <f>SUMIFS(СВЦЭМ!$D$39:$D$758,СВЦЭМ!$A$39:$A$758,$A87,СВЦЭМ!$B$39:$B$758,H$83)+'СЕТ СН'!$H$11+СВЦЭМ!$D$10+'СЕТ СН'!$H$6-'СЕТ СН'!$H$23</f>
        <v>2442.7733460299996</v>
      </c>
      <c r="I87" s="36">
        <f>SUMIFS(СВЦЭМ!$D$39:$D$758,СВЦЭМ!$A$39:$A$758,$A87,СВЦЭМ!$B$39:$B$758,I$83)+'СЕТ СН'!$H$11+СВЦЭМ!$D$10+'СЕТ СН'!$H$6-'СЕТ СН'!$H$23</f>
        <v>2381.6011205300001</v>
      </c>
      <c r="J87" s="36">
        <f>SUMIFS(СВЦЭМ!$D$39:$D$758,СВЦЭМ!$A$39:$A$758,$A87,СВЦЭМ!$B$39:$B$758,J$83)+'СЕТ СН'!$H$11+СВЦЭМ!$D$10+'СЕТ СН'!$H$6-'СЕТ СН'!$H$23</f>
        <v>2358.59147351</v>
      </c>
      <c r="K87" s="36">
        <f>SUMIFS(СВЦЭМ!$D$39:$D$758,СВЦЭМ!$A$39:$A$758,$A87,СВЦЭМ!$B$39:$B$758,K$83)+'СЕТ СН'!$H$11+СВЦЭМ!$D$10+'СЕТ СН'!$H$6-'СЕТ СН'!$H$23</f>
        <v>2350.0027775500002</v>
      </c>
      <c r="L87" s="36">
        <f>SUMIFS(СВЦЭМ!$D$39:$D$758,СВЦЭМ!$A$39:$A$758,$A87,СВЦЭМ!$B$39:$B$758,L$83)+'СЕТ СН'!$H$11+СВЦЭМ!$D$10+'СЕТ СН'!$H$6-'СЕТ СН'!$H$23</f>
        <v>2369.4299871000003</v>
      </c>
      <c r="M87" s="36">
        <f>SUMIFS(СВЦЭМ!$D$39:$D$758,СВЦЭМ!$A$39:$A$758,$A87,СВЦЭМ!$B$39:$B$758,M$83)+'СЕТ СН'!$H$11+СВЦЭМ!$D$10+'СЕТ СН'!$H$6-'СЕТ СН'!$H$23</f>
        <v>2412.9334713400003</v>
      </c>
      <c r="N87" s="36">
        <f>SUMIFS(СВЦЭМ!$D$39:$D$758,СВЦЭМ!$A$39:$A$758,$A87,СВЦЭМ!$B$39:$B$758,N$83)+'СЕТ СН'!$H$11+СВЦЭМ!$D$10+'СЕТ СН'!$H$6-'СЕТ СН'!$H$23</f>
        <v>2418.3793467800001</v>
      </c>
      <c r="O87" s="36">
        <f>SUMIFS(СВЦЭМ!$D$39:$D$758,СВЦЭМ!$A$39:$A$758,$A87,СВЦЭМ!$B$39:$B$758,O$83)+'СЕТ СН'!$H$11+СВЦЭМ!$D$10+'СЕТ СН'!$H$6-'СЕТ СН'!$H$23</f>
        <v>2429.5712106599999</v>
      </c>
      <c r="P87" s="36">
        <f>SUMIFS(СВЦЭМ!$D$39:$D$758,СВЦЭМ!$A$39:$A$758,$A87,СВЦЭМ!$B$39:$B$758,P$83)+'СЕТ СН'!$H$11+СВЦЭМ!$D$10+'СЕТ СН'!$H$6-'СЕТ СН'!$H$23</f>
        <v>2430.9021319499998</v>
      </c>
      <c r="Q87" s="36">
        <f>SUMIFS(СВЦЭМ!$D$39:$D$758,СВЦЭМ!$A$39:$A$758,$A87,СВЦЭМ!$B$39:$B$758,Q$83)+'СЕТ СН'!$H$11+СВЦЭМ!$D$10+'СЕТ СН'!$H$6-'СЕТ СН'!$H$23</f>
        <v>2488.2097624899998</v>
      </c>
      <c r="R87" s="36">
        <f>SUMIFS(СВЦЭМ!$D$39:$D$758,СВЦЭМ!$A$39:$A$758,$A87,СВЦЭМ!$B$39:$B$758,R$83)+'СЕТ СН'!$H$11+СВЦЭМ!$D$10+'СЕТ СН'!$H$6-'СЕТ СН'!$H$23</f>
        <v>2488.5696813499999</v>
      </c>
      <c r="S87" s="36">
        <f>SUMIFS(СВЦЭМ!$D$39:$D$758,СВЦЭМ!$A$39:$A$758,$A87,СВЦЭМ!$B$39:$B$758,S$83)+'СЕТ СН'!$H$11+СВЦЭМ!$D$10+'СЕТ СН'!$H$6-'СЕТ СН'!$H$23</f>
        <v>2450.1653130599998</v>
      </c>
      <c r="T87" s="36">
        <f>SUMIFS(СВЦЭМ!$D$39:$D$758,СВЦЭМ!$A$39:$A$758,$A87,СВЦЭМ!$B$39:$B$758,T$83)+'СЕТ СН'!$H$11+СВЦЭМ!$D$10+'СЕТ СН'!$H$6-'СЕТ СН'!$H$23</f>
        <v>2384.9847669400001</v>
      </c>
      <c r="U87" s="36">
        <f>SUMIFS(СВЦЭМ!$D$39:$D$758,СВЦЭМ!$A$39:$A$758,$A87,СВЦЭМ!$B$39:$B$758,U$83)+'СЕТ СН'!$H$11+СВЦЭМ!$D$10+'СЕТ СН'!$H$6-'СЕТ СН'!$H$23</f>
        <v>2367.6646404200001</v>
      </c>
      <c r="V87" s="36">
        <f>SUMIFS(СВЦЭМ!$D$39:$D$758,СВЦЭМ!$A$39:$A$758,$A87,СВЦЭМ!$B$39:$B$758,V$83)+'СЕТ СН'!$H$11+СВЦЭМ!$D$10+'СЕТ СН'!$H$6-'СЕТ СН'!$H$23</f>
        <v>2347.3409316699999</v>
      </c>
      <c r="W87" s="36">
        <f>SUMIFS(СВЦЭМ!$D$39:$D$758,СВЦЭМ!$A$39:$A$758,$A87,СВЦЭМ!$B$39:$B$758,W$83)+'СЕТ СН'!$H$11+СВЦЭМ!$D$10+'СЕТ СН'!$H$6-'СЕТ СН'!$H$23</f>
        <v>2333.7692813000003</v>
      </c>
      <c r="X87" s="36">
        <f>SUMIFS(СВЦЭМ!$D$39:$D$758,СВЦЭМ!$A$39:$A$758,$A87,СВЦЭМ!$B$39:$B$758,X$83)+'СЕТ СН'!$H$11+СВЦЭМ!$D$10+'СЕТ СН'!$H$6-'СЕТ СН'!$H$23</f>
        <v>2369.9711532399997</v>
      </c>
      <c r="Y87" s="36">
        <f>SUMIFS(СВЦЭМ!$D$39:$D$758,СВЦЭМ!$A$39:$A$758,$A87,СВЦЭМ!$B$39:$B$758,Y$83)+'СЕТ СН'!$H$11+СВЦЭМ!$D$10+'СЕТ СН'!$H$6-'СЕТ СН'!$H$23</f>
        <v>2425.6035281499999</v>
      </c>
    </row>
    <row r="88" spans="1:27" ht="15.75" x14ac:dyDescent="0.2">
      <c r="A88" s="35">
        <f t="shared" si="2"/>
        <v>45387</v>
      </c>
      <c r="B88" s="36">
        <f>SUMIFS(СВЦЭМ!$D$39:$D$758,СВЦЭМ!$A$39:$A$758,$A88,СВЦЭМ!$B$39:$B$758,B$83)+'СЕТ СН'!$H$11+СВЦЭМ!$D$10+'СЕТ СН'!$H$6-'СЕТ СН'!$H$23</f>
        <v>2413.46210733</v>
      </c>
      <c r="C88" s="36">
        <f>SUMIFS(СВЦЭМ!$D$39:$D$758,СВЦЭМ!$A$39:$A$758,$A88,СВЦЭМ!$B$39:$B$758,C$83)+'СЕТ СН'!$H$11+СВЦЭМ!$D$10+'СЕТ СН'!$H$6-'СЕТ СН'!$H$23</f>
        <v>2446.9665354700001</v>
      </c>
      <c r="D88" s="36">
        <f>SUMIFS(СВЦЭМ!$D$39:$D$758,СВЦЭМ!$A$39:$A$758,$A88,СВЦЭМ!$B$39:$B$758,D$83)+'СЕТ СН'!$H$11+СВЦЭМ!$D$10+'СЕТ СН'!$H$6-'СЕТ СН'!$H$23</f>
        <v>2475.6933355799997</v>
      </c>
      <c r="E88" s="36">
        <f>SUMIFS(СВЦЭМ!$D$39:$D$758,СВЦЭМ!$A$39:$A$758,$A88,СВЦЭМ!$B$39:$B$758,E$83)+'СЕТ СН'!$H$11+СВЦЭМ!$D$10+'СЕТ СН'!$H$6-'СЕТ СН'!$H$23</f>
        <v>2489.98861369</v>
      </c>
      <c r="F88" s="36">
        <f>SUMIFS(СВЦЭМ!$D$39:$D$758,СВЦЭМ!$A$39:$A$758,$A88,СВЦЭМ!$B$39:$B$758,F$83)+'СЕТ СН'!$H$11+СВЦЭМ!$D$10+'СЕТ СН'!$H$6-'СЕТ СН'!$H$23</f>
        <v>2483.4226319299996</v>
      </c>
      <c r="G88" s="36">
        <f>SUMIFS(СВЦЭМ!$D$39:$D$758,СВЦЭМ!$A$39:$A$758,$A88,СВЦЭМ!$B$39:$B$758,G$83)+'СЕТ СН'!$H$11+СВЦЭМ!$D$10+'СЕТ СН'!$H$6-'СЕТ СН'!$H$23</f>
        <v>2449.0207983800001</v>
      </c>
      <c r="H88" s="36">
        <f>SUMIFS(СВЦЭМ!$D$39:$D$758,СВЦЭМ!$A$39:$A$758,$A88,СВЦЭМ!$B$39:$B$758,H$83)+'СЕТ СН'!$H$11+СВЦЭМ!$D$10+'СЕТ СН'!$H$6-'СЕТ СН'!$H$23</f>
        <v>2391.8177104699998</v>
      </c>
      <c r="I88" s="36">
        <f>SUMIFS(СВЦЭМ!$D$39:$D$758,СВЦЭМ!$A$39:$A$758,$A88,СВЦЭМ!$B$39:$B$758,I$83)+'СЕТ СН'!$H$11+СВЦЭМ!$D$10+'СЕТ СН'!$H$6-'СЕТ СН'!$H$23</f>
        <v>2374.00533903</v>
      </c>
      <c r="J88" s="36">
        <f>SUMIFS(СВЦЭМ!$D$39:$D$758,СВЦЭМ!$A$39:$A$758,$A88,СВЦЭМ!$B$39:$B$758,J$83)+'СЕТ СН'!$H$11+СВЦЭМ!$D$10+'СЕТ СН'!$H$6-'СЕТ СН'!$H$23</f>
        <v>2330.5124027100001</v>
      </c>
      <c r="K88" s="36">
        <f>SUMIFS(СВЦЭМ!$D$39:$D$758,СВЦЭМ!$A$39:$A$758,$A88,СВЦЭМ!$B$39:$B$758,K$83)+'СЕТ СН'!$H$11+СВЦЭМ!$D$10+'СЕТ СН'!$H$6-'СЕТ СН'!$H$23</f>
        <v>2319.0530869900003</v>
      </c>
      <c r="L88" s="36">
        <f>SUMIFS(СВЦЭМ!$D$39:$D$758,СВЦЭМ!$A$39:$A$758,$A88,СВЦЭМ!$B$39:$B$758,L$83)+'СЕТ СН'!$H$11+СВЦЭМ!$D$10+'СЕТ СН'!$H$6-'СЕТ СН'!$H$23</f>
        <v>2329.0726149299999</v>
      </c>
      <c r="M88" s="36">
        <f>SUMIFS(СВЦЭМ!$D$39:$D$758,СВЦЭМ!$A$39:$A$758,$A88,СВЦЭМ!$B$39:$B$758,M$83)+'СЕТ СН'!$H$11+СВЦЭМ!$D$10+'СЕТ СН'!$H$6-'СЕТ СН'!$H$23</f>
        <v>2349.4610815000001</v>
      </c>
      <c r="N88" s="36">
        <f>SUMIFS(СВЦЭМ!$D$39:$D$758,СВЦЭМ!$A$39:$A$758,$A88,СВЦЭМ!$B$39:$B$758,N$83)+'СЕТ СН'!$H$11+СВЦЭМ!$D$10+'СЕТ СН'!$H$6-'СЕТ СН'!$H$23</f>
        <v>2362.6984950400001</v>
      </c>
      <c r="O88" s="36">
        <f>SUMIFS(СВЦЭМ!$D$39:$D$758,СВЦЭМ!$A$39:$A$758,$A88,СВЦЭМ!$B$39:$B$758,O$83)+'СЕТ СН'!$H$11+СВЦЭМ!$D$10+'СЕТ СН'!$H$6-'СЕТ СН'!$H$23</f>
        <v>2366.0673591499999</v>
      </c>
      <c r="P88" s="36">
        <f>SUMIFS(СВЦЭМ!$D$39:$D$758,СВЦЭМ!$A$39:$A$758,$A88,СВЦЭМ!$B$39:$B$758,P$83)+'СЕТ СН'!$H$11+СВЦЭМ!$D$10+'СЕТ СН'!$H$6-'СЕТ СН'!$H$23</f>
        <v>2413.5525489800002</v>
      </c>
      <c r="Q88" s="36">
        <f>SUMIFS(СВЦЭМ!$D$39:$D$758,СВЦЭМ!$A$39:$A$758,$A88,СВЦЭМ!$B$39:$B$758,Q$83)+'СЕТ СН'!$H$11+СВЦЭМ!$D$10+'СЕТ СН'!$H$6-'СЕТ СН'!$H$23</f>
        <v>2439.8932613500001</v>
      </c>
      <c r="R88" s="36">
        <f>SUMIFS(СВЦЭМ!$D$39:$D$758,СВЦЭМ!$A$39:$A$758,$A88,СВЦЭМ!$B$39:$B$758,R$83)+'СЕТ СН'!$H$11+СВЦЭМ!$D$10+'СЕТ СН'!$H$6-'СЕТ СН'!$H$23</f>
        <v>2403.2229221500002</v>
      </c>
      <c r="S88" s="36">
        <f>SUMIFS(СВЦЭМ!$D$39:$D$758,СВЦЭМ!$A$39:$A$758,$A88,СВЦЭМ!$B$39:$B$758,S$83)+'СЕТ СН'!$H$11+СВЦЭМ!$D$10+'СЕТ СН'!$H$6-'СЕТ СН'!$H$23</f>
        <v>2385.0715064599999</v>
      </c>
      <c r="T88" s="36">
        <f>SUMIFS(СВЦЭМ!$D$39:$D$758,СВЦЭМ!$A$39:$A$758,$A88,СВЦЭМ!$B$39:$B$758,T$83)+'СЕТ СН'!$H$11+СВЦЭМ!$D$10+'СЕТ СН'!$H$6-'СЕТ СН'!$H$23</f>
        <v>2353.93617898</v>
      </c>
      <c r="U88" s="36">
        <f>SUMIFS(СВЦЭМ!$D$39:$D$758,СВЦЭМ!$A$39:$A$758,$A88,СВЦЭМ!$B$39:$B$758,U$83)+'СЕТ СН'!$H$11+СВЦЭМ!$D$10+'СЕТ СН'!$H$6-'СЕТ СН'!$H$23</f>
        <v>2337.3355416700001</v>
      </c>
      <c r="V88" s="36">
        <f>SUMIFS(СВЦЭМ!$D$39:$D$758,СВЦЭМ!$A$39:$A$758,$A88,СВЦЭМ!$B$39:$B$758,V$83)+'СЕТ СН'!$H$11+СВЦЭМ!$D$10+'СЕТ СН'!$H$6-'СЕТ СН'!$H$23</f>
        <v>2334.7999225499998</v>
      </c>
      <c r="W88" s="36">
        <f>SUMIFS(СВЦЭМ!$D$39:$D$758,СВЦЭМ!$A$39:$A$758,$A88,СВЦЭМ!$B$39:$B$758,W$83)+'СЕТ СН'!$H$11+СВЦЭМ!$D$10+'СЕТ СН'!$H$6-'СЕТ СН'!$H$23</f>
        <v>2338.2439716399999</v>
      </c>
      <c r="X88" s="36">
        <f>SUMIFS(СВЦЭМ!$D$39:$D$758,СВЦЭМ!$A$39:$A$758,$A88,СВЦЭМ!$B$39:$B$758,X$83)+'СЕТ СН'!$H$11+СВЦЭМ!$D$10+'СЕТ СН'!$H$6-'СЕТ СН'!$H$23</f>
        <v>2361.2507461800001</v>
      </c>
      <c r="Y88" s="36">
        <f>SUMIFS(СВЦЭМ!$D$39:$D$758,СВЦЭМ!$A$39:$A$758,$A88,СВЦЭМ!$B$39:$B$758,Y$83)+'СЕТ СН'!$H$11+СВЦЭМ!$D$10+'СЕТ СН'!$H$6-'СЕТ СН'!$H$23</f>
        <v>2401.9607738200002</v>
      </c>
    </row>
    <row r="89" spans="1:27" ht="15.75" x14ac:dyDescent="0.2">
      <c r="A89" s="35">
        <f t="shared" si="2"/>
        <v>45388</v>
      </c>
      <c r="B89" s="36">
        <f>SUMIFS(СВЦЭМ!$D$39:$D$758,СВЦЭМ!$A$39:$A$758,$A89,СВЦЭМ!$B$39:$B$758,B$83)+'СЕТ СН'!$H$11+СВЦЭМ!$D$10+'СЕТ СН'!$H$6-'СЕТ СН'!$H$23</f>
        <v>2453.1842478099998</v>
      </c>
      <c r="C89" s="36">
        <f>SUMIFS(СВЦЭМ!$D$39:$D$758,СВЦЭМ!$A$39:$A$758,$A89,СВЦЭМ!$B$39:$B$758,C$83)+'СЕТ СН'!$H$11+СВЦЭМ!$D$10+'СЕТ СН'!$H$6-'СЕТ СН'!$H$23</f>
        <v>2468.7795337299999</v>
      </c>
      <c r="D89" s="36">
        <f>SUMIFS(СВЦЭМ!$D$39:$D$758,СВЦЭМ!$A$39:$A$758,$A89,СВЦЭМ!$B$39:$B$758,D$83)+'СЕТ СН'!$H$11+СВЦЭМ!$D$10+'СЕТ СН'!$H$6-'СЕТ СН'!$H$23</f>
        <v>2469.6812854499999</v>
      </c>
      <c r="E89" s="36">
        <f>SUMIFS(СВЦЭМ!$D$39:$D$758,СВЦЭМ!$A$39:$A$758,$A89,СВЦЭМ!$B$39:$B$758,E$83)+'СЕТ СН'!$H$11+СВЦЭМ!$D$10+'СЕТ СН'!$H$6-'СЕТ СН'!$H$23</f>
        <v>2497.8761022199997</v>
      </c>
      <c r="F89" s="36">
        <f>SUMIFS(СВЦЭМ!$D$39:$D$758,СВЦЭМ!$A$39:$A$758,$A89,СВЦЭМ!$B$39:$B$758,F$83)+'СЕТ СН'!$H$11+СВЦЭМ!$D$10+'СЕТ СН'!$H$6-'СЕТ СН'!$H$23</f>
        <v>2501.6300015799998</v>
      </c>
      <c r="G89" s="36">
        <f>SUMIFS(СВЦЭМ!$D$39:$D$758,СВЦЭМ!$A$39:$A$758,$A89,СВЦЭМ!$B$39:$B$758,G$83)+'СЕТ СН'!$H$11+СВЦЭМ!$D$10+'СЕТ СН'!$H$6-'СЕТ СН'!$H$23</f>
        <v>2489.1968924799999</v>
      </c>
      <c r="H89" s="36">
        <f>SUMIFS(СВЦЭМ!$D$39:$D$758,СВЦЭМ!$A$39:$A$758,$A89,СВЦЭМ!$B$39:$B$758,H$83)+'СЕТ СН'!$H$11+СВЦЭМ!$D$10+'СЕТ СН'!$H$6-'СЕТ СН'!$H$23</f>
        <v>2464.86697929</v>
      </c>
      <c r="I89" s="36">
        <f>SUMIFS(СВЦЭМ!$D$39:$D$758,СВЦЭМ!$A$39:$A$758,$A89,СВЦЭМ!$B$39:$B$758,I$83)+'СЕТ СН'!$H$11+СВЦЭМ!$D$10+'СЕТ СН'!$H$6-'СЕТ СН'!$H$23</f>
        <v>2400.7294954899999</v>
      </c>
      <c r="J89" s="36">
        <f>SUMIFS(СВЦЭМ!$D$39:$D$758,СВЦЭМ!$A$39:$A$758,$A89,СВЦЭМ!$B$39:$B$758,J$83)+'СЕТ СН'!$H$11+СВЦЭМ!$D$10+'СЕТ СН'!$H$6-'СЕТ СН'!$H$23</f>
        <v>2373.7189806400002</v>
      </c>
      <c r="K89" s="36">
        <f>SUMIFS(СВЦЭМ!$D$39:$D$758,СВЦЭМ!$A$39:$A$758,$A89,СВЦЭМ!$B$39:$B$758,K$83)+'СЕТ СН'!$H$11+СВЦЭМ!$D$10+'СЕТ СН'!$H$6-'СЕТ СН'!$H$23</f>
        <v>2337.30656593</v>
      </c>
      <c r="L89" s="36">
        <f>SUMIFS(СВЦЭМ!$D$39:$D$758,СВЦЭМ!$A$39:$A$758,$A89,СВЦЭМ!$B$39:$B$758,L$83)+'СЕТ СН'!$H$11+СВЦЭМ!$D$10+'СЕТ СН'!$H$6-'СЕТ СН'!$H$23</f>
        <v>2324.3967173000001</v>
      </c>
      <c r="M89" s="36">
        <f>SUMIFS(СВЦЭМ!$D$39:$D$758,СВЦЭМ!$A$39:$A$758,$A89,СВЦЭМ!$B$39:$B$758,M$83)+'СЕТ СН'!$H$11+СВЦЭМ!$D$10+'СЕТ СН'!$H$6-'СЕТ СН'!$H$23</f>
        <v>2327.8170446900003</v>
      </c>
      <c r="N89" s="36">
        <f>SUMIFS(СВЦЭМ!$D$39:$D$758,СВЦЭМ!$A$39:$A$758,$A89,СВЦЭМ!$B$39:$B$758,N$83)+'СЕТ СН'!$H$11+СВЦЭМ!$D$10+'СЕТ СН'!$H$6-'СЕТ СН'!$H$23</f>
        <v>2327.20086434</v>
      </c>
      <c r="O89" s="36">
        <f>SUMIFS(СВЦЭМ!$D$39:$D$758,СВЦЭМ!$A$39:$A$758,$A89,СВЦЭМ!$B$39:$B$758,O$83)+'СЕТ СН'!$H$11+СВЦЭМ!$D$10+'СЕТ СН'!$H$6-'СЕТ СН'!$H$23</f>
        <v>2340.2879396400003</v>
      </c>
      <c r="P89" s="36">
        <f>SUMIFS(СВЦЭМ!$D$39:$D$758,СВЦЭМ!$A$39:$A$758,$A89,СВЦЭМ!$B$39:$B$758,P$83)+'СЕТ СН'!$H$11+СВЦЭМ!$D$10+'СЕТ СН'!$H$6-'СЕТ СН'!$H$23</f>
        <v>2360.9845825499997</v>
      </c>
      <c r="Q89" s="36">
        <f>SUMIFS(СВЦЭМ!$D$39:$D$758,СВЦЭМ!$A$39:$A$758,$A89,СВЦЭМ!$B$39:$B$758,Q$83)+'СЕТ СН'!$H$11+СВЦЭМ!$D$10+'СЕТ СН'!$H$6-'СЕТ СН'!$H$23</f>
        <v>2372.2142456900001</v>
      </c>
      <c r="R89" s="36">
        <f>SUMIFS(СВЦЭМ!$D$39:$D$758,СВЦЭМ!$A$39:$A$758,$A89,СВЦЭМ!$B$39:$B$758,R$83)+'СЕТ СН'!$H$11+СВЦЭМ!$D$10+'СЕТ СН'!$H$6-'СЕТ СН'!$H$23</f>
        <v>2384.4750764400001</v>
      </c>
      <c r="S89" s="36">
        <f>SUMIFS(СВЦЭМ!$D$39:$D$758,СВЦЭМ!$A$39:$A$758,$A89,СВЦЭМ!$B$39:$B$758,S$83)+'СЕТ СН'!$H$11+СВЦЭМ!$D$10+'СЕТ СН'!$H$6-'СЕТ СН'!$H$23</f>
        <v>2352.9106433799998</v>
      </c>
      <c r="T89" s="36">
        <f>SUMIFS(СВЦЭМ!$D$39:$D$758,СВЦЭМ!$A$39:$A$758,$A89,СВЦЭМ!$B$39:$B$758,T$83)+'СЕТ СН'!$H$11+СВЦЭМ!$D$10+'СЕТ СН'!$H$6-'СЕТ СН'!$H$23</f>
        <v>2322.2875206200001</v>
      </c>
      <c r="U89" s="36">
        <f>SUMIFS(СВЦЭМ!$D$39:$D$758,СВЦЭМ!$A$39:$A$758,$A89,СВЦЭМ!$B$39:$B$758,U$83)+'СЕТ СН'!$H$11+СВЦЭМ!$D$10+'СЕТ СН'!$H$6-'СЕТ СН'!$H$23</f>
        <v>2300.1680682799997</v>
      </c>
      <c r="V89" s="36">
        <f>SUMIFS(СВЦЭМ!$D$39:$D$758,СВЦЭМ!$A$39:$A$758,$A89,СВЦЭМ!$B$39:$B$758,V$83)+'СЕТ СН'!$H$11+СВЦЭМ!$D$10+'СЕТ СН'!$H$6-'СЕТ СН'!$H$23</f>
        <v>2278.1024369199999</v>
      </c>
      <c r="W89" s="36">
        <f>SUMIFS(СВЦЭМ!$D$39:$D$758,СВЦЭМ!$A$39:$A$758,$A89,СВЦЭМ!$B$39:$B$758,W$83)+'СЕТ СН'!$H$11+СВЦЭМ!$D$10+'СЕТ СН'!$H$6-'СЕТ СН'!$H$23</f>
        <v>2262.35957237</v>
      </c>
      <c r="X89" s="36">
        <f>SUMIFS(СВЦЭМ!$D$39:$D$758,СВЦЭМ!$A$39:$A$758,$A89,СВЦЭМ!$B$39:$B$758,X$83)+'СЕТ СН'!$H$11+СВЦЭМ!$D$10+'СЕТ СН'!$H$6-'СЕТ СН'!$H$23</f>
        <v>2310.0500926100003</v>
      </c>
      <c r="Y89" s="36">
        <f>SUMIFS(СВЦЭМ!$D$39:$D$758,СВЦЭМ!$A$39:$A$758,$A89,СВЦЭМ!$B$39:$B$758,Y$83)+'СЕТ СН'!$H$11+СВЦЭМ!$D$10+'СЕТ СН'!$H$6-'СЕТ СН'!$H$23</f>
        <v>2352.2101730200002</v>
      </c>
    </row>
    <row r="90" spans="1:27" ht="15.75" x14ac:dyDescent="0.2">
      <c r="A90" s="35">
        <f t="shared" si="2"/>
        <v>45389</v>
      </c>
      <c r="B90" s="36">
        <f>SUMIFS(СВЦЭМ!$D$39:$D$758,СВЦЭМ!$A$39:$A$758,$A90,СВЦЭМ!$B$39:$B$758,B$83)+'СЕТ СН'!$H$11+СВЦЭМ!$D$10+'СЕТ СН'!$H$6-'СЕТ СН'!$H$23</f>
        <v>2448.8769812999999</v>
      </c>
      <c r="C90" s="36">
        <f>SUMIFS(СВЦЭМ!$D$39:$D$758,СВЦЭМ!$A$39:$A$758,$A90,СВЦЭМ!$B$39:$B$758,C$83)+'СЕТ СН'!$H$11+СВЦЭМ!$D$10+'СЕТ СН'!$H$6-'СЕТ СН'!$H$23</f>
        <v>2492.5287055699996</v>
      </c>
      <c r="D90" s="36">
        <f>SUMIFS(СВЦЭМ!$D$39:$D$758,СВЦЭМ!$A$39:$A$758,$A90,СВЦЭМ!$B$39:$B$758,D$83)+'СЕТ СН'!$H$11+СВЦЭМ!$D$10+'СЕТ СН'!$H$6-'СЕТ СН'!$H$23</f>
        <v>2528.1799272899998</v>
      </c>
      <c r="E90" s="36">
        <f>SUMIFS(СВЦЭМ!$D$39:$D$758,СВЦЭМ!$A$39:$A$758,$A90,СВЦЭМ!$B$39:$B$758,E$83)+'СЕТ СН'!$H$11+СВЦЭМ!$D$10+'СЕТ СН'!$H$6-'СЕТ СН'!$H$23</f>
        <v>2513.5624298599996</v>
      </c>
      <c r="F90" s="36">
        <f>SUMIFS(СВЦЭМ!$D$39:$D$758,СВЦЭМ!$A$39:$A$758,$A90,СВЦЭМ!$B$39:$B$758,F$83)+'СЕТ СН'!$H$11+СВЦЭМ!$D$10+'СЕТ СН'!$H$6-'СЕТ СН'!$H$23</f>
        <v>2524.2803293099996</v>
      </c>
      <c r="G90" s="36">
        <f>SUMIFS(СВЦЭМ!$D$39:$D$758,СВЦЭМ!$A$39:$A$758,$A90,СВЦЭМ!$B$39:$B$758,G$83)+'СЕТ СН'!$H$11+СВЦЭМ!$D$10+'СЕТ СН'!$H$6-'СЕТ СН'!$H$23</f>
        <v>2524.6481469099999</v>
      </c>
      <c r="H90" s="36">
        <f>SUMIFS(СВЦЭМ!$D$39:$D$758,СВЦЭМ!$A$39:$A$758,$A90,СВЦЭМ!$B$39:$B$758,H$83)+'СЕТ СН'!$H$11+СВЦЭМ!$D$10+'СЕТ СН'!$H$6-'СЕТ СН'!$H$23</f>
        <v>2513.7648294999999</v>
      </c>
      <c r="I90" s="36">
        <f>SUMIFS(СВЦЭМ!$D$39:$D$758,СВЦЭМ!$A$39:$A$758,$A90,СВЦЭМ!$B$39:$B$758,I$83)+'СЕТ СН'!$H$11+СВЦЭМ!$D$10+'СЕТ СН'!$H$6-'СЕТ СН'!$H$23</f>
        <v>2450.3423489699999</v>
      </c>
      <c r="J90" s="36">
        <f>SUMIFS(СВЦЭМ!$D$39:$D$758,СВЦЭМ!$A$39:$A$758,$A90,СВЦЭМ!$B$39:$B$758,J$83)+'СЕТ СН'!$H$11+СВЦЭМ!$D$10+'СЕТ СН'!$H$6-'СЕТ СН'!$H$23</f>
        <v>2397.60086606</v>
      </c>
      <c r="K90" s="36">
        <f>SUMIFS(СВЦЭМ!$D$39:$D$758,СВЦЭМ!$A$39:$A$758,$A90,СВЦЭМ!$B$39:$B$758,K$83)+'СЕТ СН'!$H$11+СВЦЭМ!$D$10+'СЕТ СН'!$H$6-'СЕТ СН'!$H$23</f>
        <v>2340.4365898000001</v>
      </c>
      <c r="L90" s="36">
        <f>SUMIFS(СВЦЭМ!$D$39:$D$758,СВЦЭМ!$A$39:$A$758,$A90,СВЦЭМ!$B$39:$B$758,L$83)+'СЕТ СН'!$H$11+СВЦЭМ!$D$10+'СЕТ СН'!$H$6-'СЕТ СН'!$H$23</f>
        <v>2313.1797940500001</v>
      </c>
      <c r="M90" s="36">
        <f>SUMIFS(СВЦЭМ!$D$39:$D$758,СВЦЭМ!$A$39:$A$758,$A90,СВЦЭМ!$B$39:$B$758,M$83)+'СЕТ СН'!$H$11+СВЦЭМ!$D$10+'СЕТ СН'!$H$6-'СЕТ СН'!$H$23</f>
        <v>2318.5671155999999</v>
      </c>
      <c r="N90" s="36">
        <f>SUMIFS(СВЦЭМ!$D$39:$D$758,СВЦЭМ!$A$39:$A$758,$A90,СВЦЭМ!$B$39:$B$758,N$83)+'СЕТ СН'!$H$11+СВЦЭМ!$D$10+'СЕТ СН'!$H$6-'СЕТ СН'!$H$23</f>
        <v>2327.7413891599999</v>
      </c>
      <c r="O90" s="36">
        <f>SUMIFS(СВЦЭМ!$D$39:$D$758,СВЦЭМ!$A$39:$A$758,$A90,СВЦЭМ!$B$39:$B$758,O$83)+'СЕТ СН'!$H$11+СВЦЭМ!$D$10+'СЕТ СН'!$H$6-'СЕТ СН'!$H$23</f>
        <v>2353.36480076</v>
      </c>
      <c r="P90" s="36">
        <f>SUMIFS(СВЦЭМ!$D$39:$D$758,СВЦЭМ!$A$39:$A$758,$A90,СВЦЭМ!$B$39:$B$758,P$83)+'СЕТ СН'!$H$11+СВЦЭМ!$D$10+'СЕТ СН'!$H$6-'СЕТ СН'!$H$23</f>
        <v>2376.0667232699998</v>
      </c>
      <c r="Q90" s="36">
        <f>SUMIFS(СВЦЭМ!$D$39:$D$758,СВЦЭМ!$A$39:$A$758,$A90,СВЦЭМ!$B$39:$B$758,Q$83)+'СЕТ СН'!$H$11+СВЦЭМ!$D$10+'СЕТ СН'!$H$6-'СЕТ СН'!$H$23</f>
        <v>2388.7107983699998</v>
      </c>
      <c r="R90" s="36">
        <f>SUMIFS(СВЦЭМ!$D$39:$D$758,СВЦЭМ!$A$39:$A$758,$A90,СВЦЭМ!$B$39:$B$758,R$83)+'СЕТ СН'!$H$11+СВЦЭМ!$D$10+'СЕТ СН'!$H$6-'СЕТ СН'!$H$23</f>
        <v>2394.8199113800001</v>
      </c>
      <c r="S90" s="36">
        <f>SUMIFS(СВЦЭМ!$D$39:$D$758,СВЦЭМ!$A$39:$A$758,$A90,СВЦЭМ!$B$39:$B$758,S$83)+'СЕТ СН'!$H$11+СВЦЭМ!$D$10+'СЕТ СН'!$H$6-'СЕТ СН'!$H$23</f>
        <v>2367.29492931</v>
      </c>
      <c r="T90" s="36">
        <f>SUMIFS(СВЦЭМ!$D$39:$D$758,СВЦЭМ!$A$39:$A$758,$A90,СВЦЭМ!$B$39:$B$758,T$83)+'СЕТ СН'!$H$11+СВЦЭМ!$D$10+'СЕТ СН'!$H$6-'СЕТ СН'!$H$23</f>
        <v>2333.0566454300001</v>
      </c>
      <c r="U90" s="36">
        <f>SUMIFS(СВЦЭМ!$D$39:$D$758,СВЦЭМ!$A$39:$A$758,$A90,СВЦЭМ!$B$39:$B$758,U$83)+'СЕТ СН'!$H$11+СВЦЭМ!$D$10+'СЕТ СН'!$H$6-'СЕТ СН'!$H$23</f>
        <v>2335.19361544</v>
      </c>
      <c r="V90" s="36">
        <f>SUMIFS(СВЦЭМ!$D$39:$D$758,СВЦЭМ!$A$39:$A$758,$A90,СВЦЭМ!$B$39:$B$758,V$83)+'СЕТ СН'!$H$11+СВЦЭМ!$D$10+'СЕТ СН'!$H$6-'СЕТ СН'!$H$23</f>
        <v>2299.0098303</v>
      </c>
      <c r="W90" s="36">
        <f>SUMIFS(СВЦЭМ!$D$39:$D$758,СВЦЭМ!$A$39:$A$758,$A90,СВЦЭМ!$B$39:$B$758,W$83)+'СЕТ СН'!$H$11+СВЦЭМ!$D$10+'СЕТ СН'!$H$6-'СЕТ СН'!$H$23</f>
        <v>2280.5012136200003</v>
      </c>
      <c r="X90" s="36">
        <f>SUMIFS(СВЦЭМ!$D$39:$D$758,СВЦЭМ!$A$39:$A$758,$A90,СВЦЭМ!$B$39:$B$758,X$83)+'СЕТ СН'!$H$11+СВЦЭМ!$D$10+'СЕТ СН'!$H$6-'СЕТ СН'!$H$23</f>
        <v>2334.7805778900001</v>
      </c>
      <c r="Y90" s="36">
        <f>SUMIFS(СВЦЭМ!$D$39:$D$758,СВЦЭМ!$A$39:$A$758,$A90,СВЦЭМ!$B$39:$B$758,Y$83)+'СЕТ СН'!$H$11+СВЦЭМ!$D$10+'СЕТ СН'!$H$6-'СЕТ СН'!$H$23</f>
        <v>2366.2543170600002</v>
      </c>
    </row>
    <row r="91" spans="1:27" ht="15.75" x14ac:dyDescent="0.2">
      <c r="A91" s="35">
        <f t="shared" si="2"/>
        <v>45390</v>
      </c>
      <c r="B91" s="36">
        <f>SUMIFS(СВЦЭМ!$D$39:$D$758,СВЦЭМ!$A$39:$A$758,$A91,СВЦЭМ!$B$39:$B$758,B$83)+'СЕТ СН'!$H$11+СВЦЭМ!$D$10+'СЕТ СН'!$H$6-'СЕТ СН'!$H$23</f>
        <v>2338.48435728</v>
      </c>
      <c r="C91" s="36">
        <f>SUMIFS(СВЦЭМ!$D$39:$D$758,СВЦЭМ!$A$39:$A$758,$A91,СВЦЭМ!$B$39:$B$758,C$83)+'СЕТ СН'!$H$11+СВЦЭМ!$D$10+'СЕТ СН'!$H$6-'СЕТ СН'!$H$23</f>
        <v>2370.5375178700001</v>
      </c>
      <c r="D91" s="36">
        <f>SUMIFS(СВЦЭМ!$D$39:$D$758,СВЦЭМ!$A$39:$A$758,$A91,СВЦЭМ!$B$39:$B$758,D$83)+'СЕТ СН'!$H$11+СВЦЭМ!$D$10+'СЕТ СН'!$H$6-'СЕТ СН'!$H$23</f>
        <v>2391.93305156</v>
      </c>
      <c r="E91" s="36">
        <f>SUMIFS(СВЦЭМ!$D$39:$D$758,СВЦЭМ!$A$39:$A$758,$A91,СВЦЭМ!$B$39:$B$758,E$83)+'СЕТ СН'!$H$11+СВЦЭМ!$D$10+'СЕТ СН'!$H$6-'СЕТ СН'!$H$23</f>
        <v>2411.29593088</v>
      </c>
      <c r="F91" s="36">
        <f>SUMIFS(СВЦЭМ!$D$39:$D$758,СВЦЭМ!$A$39:$A$758,$A91,СВЦЭМ!$B$39:$B$758,F$83)+'СЕТ СН'!$H$11+СВЦЭМ!$D$10+'СЕТ СН'!$H$6-'СЕТ СН'!$H$23</f>
        <v>2387.6389406400003</v>
      </c>
      <c r="G91" s="36">
        <f>SUMIFS(СВЦЭМ!$D$39:$D$758,СВЦЭМ!$A$39:$A$758,$A91,СВЦЭМ!$B$39:$B$758,G$83)+'СЕТ СН'!$H$11+СВЦЭМ!$D$10+'СЕТ СН'!$H$6-'СЕТ СН'!$H$23</f>
        <v>2393.5560072200001</v>
      </c>
      <c r="H91" s="36">
        <f>SUMIFS(СВЦЭМ!$D$39:$D$758,СВЦЭМ!$A$39:$A$758,$A91,СВЦЭМ!$B$39:$B$758,H$83)+'СЕТ СН'!$H$11+СВЦЭМ!$D$10+'СЕТ СН'!$H$6-'СЕТ СН'!$H$23</f>
        <v>2353.8826976999999</v>
      </c>
      <c r="I91" s="36">
        <f>SUMIFS(СВЦЭМ!$D$39:$D$758,СВЦЭМ!$A$39:$A$758,$A91,СВЦЭМ!$B$39:$B$758,I$83)+'СЕТ СН'!$H$11+СВЦЭМ!$D$10+'СЕТ СН'!$H$6-'СЕТ СН'!$H$23</f>
        <v>2387.8053212100003</v>
      </c>
      <c r="J91" s="36">
        <f>SUMIFS(СВЦЭМ!$D$39:$D$758,СВЦЭМ!$A$39:$A$758,$A91,СВЦЭМ!$B$39:$B$758,J$83)+'СЕТ СН'!$H$11+СВЦЭМ!$D$10+'СЕТ СН'!$H$6-'СЕТ СН'!$H$23</f>
        <v>2334.6007181800001</v>
      </c>
      <c r="K91" s="36">
        <f>SUMIFS(СВЦЭМ!$D$39:$D$758,СВЦЭМ!$A$39:$A$758,$A91,СВЦЭМ!$B$39:$B$758,K$83)+'СЕТ СН'!$H$11+СВЦЭМ!$D$10+'СЕТ СН'!$H$6-'СЕТ СН'!$H$23</f>
        <v>2318.0335827399999</v>
      </c>
      <c r="L91" s="36">
        <f>SUMIFS(СВЦЭМ!$D$39:$D$758,СВЦЭМ!$A$39:$A$758,$A91,СВЦЭМ!$B$39:$B$758,L$83)+'СЕТ СН'!$H$11+СВЦЭМ!$D$10+'СЕТ СН'!$H$6-'СЕТ СН'!$H$23</f>
        <v>2319.2780576800001</v>
      </c>
      <c r="M91" s="36">
        <f>SUMIFS(СВЦЭМ!$D$39:$D$758,СВЦЭМ!$A$39:$A$758,$A91,СВЦЭМ!$B$39:$B$758,M$83)+'СЕТ СН'!$H$11+СВЦЭМ!$D$10+'СЕТ СН'!$H$6-'СЕТ СН'!$H$23</f>
        <v>2346.5368095700001</v>
      </c>
      <c r="N91" s="36">
        <f>SUMIFS(СВЦЭМ!$D$39:$D$758,СВЦЭМ!$A$39:$A$758,$A91,СВЦЭМ!$B$39:$B$758,N$83)+'СЕТ СН'!$H$11+СВЦЭМ!$D$10+'СЕТ СН'!$H$6-'СЕТ СН'!$H$23</f>
        <v>2363.2121076200001</v>
      </c>
      <c r="O91" s="36">
        <f>SUMIFS(СВЦЭМ!$D$39:$D$758,СВЦЭМ!$A$39:$A$758,$A91,СВЦЭМ!$B$39:$B$758,O$83)+'СЕТ СН'!$H$11+СВЦЭМ!$D$10+'СЕТ СН'!$H$6-'СЕТ СН'!$H$23</f>
        <v>2380.42371091</v>
      </c>
      <c r="P91" s="36">
        <f>SUMIFS(СВЦЭМ!$D$39:$D$758,СВЦЭМ!$A$39:$A$758,$A91,СВЦЭМ!$B$39:$B$758,P$83)+'СЕТ СН'!$H$11+СВЦЭМ!$D$10+'СЕТ СН'!$H$6-'СЕТ СН'!$H$23</f>
        <v>2395.1420332899997</v>
      </c>
      <c r="Q91" s="36">
        <f>SUMIFS(СВЦЭМ!$D$39:$D$758,СВЦЭМ!$A$39:$A$758,$A91,СВЦЭМ!$B$39:$B$758,Q$83)+'СЕТ СН'!$H$11+СВЦЭМ!$D$10+'СЕТ СН'!$H$6-'СЕТ СН'!$H$23</f>
        <v>2412.5337621200001</v>
      </c>
      <c r="R91" s="36">
        <f>SUMIFS(СВЦЭМ!$D$39:$D$758,СВЦЭМ!$A$39:$A$758,$A91,СВЦЭМ!$B$39:$B$758,R$83)+'СЕТ СН'!$H$11+СВЦЭМ!$D$10+'СЕТ СН'!$H$6-'СЕТ СН'!$H$23</f>
        <v>2418.3804586799997</v>
      </c>
      <c r="S91" s="36">
        <f>SUMIFS(СВЦЭМ!$D$39:$D$758,СВЦЭМ!$A$39:$A$758,$A91,СВЦЭМ!$B$39:$B$758,S$83)+'СЕТ СН'!$H$11+СВЦЭМ!$D$10+'СЕТ СН'!$H$6-'СЕТ СН'!$H$23</f>
        <v>2400.9963781000001</v>
      </c>
      <c r="T91" s="36">
        <f>SUMIFS(СВЦЭМ!$D$39:$D$758,СВЦЭМ!$A$39:$A$758,$A91,СВЦЭМ!$B$39:$B$758,T$83)+'СЕТ СН'!$H$11+СВЦЭМ!$D$10+'СЕТ СН'!$H$6-'СЕТ СН'!$H$23</f>
        <v>2380.22194494</v>
      </c>
      <c r="U91" s="36">
        <f>SUMIFS(СВЦЭМ!$D$39:$D$758,СВЦЭМ!$A$39:$A$758,$A91,СВЦЭМ!$B$39:$B$758,U$83)+'СЕТ СН'!$H$11+СВЦЭМ!$D$10+'СЕТ СН'!$H$6-'СЕТ СН'!$H$23</f>
        <v>2356.60316186</v>
      </c>
      <c r="V91" s="36">
        <f>SUMIFS(СВЦЭМ!$D$39:$D$758,СВЦЭМ!$A$39:$A$758,$A91,СВЦЭМ!$B$39:$B$758,V$83)+'СЕТ СН'!$H$11+СВЦЭМ!$D$10+'СЕТ СН'!$H$6-'СЕТ СН'!$H$23</f>
        <v>2351.9907983000003</v>
      </c>
      <c r="W91" s="36">
        <f>SUMIFS(СВЦЭМ!$D$39:$D$758,СВЦЭМ!$A$39:$A$758,$A91,СВЦЭМ!$B$39:$B$758,W$83)+'СЕТ СН'!$H$11+СВЦЭМ!$D$10+'СЕТ СН'!$H$6-'СЕТ СН'!$H$23</f>
        <v>2346.9173728599999</v>
      </c>
      <c r="X91" s="36">
        <f>SUMIFS(СВЦЭМ!$D$39:$D$758,СВЦЭМ!$A$39:$A$758,$A91,СВЦЭМ!$B$39:$B$758,X$83)+'СЕТ СН'!$H$11+СВЦЭМ!$D$10+'СЕТ СН'!$H$6-'СЕТ СН'!$H$23</f>
        <v>2383.8109408600003</v>
      </c>
      <c r="Y91" s="36">
        <f>SUMIFS(СВЦЭМ!$D$39:$D$758,СВЦЭМ!$A$39:$A$758,$A91,СВЦЭМ!$B$39:$B$758,Y$83)+'СЕТ СН'!$H$11+СВЦЭМ!$D$10+'СЕТ СН'!$H$6-'СЕТ СН'!$H$23</f>
        <v>2418.3844739300002</v>
      </c>
    </row>
    <row r="92" spans="1:27" ht="15.75" x14ac:dyDescent="0.2">
      <c r="A92" s="35">
        <f t="shared" si="2"/>
        <v>45391</v>
      </c>
      <c r="B92" s="36">
        <f>SUMIFS(СВЦЭМ!$D$39:$D$758,СВЦЭМ!$A$39:$A$758,$A92,СВЦЭМ!$B$39:$B$758,B$83)+'СЕТ СН'!$H$11+СВЦЭМ!$D$10+'СЕТ СН'!$H$6-'СЕТ СН'!$H$23</f>
        <v>2411.9005422999999</v>
      </c>
      <c r="C92" s="36">
        <f>SUMIFS(СВЦЭМ!$D$39:$D$758,СВЦЭМ!$A$39:$A$758,$A92,СВЦЭМ!$B$39:$B$758,C$83)+'СЕТ СН'!$H$11+СВЦЭМ!$D$10+'СЕТ СН'!$H$6-'СЕТ СН'!$H$23</f>
        <v>2454.9096882899998</v>
      </c>
      <c r="D92" s="36">
        <f>SUMIFS(СВЦЭМ!$D$39:$D$758,СВЦЭМ!$A$39:$A$758,$A92,СВЦЭМ!$B$39:$B$758,D$83)+'СЕТ СН'!$H$11+СВЦЭМ!$D$10+'СЕТ СН'!$H$6-'СЕТ СН'!$H$23</f>
        <v>2491.0068745799999</v>
      </c>
      <c r="E92" s="36">
        <f>SUMIFS(СВЦЭМ!$D$39:$D$758,СВЦЭМ!$A$39:$A$758,$A92,СВЦЭМ!$B$39:$B$758,E$83)+'СЕТ СН'!$H$11+СВЦЭМ!$D$10+'СЕТ СН'!$H$6-'СЕТ СН'!$H$23</f>
        <v>2511.3950283099998</v>
      </c>
      <c r="F92" s="36">
        <f>SUMIFS(СВЦЭМ!$D$39:$D$758,СВЦЭМ!$A$39:$A$758,$A92,СВЦЭМ!$B$39:$B$758,F$83)+'СЕТ СН'!$H$11+СВЦЭМ!$D$10+'СЕТ СН'!$H$6-'СЕТ СН'!$H$23</f>
        <v>2502.8541328199999</v>
      </c>
      <c r="G92" s="36">
        <f>SUMIFS(СВЦЭМ!$D$39:$D$758,СВЦЭМ!$A$39:$A$758,$A92,СВЦЭМ!$B$39:$B$758,G$83)+'СЕТ СН'!$H$11+СВЦЭМ!$D$10+'СЕТ СН'!$H$6-'СЕТ СН'!$H$23</f>
        <v>2480.8231280399996</v>
      </c>
      <c r="H92" s="36">
        <f>SUMIFS(СВЦЭМ!$D$39:$D$758,СВЦЭМ!$A$39:$A$758,$A92,СВЦЭМ!$B$39:$B$758,H$83)+'СЕТ СН'!$H$11+СВЦЭМ!$D$10+'СЕТ СН'!$H$6-'СЕТ СН'!$H$23</f>
        <v>2435.1696098100001</v>
      </c>
      <c r="I92" s="36">
        <f>SUMIFS(СВЦЭМ!$D$39:$D$758,СВЦЭМ!$A$39:$A$758,$A92,СВЦЭМ!$B$39:$B$758,I$83)+'СЕТ СН'!$H$11+СВЦЭМ!$D$10+'СЕТ СН'!$H$6-'СЕТ СН'!$H$23</f>
        <v>2387.38021381</v>
      </c>
      <c r="J92" s="36">
        <f>SUMIFS(СВЦЭМ!$D$39:$D$758,СВЦЭМ!$A$39:$A$758,$A92,СВЦЭМ!$B$39:$B$758,J$83)+'СЕТ СН'!$H$11+СВЦЭМ!$D$10+'СЕТ СН'!$H$6-'СЕТ СН'!$H$23</f>
        <v>2364.2803962099997</v>
      </c>
      <c r="K92" s="36">
        <f>SUMIFS(СВЦЭМ!$D$39:$D$758,СВЦЭМ!$A$39:$A$758,$A92,СВЦЭМ!$B$39:$B$758,K$83)+'СЕТ СН'!$H$11+СВЦЭМ!$D$10+'СЕТ СН'!$H$6-'СЕТ СН'!$H$23</f>
        <v>2349.0473305099999</v>
      </c>
      <c r="L92" s="36">
        <f>SUMIFS(СВЦЭМ!$D$39:$D$758,СВЦЭМ!$A$39:$A$758,$A92,СВЦЭМ!$B$39:$B$758,L$83)+'СЕТ СН'!$H$11+СВЦЭМ!$D$10+'СЕТ СН'!$H$6-'СЕТ СН'!$H$23</f>
        <v>2357.4616810500002</v>
      </c>
      <c r="M92" s="36">
        <f>SUMIFS(СВЦЭМ!$D$39:$D$758,СВЦЭМ!$A$39:$A$758,$A92,СВЦЭМ!$B$39:$B$758,M$83)+'СЕТ СН'!$H$11+СВЦЭМ!$D$10+'СЕТ СН'!$H$6-'СЕТ СН'!$H$23</f>
        <v>2376.9683795999999</v>
      </c>
      <c r="N92" s="36">
        <f>SUMIFS(СВЦЭМ!$D$39:$D$758,СВЦЭМ!$A$39:$A$758,$A92,СВЦЭМ!$B$39:$B$758,N$83)+'СЕТ СН'!$H$11+СВЦЭМ!$D$10+'СЕТ СН'!$H$6-'СЕТ СН'!$H$23</f>
        <v>2389.0396232200001</v>
      </c>
      <c r="O92" s="36">
        <f>SUMIFS(СВЦЭМ!$D$39:$D$758,СВЦЭМ!$A$39:$A$758,$A92,СВЦЭМ!$B$39:$B$758,O$83)+'СЕТ СН'!$H$11+СВЦЭМ!$D$10+'СЕТ СН'!$H$6-'СЕТ СН'!$H$23</f>
        <v>2404.5816356099999</v>
      </c>
      <c r="P92" s="36">
        <f>SUMIFS(СВЦЭМ!$D$39:$D$758,СВЦЭМ!$A$39:$A$758,$A92,СВЦЭМ!$B$39:$B$758,P$83)+'СЕТ СН'!$H$11+СВЦЭМ!$D$10+'СЕТ СН'!$H$6-'СЕТ СН'!$H$23</f>
        <v>2417.9525143400001</v>
      </c>
      <c r="Q92" s="36">
        <f>SUMIFS(СВЦЭМ!$D$39:$D$758,СВЦЭМ!$A$39:$A$758,$A92,СВЦЭМ!$B$39:$B$758,Q$83)+'СЕТ СН'!$H$11+СВЦЭМ!$D$10+'СЕТ СН'!$H$6-'СЕТ СН'!$H$23</f>
        <v>2434.3709229999995</v>
      </c>
      <c r="R92" s="36">
        <f>SUMIFS(СВЦЭМ!$D$39:$D$758,СВЦЭМ!$A$39:$A$758,$A92,СВЦЭМ!$B$39:$B$758,R$83)+'СЕТ СН'!$H$11+СВЦЭМ!$D$10+'СЕТ СН'!$H$6-'СЕТ СН'!$H$23</f>
        <v>2435.0756632799998</v>
      </c>
      <c r="S92" s="36">
        <f>SUMIFS(СВЦЭМ!$D$39:$D$758,СВЦЭМ!$A$39:$A$758,$A92,СВЦЭМ!$B$39:$B$758,S$83)+'СЕТ СН'!$H$11+СВЦЭМ!$D$10+'СЕТ СН'!$H$6-'СЕТ СН'!$H$23</f>
        <v>2419.8140836600001</v>
      </c>
      <c r="T92" s="36">
        <f>SUMIFS(СВЦЭМ!$D$39:$D$758,СВЦЭМ!$A$39:$A$758,$A92,СВЦЭМ!$B$39:$B$758,T$83)+'СЕТ СН'!$H$11+СВЦЭМ!$D$10+'СЕТ СН'!$H$6-'СЕТ СН'!$H$23</f>
        <v>2389.4068196899998</v>
      </c>
      <c r="U92" s="36">
        <f>SUMIFS(СВЦЭМ!$D$39:$D$758,СВЦЭМ!$A$39:$A$758,$A92,СВЦЭМ!$B$39:$B$758,U$83)+'СЕТ СН'!$H$11+СВЦЭМ!$D$10+'СЕТ СН'!$H$6-'СЕТ СН'!$H$23</f>
        <v>2380.7459615899998</v>
      </c>
      <c r="V92" s="36">
        <f>SUMIFS(СВЦЭМ!$D$39:$D$758,СВЦЭМ!$A$39:$A$758,$A92,СВЦЭМ!$B$39:$B$758,V$83)+'СЕТ СН'!$H$11+СВЦЭМ!$D$10+'СЕТ СН'!$H$6-'СЕТ СН'!$H$23</f>
        <v>2351.4129530199998</v>
      </c>
      <c r="W92" s="36">
        <f>SUMIFS(СВЦЭМ!$D$39:$D$758,СВЦЭМ!$A$39:$A$758,$A92,СВЦЭМ!$B$39:$B$758,W$83)+'СЕТ СН'!$H$11+СВЦЭМ!$D$10+'СЕТ СН'!$H$6-'СЕТ СН'!$H$23</f>
        <v>2361.3477356799999</v>
      </c>
      <c r="X92" s="36">
        <f>SUMIFS(СВЦЭМ!$D$39:$D$758,СВЦЭМ!$A$39:$A$758,$A92,СВЦЭМ!$B$39:$B$758,X$83)+'СЕТ СН'!$H$11+СВЦЭМ!$D$10+'СЕТ СН'!$H$6-'СЕТ СН'!$H$23</f>
        <v>2447.6984964399999</v>
      </c>
      <c r="Y92" s="36">
        <f>SUMIFS(СВЦЭМ!$D$39:$D$758,СВЦЭМ!$A$39:$A$758,$A92,СВЦЭМ!$B$39:$B$758,Y$83)+'СЕТ СН'!$H$11+СВЦЭМ!$D$10+'СЕТ СН'!$H$6-'СЕТ СН'!$H$23</f>
        <v>2447.6513389699999</v>
      </c>
    </row>
    <row r="93" spans="1:27" ht="15.75" x14ac:dyDescent="0.2">
      <c r="A93" s="35">
        <f t="shared" si="2"/>
        <v>45392</v>
      </c>
      <c r="B93" s="36">
        <f>SUMIFS(СВЦЭМ!$D$39:$D$758,СВЦЭМ!$A$39:$A$758,$A93,СВЦЭМ!$B$39:$B$758,B$83)+'СЕТ СН'!$H$11+СВЦЭМ!$D$10+'СЕТ СН'!$H$6-'СЕТ СН'!$H$23</f>
        <v>2533.8607184699999</v>
      </c>
      <c r="C93" s="36">
        <f>SUMIFS(СВЦЭМ!$D$39:$D$758,СВЦЭМ!$A$39:$A$758,$A93,СВЦЭМ!$B$39:$B$758,C$83)+'СЕТ СН'!$H$11+СВЦЭМ!$D$10+'СЕТ СН'!$H$6-'СЕТ СН'!$H$23</f>
        <v>2617.4203372299999</v>
      </c>
      <c r="D93" s="36">
        <f>SUMIFS(СВЦЭМ!$D$39:$D$758,СВЦЭМ!$A$39:$A$758,$A93,СВЦЭМ!$B$39:$B$758,D$83)+'СЕТ СН'!$H$11+СВЦЭМ!$D$10+'СЕТ СН'!$H$6-'СЕТ СН'!$H$23</f>
        <v>2617.5748192199999</v>
      </c>
      <c r="E93" s="36">
        <f>SUMIFS(СВЦЭМ!$D$39:$D$758,СВЦЭМ!$A$39:$A$758,$A93,СВЦЭМ!$B$39:$B$758,E$83)+'СЕТ СН'!$H$11+СВЦЭМ!$D$10+'СЕТ СН'!$H$6-'СЕТ СН'!$H$23</f>
        <v>2608.2309859299999</v>
      </c>
      <c r="F93" s="36">
        <f>SUMIFS(СВЦЭМ!$D$39:$D$758,СВЦЭМ!$A$39:$A$758,$A93,СВЦЭМ!$B$39:$B$758,F$83)+'СЕТ СН'!$H$11+СВЦЭМ!$D$10+'СЕТ СН'!$H$6-'СЕТ СН'!$H$23</f>
        <v>2607.3108454599997</v>
      </c>
      <c r="G93" s="36">
        <f>SUMIFS(СВЦЭМ!$D$39:$D$758,СВЦЭМ!$A$39:$A$758,$A93,СВЦЭМ!$B$39:$B$758,G$83)+'СЕТ СН'!$H$11+СВЦЭМ!$D$10+'СЕТ СН'!$H$6-'СЕТ СН'!$H$23</f>
        <v>2562.8462668299999</v>
      </c>
      <c r="H93" s="36">
        <f>SUMIFS(СВЦЭМ!$D$39:$D$758,СВЦЭМ!$A$39:$A$758,$A93,СВЦЭМ!$B$39:$B$758,H$83)+'СЕТ СН'!$H$11+СВЦЭМ!$D$10+'СЕТ СН'!$H$6-'СЕТ СН'!$H$23</f>
        <v>2483.1017125799999</v>
      </c>
      <c r="I93" s="36">
        <f>SUMIFS(СВЦЭМ!$D$39:$D$758,СВЦЭМ!$A$39:$A$758,$A93,СВЦЭМ!$B$39:$B$758,I$83)+'СЕТ СН'!$H$11+СВЦЭМ!$D$10+'СЕТ СН'!$H$6-'СЕТ СН'!$H$23</f>
        <v>2419.3005969200003</v>
      </c>
      <c r="J93" s="36">
        <f>SUMIFS(СВЦЭМ!$D$39:$D$758,СВЦЭМ!$A$39:$A$758,$A93,СВЦЭМ!$B$39:$B$758,J$83)+'СЕТ СН'!$H$11+СВЦЭМ!$D$10+'СЕТ СН'!$H$6-'СЕТ СН'!$H$23</f>
        <v>2320.0663284299999</v>
      </c>
      <c r="K93" s="36">
        <f>SUMIFS(СВЦЭМ!$D$39:$D$758,СВЦЭМ!$A$39:$A$758,$A93,СВЦЭМ!$B$39:$B$758,K$83)+'СЕТ СН'!$H$11+СВЦЭМ!$D$10+'СЕТ СН'!$H$6-'СЕТ СН'!$H$23</f>
        <v>2315.65870425</v>
      </c>
      <c r="L93" s="36">
        <f>SUMIFS(СВЦЭМ!$D$39:$D$758,СВЦЭМ!$A$39:$A$758,$A93,СВЦЭМ!$B$39:$B$758,L$83)+'СЕТ СН'!$H$11+СВЦЭМ!$D$10+'СЕТ СН'!$H$6-'СЕТ СН'!$H$23</f>
        <v>2321.6666202900001</v>
      </c>
      <c r="M93" s="36">
        <f>SUMIFS(СВЦЭМ!$D$39:$D$758,СВЦЭМ!$A$39:$A$758,$A93,СВЦЭМ!$B$39:$B$758,M$83)+'СЕТ СН'!$H$11+СВЦЭМ!$D$10+'СЕТ СН'!$H$6-'СЕТ СН'!$H$23</f>
        <v>2334.1240159199997</v>
      </c>
      <c r="N93" s="36">
        <f>SUMIFS(СВЦЭМ!$D$39:$D$758,СВЦЭМ!$A$39:$A$758,$A93,СВЦЭМ!$B$39:$B$758,N$83)+'СЕТ СН'!$H$11+СВЦЭМ!$D$10+'СЕТ СН'!$H$6-'СЕТ СН'!$H$23</f>
        <v>2329.0272998600003</v>
      </c>
      <c r="O93" s="36">
        <f>SUMIFS(СВЦЭМ!$D$39:$D$758,СВЦЭМ!$A$39:$A$758,$A93,СВЦЭМ!$B$39:$B$758,O$83)+'СЕТ СН'!$H$11+СВЦЭМ!$D$10+'СЕТ СН'!$H$6-'СЕТ СН'!$H$23</f>
        <v>2336.2154426899997</v>
      </c>
      <c r="P93" s="36">
        <f>SUMIFS(СВЦЭМ!$D$39:$D$758,СВЦЭМ!$A$39:$A$758,$A93,СВЦЭМ!$B$39:$B$758,P$83)+'СЕТ СН'!$H$11+СВЦЭМ!$D$10+'СЕТ СН'!$H$6-'СЕТ СН'!$H$23</f>
        <v>2349.1630315499997</v>
      </c>
      <c r="Q93" s="36">
        <f>SUMIFS(СВЦЭМ!$D$39:$D$758,СВЦЭМ!$A$39:$A$758,$A93,СВЦЭМ!$B$39:$B$758,Q$83)+'СЕТ СН'!$H$11+СВЦЭМ!$D$10+'СЕТ СН'!$H$6-'СЕТ СН'!$H$23</f>
        <v>2364.9937374700003</v>
      </c>
      <c r="R93" s="36">
        <f>SUMIFS(СВЦЭМ!$D$39:$D$758,СВЦЭМ!$A$39:$A$758,$A93,СВЦЭМ!$B$39:$B$758,R$83)+'СЕТ СН'!$H$11+СВЦЭМ!$D$10+'СЕТ СН'!$H$6-'СЕТ СН'!$H$23</f>
        <v>2374.4755513700002</v>
      </c>
      <c r="S93" s="36">
        <f>SUMIFS(СВЦЭМ!$D$39:$D$758,СВЦЭМ!$A$39:$A$758,$A93,СВЦЭМ!$B$39:$B$758,S$83)+'СЕТ СН'!$H$11+СВЦЭМ!$D$10+'СЕТ СН'!$H$6-'СЕТ СН'!$H$23</f>
        <v>2352.4160349599997</v>
      </c>
      <c r="T93" s="36">
        <f>SUMIFS(СВЦЭМ!$D$39:$D$758,СВЦЭМ!$A$39:$A$758,$A93,СВЦЭМ!$B$39:$B$758,T$83)+'СЕТ СН'!$H$11+СВЦЭМ!$D$10+'СЕТ СН'!$H$6-'СЕТ СН'!$H$23</f>
        <v>2329.8541728600003</v>
      </c>
      <c r="U93" s="36">
        <f>SUMIFS(СВЦЭМ!$D$39:$D$758,СВЦЭМ!$A$39:$A$758,$A93,СВЦЭМ!$B$39:$B$758,U$83)+'СЕТ СН'!$H$11+СВЦЭМ!$D$10+'СЕТ СН'!$H$6-'СЕТ СН'!$H$23</f>
        <v>2306.0168423300001</v>
      </c>
      <c r="V93" s="36">
        <f>SUMIFS(СВЦЭМ!$D$39:$D$758,СВЦЭМ!$A$39:$A$758,$A93,СВЦЭМ!$B$39:$B$758,V$83)+'СЕТ СН'!$H$11+СВЦЭМ!$D$10+'СЕТ СН'!$H$6-'СЕТ СН'!$H$23</f>
        <v>2288.9974729800001</v>
      </c>
      <c r="W93" s="36">
        <f>SUMIFS(СВЦЭМ!$D$39:$D$758,СВЦЭМ!$A$39:$A$758,$A93,СВЦЭМ!$B$39:$B$758,W$83)+'СЕТ СН'!$H$11+СВЦЭМ!$D$10+'СЕТ СН'!$H$6-'СЕТ СН'!$H$23</f>
        <v>2278.02487888</v>
      </c>
      <c r="X93" s="36">
        <f>SUMIFS(СВЦЭМ!$D$39:$D$758,СВЦЭМ!$A$39:$A$758,$A93,СВЦЭМ!$B$39:$B$758,X$83)+'СЕТ СН'!$H$11+СВЦЭМ!$D$10+'СЕТ СН'!$H$6-'СЕТ СН'!$H$23</f>
        <v>2329.0529506600001</v>
      </c>
      <c r="Y93" s="36">
        <f>SUMIFS(СВЦЭМ!$D$39:$D$758,СВЦЭМ!$A$39:$A$758,$A93,СВЦЭМ!$B$39:$B$758,Y$83)+'СЕТ СН'!$H$11+СВЦЭМ!$D$10+'СЕТ СН'!$H$6-'СЕТ СН'!$H$23</f>
        <v>2362.2971317700003</v>
      </c>
    </row>
    <row r="94" spans="1:27" ht="15.75" x14ac:dyDescent="0.2">
      <c r="A94" s="35">
        <f t="shared" si="2"/>
        <v>45393</v>
      </c>
      <c r="B94" s="36">
        <f>SUMIFS(СВЦЭМ!$D$39:$D$758,СВЦЭМ!$A$39:$A$758,$A94,СВЦЭМ!$B$39:$B$758,B$83)+'СЕТ СН'!$H$11+СВЦЭМ!$D$10+'СЕТ СН'!$H$6-'СЕТ СН'!$H$23</f>
        <v>2413.5043747</v>
      </c>
      <c r="C94" s="36">
        <f>SUMIFS(СВЦЭМ!$D$39:$D$758,СВЦЭМ!$A$39:$A$758,$A94,СВЦЭМ!$B$39:$B$758,C$83)+'СЕТ СН'!$H$11+СВЦЭМ!$D$10+'СЕТ СН'!$H$6-'СЕТ СН'!$H$23</f>
        <v>2469.0677714799995</v>
      </c>
      <c r="D94" s="36">
        <f>SUMIFS(СВЦЭМ!$D$39:$D$758,СВЦЭМ!$A$39:$A$758,$A94,СВЦЭМ!$B$39:$B$758,D$83)+'СЕТ СН'!$H$11+СВЦЭМ!$D$10+'СЕТ СН'!$H$6-'СЕТ СН'!$H$23</f>
        <v>2521.3865000899996</v>
      </c>
      <c r="E94" s="36">
        <f>SUMIFS(СВЦЭМ!$D$39:$D$758,СВЦЭМ!$A$39:$A$758,$A94,СВЦЭМ!$B$39:$B$758,E$83)+'СЕТ СН'!$H$11+СВЦЭМ!$D$10+'СЕТ СН'!$H$6-'СЕТ СН'!$H$23</f>
        <v>2527.0213839199996</v>
      </c>
      <c r="F94" s="36">
        <f>SUMIFS(СВЦЭМ!$D$39:$D$758,СВЦЭМ!$A$39:$A$758,$A94,СВЦЭМ!$B$39:$B$758,F$83)+'СЕТ СН'!$H$11+СВЦЭМ!$D$10+'СЕТ СН'!$H$6-'СЕТ СН'!$H$23</f>
        <v>2526.28544534</v>
      </c>
      <c r="G94" s="36">
        <f>SUMIFS(СВЦЭМ!$D$39:$D$758,СВЦЭМ!$A$39:$A$758,$A94,СВЦЭМ!$B$39:$B$758,G$83)+'СЕТ СН'!$H$11+СВЦЭМ!$D$10+'СЕТ СН'!$H$6-'СЕТ СН'!$H$23</f>
        <v>2501.5198470099999</v>
      </c>
      <c r="H94" s="36">
        <f>SUMIFS(СВЦЭМ!$D$39:$D$758,СВЦЭМ!$A$39:$A$758,$A94,СВЦЭМ!$B$39:$B$758,H$83)+'СЕТ СН'!$H$11+СВЦЭМ!$D$10+'СЕТ СН'!$H$6-'СЕТ СН'!$H$23</f>
        <v>2439.2209323999996</v>
      </c>
      <c r="I94" s="36">
        <f>SUMIFS(СВЦЭМ!$D$39:$D$758,СВЦЭМ!$A$39:$A$758,$A94,СВЦЭМ!$B$39:$B$758,I$83)+'СЕТ СН'!$H$11+СВЦЭМ!$D$10+'СЕТ СН'!$H$6-'СЕТ СН'!$H$23</f>
        <v>2360.59442382</v>
      </c>
      <c r="J94" s="36">
        <f>SUMIFS(СВЦЭМ!$D$39:$D$758,СВЦЭМ!$A$39:$A$758,$A94,СВЦЭМ!$B$39:$B$758,J$83)+'СЕТ СН'!$H$11+СВЦЭМ!$D$10+'СЕТ СН'!$H$6-'СЕТ СН'!$H$23</f>
        <v>2357.67719541</v>
      </c>
      <c r="K94" s="36">
        <f>SUMIFS(СВЦЭМ!$D$39:$D$758,СВЦЭМ!$A$39:$A$758,$A94,СВЦЭМ!$B$39:$B$758,K$83)+'СЕТ СН'!$H$11+СВЦЭМ!$D$10+'СЕТ СН'!$H$6-'СЕТ СН'!$H$23</f>
        <v>2359.1961382</v>
      </c>
      <c r="L94" s="36">
        <f>SUMIFS(СВЦЭМ!$D$39:$D$758,СВЦЭМ!$A$39:$A$758,$A94,СВЦЭМ!$B$39:$B$758,L$83)+'СЕТ СН'!$H$11+СВЦЭМ!$D$10+'СЕТ СН'!$H$6-'СЕТ СН'!$H$23</f>
        <v>2355.75356027</v>
      </c>
      <c r="M94" s="36">
        <f>SUMIFS(СВЦЭМ!$D$39:$D$758,СВЦЭМ!$A$39:$A$758,$A94,СВЦЭМ!$B$39:$B$758,M$83)+'СЕТ СН'!$H$11+СВЦЭМ!$D$10+'СЕТ СН'!$H$6-'СЕТ СН'!$H$23</f>
        <v>2370.5627151200001</v>
      </c>
      <c r="N94" s="36">
        <f>SUMIFS(СВЦЭМ!$D$39:$D$758,СВЦЭМ!$A$39:$A$758,$A94,СВЦЭМ!$B$39:$B$758,N$83)+'СЕТ СН'!$H$11+СВЦЭМ!$D$10+'СЕТ СН'!$H$6-'СЕТ СН'!$H$23</f>
        <v>2365.74344096</v>
      </c>
      <c r="O94" s="36">
        <f>SUMIFS(СВЦЭМ!$D$39:$D$758,СВЦЭМ!$A$39:$A$758,$A94,СВЦЭМ!$B$39:$B$758,O$83)+'СЕТ СН'!$H$11+СВЦЭМ!$D$10+'СЕТ СН'!$H$6-'СЕТ СН'!$H$23</f>
        <v>2374.9774731500002</v>
      </c>
      <c r="P94" s="36">
        <f>SUMIFS(СВЦЭМ!$D$39:$D$758,СВЦЭМ!$A$39:$A$758,$A94,СВЦЭМ!$B$39:$B$758,P$83)+'СЕТ СН'!$H$11+СВЦЭМ!$D$10+'СЕТ СН'!$H$6-'СЕТ СН'!$H$23</f>
        <v>2402.0171257800002</v>
      </c>
      <c r="Q94" s="36">
        <f>SUMIFS(СВЦЭМ!$D$39:$D$758,СВЦЭМ!$A$39:$A$758,$A94,СВЦЭМ!$B$39:$B$758,Q$83)+'СЕТ СН'!$H$11+СВЦЭМ!$D$10+'СЕТ СН'!$H$6-'СЕТ СН'!$H$23</f>
        <v>2415.27855761</v>
      </c>
      <c r="R94" s="36">
        <f>SUMIFS(СВЦЭМ!$D$39:$D$758,СВЦЭМ!$A$39:$A$758,$A94,СВЦЭМ!$B$39:$B$758,R$83)+'СЕТ СН'!$H$11+СВЦЭМ!$D$10+'СЕТ СН'!$H$6-'СЕТ СН'!$H$23</f>
        <v>2404.88861486</v>
      </c>
      <c r="S94" s="36">
        <f>SUMIFS(СВЦЭМ!$D$39:$D$758,СВЦЭМ!$A$39:$A$758,$A94,СВЦЭМ!$B$39:$B$758,S$83)+'СЕТ СН'!$H$11+СВЦЭМ!$D$10+'СЕТ СН'!$H$6-'СЕТ СН'!$H$23</f>
        <v>2393.7839073200003</v>
      </c>
      <c r="T94" s="36">
        <f>SUMIFS(СВЦЭМ!$D$39:$D$758,СВЦЭМ!$A$39:$A$758,$A94,СВЦЭМ!$B$39:$B$758,T$83)+'СЕТ СН'!$H$11+СВЦЭМ!$D$10+'СЕТ СН'!$H$6-'СЕТ СН'!$H$23</f>
        <v>2354.2582467900002</v>
      </c>
      <c r="U94" s="36">
        <f>SUMIFS(СВЦЭМ!$D$39:$D$758,СВЦЭМ!$A$39:$A$758,$A94,СВЦЭМ!$B$39:$B$758,U$83)+'СЕТ СН'!$H$11+СВЦЭМ!$D$10+'СЕТ СН'!$H$6-'СЕТ СН'!$H$23</f>
        <v>2335.4602438700003</v>
      </c>
      <c r="V94" s="36">
        <f>SUMIFS(СВЦЭМ!$D$39:$D$758,СВЦЭМ!$A$39:$A$758,$A94,СВЦЭМ!$B$39:$B$758,V$83)+'СЕТ СН'!$H$11+СВЦЭМ!$D$10+'СЕТ СН'!$H$6-'СЕТ СН'!$H$23</f>
        <v>2331.2267805199999</v>
      </c>
      <c r="W94" s="36">
        <f>SUMIFS(СВЦЭМ!$D$39:$D$758,СВЦЭМ!$A$39:$A$758,$A94,СВЦЭМ!$B$39:$B$758,W$83)+'СЕТ СН'!$H$11+СВЦЭМ!$D$10+'СЕТ СН'!$H$6-'СЕТ СН'!$H$23</f>
        <v>2314.3513204600004</v>
      </c>
      <c r="X94" s="36">
        <f>SUMIFS(СВЦЭМ!$D$39:$D$758,СВЦЭМ!$A$39:$A$758,$A94,СВЦЭМ!$B$39:$B$758,X$83)+'СЕТ СН'!$H$11+СВЦЭМ!$D$10+'СЕТ СН'!$H$6-'СЕТ СН'!$H$23</f>
        <v>2356.3151001400001</v>
      </c>
      <c r="Y94" s="36">
        <f>SUMIFS(СВЦЭМ!$D$39:$D$758,СВЦЭМ!$A$39:$A$758,$A94,СВЦЭМ!$B$39:$B$758,Y$83)+'СЕТ СН'!$H$11+СВЦЭМ!$D$10+'СЕТ СН'!$H$6-'СЕТ СН'!$H$23</f>
        <v>2396.3646502299998</v>
      </c>
    </row>
    <row r="95" spans="1:27" ht="15.75" x14ac:dyDescent="0.2">
      <c r="A95" s="35">
        <f t="shared" si="2"/>
        <v>45394</v>
      </c>
      <c r="B95" s="36">
        <f>SUMIFS(СВЦЭМ!$D$39:$D$758,СВЦЭМ!$A$39:$A$758,$A95,СВЦЭМ!$B$39:$B$758,B$83)+'СЕТ СН'!$H$11+СВЦЭМ!$D$10+'СЕТ СН'!$H$6-'СЕТ СН'!$H$23</f>
        <v>2371.8585811000003</v>
      </c>
      <c r="C95" s="36">
        <f>SUMIFS(СВЦЭМ!$D$39:$D$758,СВЦЭМ!$A$39:$A$758,$A95,СВЦЭМ!$B$39:$B$758,C$83)+'СЕТ СН'!$H$11+СВЦЭМ!$D$10+'СЕТ СН'!$H$6-'СЕТ СН'!$H$23</f>
        <v>2350.0145113200001</v>
      </c>
      <c r="D95" s="36">
        <f>SUMIFS(СВЦЭМ!$D$39:$D$758,СВЦЭМ!$A$39:$A$758,$A95,СВЦЭМ!$B$39:$B$758,D$83)+'СЕТ СН'!$H$11+СВЦЭМ!$D$10+'СЕТ СН'!$H$6-'СЕТ СН'!$H$23</f>
        <v>2379.0394543100001</v>
      </c>
      <c r="E95" s="36">
        <f>SUMIFS(СВЦЭМ!$D$39:$D$758,СВЦЭМ!$A$39:$A$758,$A95,СВЦЭМ!$B$39:$B$758,E$83)+'СЕТ СН'!$H$11+СВЦЭМ!$D$10+'СЕТ СН'!$H$6-'СЕТ СН'!$H$23</f>
        <v>2415.8201593900003</v>
      </c>
      <c r="F95" s="36">
        <f>SUMIFS(СВЦЭМ!$D$39:$D$758,СВЦЭМ!$A$39:$A$758,$A95,СВЦЭМ!$B$39:$B$758,F$83)+'СЕТ СН'!$H$11+СВЦЭМ!$D$10+'СЕТ СН'!$H$6-'СЕТ СН'!$H$23</f>
        <v>2411.32249529</v>
      </c>
      <c r="G95" s="36">
        <f>SUMIFS(СВЦЭМ!$D$39:$D$758,СВЦЭМ!$A$39:$A$758,$A95,СВЦЭМ!$B$39:$B$758,G$83)+'СЕТ СН'!$H$11+СВЦЭМ!$D$10+'СЕТ СН'!$H$6-'СЕТ СН'!$H$23</f>
        <v>2379.37743645</v>
      </c>
      <c r="H95" s="36">
        <f>SUMIFS(СВЦЭМ!$D$39:$D$758,СВЦЭМ!$A$39:$A$758,$A95,СВЦЭМ!$B$39:$B$758,H$83)+'СЕТ СН'!$H$11+СВЦЭМ!$D$10+'СЕТ СН'!$H$6-'СЕТ СН'!$H$23</f>
        <v>2318.6527114</v>
      </c>
      <c r="I95" s="36">
        <f>SUMIFS(СВЦЭМ!$D$39:$D$758,СВЦЭМ!$A$39:$A$758,$A95,СВЦЭМ!$B$39:$B$758,I$83)+'СЕТ СН'!$H$11+СВЦЭМ!$D$10+'СЕТ СН'!$H$6-'СЕТ СН'!$H$23</f>
        <v>2256.1890660899999</v>
      </c>
      <c r="J95" s="36">
        <f>SUMIFS(СВЦЭМ!$D$39:$D$758,СВЦЭМ!$A$39:$A$758,$A95,СВЦЭМ!$B$39:$B$758,J$83)+'СЕТ СН'!$H$11+СВЦЭМ!$D$10+'СЕТ СН'!$H$6-'СЕТ СН'!$H$23</f>
        <v>2224.4936411600002</v>
      </c>
      <c r="K95" s="36">
        <f>SUMIFS(СВЦЭМ!$D$39:$D$758,СВЦЭМ!$A$39:$A$758,$A95,СВЦЭМ!$B$39:$B$758,K$83)+'СЕТ СН'!$H$11+СВЦЭМ!$D$10+'СЕТ СН'!$H$6-'СЕТ СН'!$H$23</f>
        <v>2216.9612710599999</v>
      </c>
      <c r="L95" s="36">
        <f>SUMIFS(СВЦЭМ!$D$39:$D$758,СВЦЭМ!$A$39:$A$758,$A95,СВЦЭМ!$B$39:$B$758,L$83)+'СЕТ СН'!$H$11+СВЦЭМ!$D$10+'СЕТ СН'!$H$6-'СЕТ СН'!$H$23</f>
        <v>2217.71068259</v>
      </c>
      <c r="M95" s="36">
        <f>SUMIFS(СВЦЭМ!$D$39:$D$758,СВЦЭМ!$A$39:$A$758,$A95,СВЦЭМ!$B$39:$B$758,M$83)+'СЕТ СН'!$H$11+СВЦЭМ!$D$10+'СЕТ СН'!$H$6-'СЕТ СН'!$H$23</f>
        <v>2224.74907596</v>
      </c>
      <c r="N95" s="36">
        <f>SUMIFS(СВЦЭМ!$D$39:$D$758,СВЦЭМ!$A$39:$A$758,$A95,СВЦЭМ!$B$39:$B$758,N$83)+'СЕТ СН'!$H$11+СВЦЭМ!$D$10+'СЕТ СН'!$H$6-'СЕТ СН'!$H$23</f>
        <v>2233.16896404</v>
      </c>
      <c r="O95" s="36">
        <f>SUMIFS(СВЦЭМ!$D$39:$D$758,СВЦЭМ!$A$39:$A$758,$A95,СВЦЭМ!$B$39:$B$758,O$83)+'СЕТ СН'!$H$11+СВЦЭМ!$D$10+'СЕТ СН'!$H$6-'СЕТ СН'!$H$23</f>
        <v>2239.9420128900001</v>
      </c>
      <c r="P95" s="36">
        <f>SUMIFS(СВЦЭМ!$D$39:$D$758,СВЦЭМ!$A$39:$A$758,$A95,СВЦЭМ!$B$39:$B$758,P$83)+'СЕТ СН'!$H$11+СВЦЭМ!$D$10+'СЕТ СН'!$H$6-'СЕТ СН'!$H$23</f>
        <v>2256.70369923</v>
      </c>
      <c r="Q95" s="36">
        <f>SUMIFS(СВЦЭМ!$D$39:$D$758,СВЦЭМ!$A$39:$A$758,$A95,СВЦЭМ!$B$39:$B$758,Q$83)+'СЕТ СН'!$H$11+СВЦЭМ!$D$10+'СЕТ СН'!$H$6-'СЕТ СН'!$H$23</f>
        <v>2272.9291332399998</v>
      </c>
      <c r="R95" s="36">
        <f>SUMIFS(СВЦЭМ!$D$39:$D$758,СВЦЭМ!$A$39:$A$758,$A95,СВЦЭМ!$B$39:$B$758,R$83)+'СЕТ СН'!$H$11+СВЦЭМ!$D$10+'СЕТ СН'!$H$6-'СЕТ СН'!$H$23</f>
        <v>2275.8822349900001</v>
      </c>
      <c r="S95" s="36">
        <f>SUMIFS(СВЦЭМ!$D$39:$D$758,СВЦЭМ!$A$39:$A$758,$A95,СВЦЭМ!$B$39:$B$758,S$83)+'СЕТ СН'!$H$11+СВЦЭМ!$D$10+'СЕТ СН'!$H$6-'СЕТ СН'!$H$23</f>
        <v>2265.4282038900001</v>
      </c>
      <c r="T95" s="36">
        <f>SUMIFS(СВЦЭМ!$D$39:$D$758,СВЦЭМ!$A$39:$A$758,$A95,СВЦЭМ!$B$39:$B$758,T$83)+'СЕТ СН'!$H$11+СВЦЭМ!$D$10+'СЕТ СН'!$H$6-'СЕТ СН'!$H$23</f>
        <v>2231.3015886100002</v>
      </c>
      <c r="U95" s="36">
        <f>SUMIFS(СВЦЭМ!$D$39:$D$758,СВЦЭМ!$A$39:$A$758,$A95,СВЦЭМ!$B$39:$B$758,U$83)+'СЕТ СН'!$H$11+СВЦЭМ!$D$10+'СЕТ СН'!$H$6-'СЕТ СН'!$H$23</f>
        <v>2230.5932435300001</v>
      </c>
      <c r="V95" s="36">
        <f>SUMIFS(СВЦЭМ!$D$39:$D$758,СВЦЭМ!$A$39:$A$758,$A95,СВЦЭМ!$B$39:$B$758,V$83)+'СЕТ СН'!$H$11+СВЦЭМ!$D$10+'СЕТ СН'!$H$6-'СЕТ СН'!$H$23</f>
        <v>2212.9561477500001</v>
      </c>
      <c r="W95" s="36">
        <f>SUMIFS(СВЦЭМ!$D$39:$D$758,СВЦЭМ!$A$39:$A$758,$A95,СВЦЭМ!$B$39:$B$758,W$83)+'СЕТ СН'!$H$11+СВЦЭМ!$D$10+'СЕТ СН'!$H$6-'СЕТ СН'!$H$23</f>
        <v>2208.1540280199997</v>
      </c>
      <c r="X95" s="36">
        <f>SUMIFS(СВЦЭМ!$D$39:$D$758,СВЦЭМ!$A$39:$A$758,$A95,СВЦЭМ!$B$39:$B$758,X$83)+'СЕТ СН'!$H$11+СВЦЭМ!$D$10+'СЕТ СН'!$H$6-'СЕТ СН'!$H$23</f>
        <v>2254.6341003400003</v>
      </c>
      <c r="Y95" s="36">
        <f>SUMIFS(СВЦЭМ!$D$39:$D$758,СВЦЭМ!$A$39:$A$758,$A95,СВЦЭМ!$B$39:$B$758,Y$83)+'СЕТ СН'!$H$11+СВЦЭМ!$D$10+'СЕТ СН'!$H$6-'СЕТ СН'!$H$23</f>
        <v>2280.4870134399998</v>
      </c>
    </row>
    <row r="96" spans="1:27" ht="15.75" x14ac:dyDescent="0.2">
      <c r="A96" s="35">
        <f t="shared" si="2"/>
        <v>45395</v>
      </c>
      <c r="B96" s="36">
        <f>SUMIFS(СВЦЭМ!$D$39:$D$758,СВЦЭМ!$A$39:$A$758,$A96,СВЦЭМ!$B$39:$B$758,B$83)+'СЕТ СН'!$H$11+СВЦЭМ!$D$10+'СЕТ СН'!$H$6-'СЕТ СН'!$H$23</f>
        <v>2339.4868410600002</v>
      </c>
      <c r="C96" s="36">
        <f>SUMIFS(СВЦЭМ!$D$39:$D$758,СВЦЭМ!$A$39:$A$758,$A96,СВЦЭМ!$B$39:$B$758,C$83)+'СЕТ СН'!$H$11+СВЦЭМ!$D$10+'СЕТ СН'!$H$6-'СЕТ СН'!$H$23</f>
        <v>2346.5541391199999</v>
      </c>
      <c r="D96" s="36">
        <f>SUMIFS(СВЦЭМ!$D$39:$D$758,СВЦЭМ!$A$39:$A$758,$A96,СВЦЭМ!$B$39:$B$758,D$83)+'СЕТ СН'!$H$11+СВЦЭМ!$D$10+'СЕТ СН'!$H$6-'СЕТ СН'!$H$23</f>
        <v>2376.4470458699998</v>
      </c>
      <c r="E96" s="36">
        <f>SUMIFS(СВЦЭМ!$D$39:$D$758,СВЦЭМ!$A$39:$A$758,$A96,СВЦЭМ!$B$39:$B$758,E$83)+'СЕТ СН'!$H$11+СВЦЭМ!$D$10+'СЕТ СН'!$H$6-'СЕТ СН'!$H$23</f>
        <v>2402.6644524399999</v>
      </c>
      <c r="F96" s="36">
        <f>SUMIFS(СВЦЭМ!$D$39:$D$758,СВЦЭМ!$A$39:$A$758,$A96,СВЦЭМ!$B$39:$B$758,F$83)+'СЕТ СН'!$H$11+СВЦЭМ!$D$10+'СЕТ СН'!$H$6-'СЕТ СН'!$H$23</f>
        <v>2405.2164343499999</v>
      </c>
      <c r="G96" s="36">
        <f>SUMIFS(СВЦЭМ!$D$39:$D$758,СВЦЭМ!$A$39:$A$758,$A96,СВЦЭМ!$B$39:$B$758,G$83)+'СЕТ СН'!$H$11+СВЦЭМ!$D$10+'СЕТ СН'!$H$6-'СЕТ СН'!$H$23</f>
        <v>2411.1255231599998</v>
      </c>
      <c r="H96" s="36">
        <f>SUMIFS(СВЦЭМ!$D$39:$D$758,СВЦЭМ!$A$39:$A$758,$A96,СВЦЭМ!$B$39:$B$758,H$83)+'СЕТ СН'!$H$11+СВЦЭМ!$D$10+'СЕТ СН'!$H$6-'СЕТ СН'!$H$23</f>
        <v>2388.4373092699998</v>
      </c>
      <c r="I96" s="36">
        <f>SUMIFS(СВЦЭМ!$D$39:$D$758,СВЦЭМ!$A$39:$A$758,$A96,СВЦЭМ!$B$39:$B$758,I$83)+'СЕТ СН'!$H$11+СВЦЭМ!$D$10+'СЕТ СН'!$H$6-'СЕТ СН'!$H$23</f>
        <v>2368.8396728899997</v>
      </c>
      <c r="J96" s="36">
        <f>SUMIFS(СВЦЭМ!$D$39:$D$758,СВЦЭМ!$A$39:$A$758,$A96,СВЦЭМ!$B$39:$B$758,J$83)+'СЕТ СН'!$H$11+СВЦЭМ!$D$10+'СЕТ СН'!$H$6-'СЕТ СН'!$H$23</f>
        <v>2317.3994697200001</v>
      </c>
      <c r="K96" s="36">
        <f>SUMIFS(СВЦЭМ!$D$39:$D$758,СВЦЭМ!$A$39:$A$758,$A96,СВЦЭМ!$B$39:$B$758,K$83)+'СЕТ СН'!$H$11+СВЦЭМ!$D$10+'СЕТ СН'!$H$6-'СЕТ СН'!$H$23</f>
        <v>2256.1622255299999</v>
      </c>
      <c r="L96" s="36">
        <f>SUMIFS(СВЦЭМ!$D$39:$D$758,СВЦЭМ!$A$39:$A$758,$A96,СВЦЭМ!$B$39:$B$758,L$83)+'СЕТ СН'!$H$11+СВЦЭМ!$D$10+'СЕТ СН'!$H$6-'СЕТ СН'!$H$23</f>
        <v>2229.6768942400004</v>
      </c>
      <c r="M96" s="36">
        <f>SUMIFS(СВЦЭМ!$D$39:$D$758,СВЦЭМ!$A$39:$A$758,$A96,СВЦЭМ!$B$39:$B$758,M$83)+'СЕТ СН'!$H$11+СВЦЭМ!$D$10+'СЕТ СН'!$H$6-'СЕТ СН'!$H$23</f>
        <v>2261.0649151299999</v>
      </c>
      <c r="N96" s="36">
        <f>SUMIFS(СВЦЭМ!$D$39:$D$758,СВЦЭМ!$A$39:$A$758,$A96,СВЦЭМ!$B$39:$B$758,N$83)+'СЕТ СН'!$H$11+СВЦЭМ!$D$10+'СЕТ СН'!$H$6-'СЕТ СН'!$H$23</f>
        <v>2272.5642389300001</v>
      </c>
      <c r="O96" s="36">
        <f>SUMIFS(СВЦЭМ!$D$39:$D$758,СВЦЭМ!$A$39:$A$758,$A96,СВЦЭМ!$B$39:$B$758,O$83)+'СЕТ СН'!$H$11+СВЦЭМ!$D$10+'СЕТ СН'!$H$6-'СЕТ СН'!$H$23</f>
        <v>2285.9295423200001</v>
      </c>
      <c r="P96" s="36">
        <f>SUMIFS(СВЦЭМ!$D$39:$D$758,СВЦЭМ!$A$39:$A$758,$A96,СВЦЭМ!$B$39:$B$758,P$83)+'СЕТ СН'!$H$11+СВЦЭМ!$D$10+'СЕТ СН'!$H$6-'СЕТ СН'!$H$23</f>
        <v>2301.6514889</v>
      </c>
      <c r="Q96" s="36">
        <f>SUMIFS(СВЦЭМ!$D$39:$D$758,СВЦЭМ!$A$39:$A$758,$A96,СВЦЭМ!$B$39:$B$758,Q$83)+'СЕТ СН'!$H$11+СВЦЭМ!$D$10+'СЕТ СН'!$H$6-'СЕТ СН'!$H$23</f>
        <v>2308.36896978</v>
      </c>
      <c r="R96" s="36">
        <f>SUMIFS(СВЦЭМ!$D$39:$D$758,СВЦЭМ!$A$39:$A$758,$A96,СВЦЭМ!$B$39:$B$758,R$83)+'СЕТ СН'!$H$11+СВЦЭМ!$D$10+'СЕТ СН'!$H$6-'СЕТ СН'!$H$23</f>
        <v>2304.8650514999999</v>
      </c>
      <c r="S96" s="36">
        <f>SUMIFS(СВЦЭМ!$D$39:$D$758,СВЦЭМ!$A$39:$A$758,$A96,СВЦЭМ!$B$39:$B$758,S$83)+'СЕТ СН'!$H$11+СВЦЭМ!$D$10+'СЕТ СН'!$H$6-'СЕТ СН'!$H$23</f>
        <v>2300.9660453000001</v>
      </c>
      <c r="T96" s="36">
        <f>SUMIFS(СВЦЭМ!$D$39:$D$758,СВЦЭМ!$A$39:$A$758,$A96,СВЦЭМ!$B$39:$B$758,T$83)+'СЕТ СН'!$H$11+СВЦЭМ!$D$10+'СЕТ СН'!$H$6-'СЕТ СН'!$H$23</f>
        <v>2270.3517479900001</v>
      </c>
      <c r="U96" s="36">
        <f>SUMIFS(СВЦЭМ!$D$39:$D$758,СВЦЭМ!$A$39:$A$758,$A96,СВЦЭМ!$B$39:$B$758,U$83)+'СЕТ СН'!$H$11+СВЦЭМ!$D$10+'СЕТ СН'!$H$6-'СЕТ СН'!$H$23</f>
        <v>2266.2558184300001</v>
      </c>
      <c r="V96" s="36">
        <f>SUMIFS(СВЦЭМ!$D$39:$D$758,СВЦЭМ!$A$39:$A$758,$A96,СВЦЭМ!$B$39:$B$758,V$83)+'СЕТ СН'!$H$11+СВЦЭМ!$D$10+'СЕТ СН'!$H$6-'СЕТ СН'!$H$23</f>
        <v>2250.2333306700002</v>
      </c>
      <c r="W96" s="36">
        <f>SUMIFS(СВЦЭМ!$D$39:$D$758,СВЦЭМ!$A$39:$A$758,$A96,СВЦЭМ!$B$39:$B$758,W$83)+'СЕТ СН'!$H$11+СВЦЭМ!$D$10+'СЕТ СН'!$H$6-'СЕТ СН'!$H$23</f>
        <v>2228.3655817399999</v>
      </c>
      <c r="X96" s="36">
        <f>SUMIFS(СВЦЭМ!$D$39:$D$758,СВЦЭМ!$A$39:$A$758,$A96,СВЦЭМ!$B$39:$B$758,X$83)+'СЕТ СН'!$H$11+СВЦЭМ!$D$10+'СЕТ СН'!$H$6-'СЕТ СН'!$H$23</f>
        <v>2277.7248460600003</v>
      </c>
      <c r="Y96" s="36">
        <f>SUMIFS(СВЦЭМ!$D$39:$D$758,СВЦЭМ!$A$39:$A$758,$A96,СВЦЭМ!$B$39:$B$758,Y$83)+'СЕТ СН'!$H$11+СВЦЭМ!$D$10+'СЕТ СН'!$H$6-'СЕТ СН'!$H$23</f>
        <v>2299.2346510300004</v>
      </c>
    </row>
    <row r="97" spans="1:25" ht="15.75" x14ac:dyDescent="0.2">
      <c r="A97" s="35">
        <f t="shared" si="2"/>
        <v>45396</v>
      </c>
      <c r="B97" s="36">
        <f>SUMIFS(СВЦЭМ!$D$39:$D$758,СВЦЭМ!$A$39:$A$758,$A97,СВЦЭМ!$B$39:$B$758,B$83)+'СЕТ СН'!$H$11+СВЦЭМ!$D$10+'СЕТ СН'!$H$6-'СЕТ СН'!$H$23</f>
        <v>2231.6961399299998</v>
      </c>
      <c r="C97" s="36">
        <f>SUMIFS(СВЦЭМ!$D$39:$D$758,СВЦЭМ!$A$39:$A$758,$A97,СВЦЭМ!$B$39:$B$758,C$83)+'СЕТ СН'!$H$11+СВЦЭМ!$D$10+'СЕТ СН'!$H$6-'СЕТ СН'!$H$23</f>
        <v>2301.5510918300001</v>
      </c>
      <c r="D97" s="36">
        <f>SUMIFS(СВЦЭМ!$D$39:$D$758,СВЦЭМ!$A$39:$A$758,$A97,СВЦЭМ!$B$39:$B$758,D$83)+'СЕТ СН'!$H$11+СВЦЭМ!$D$10+'СЕТ СН'!$H$6-'СЕТ СН'!$H$23</f>
        <v>2347.91169605</v>
      </c>
      <c r="E97" s="36">
        <f>SUMIFS(СВЦЭМ!$D$39:$D$758,СВЦЭМ!$A$39:$A$758,$A97,СВЦЭМ!$B$39:$B$758,E$83)+'СЕТ СН'!$H$11+СВЦЭМ!$D$10+'СЕТ СН'!$H$6-'СЕТ СН'!$H$23</f>
        <v>2359.5902311600003</v>
      </c>
      <c r="F97" s="36">
        <f>SUMIFS(СВЦЭМ!$D$39:$D$758,СВЦЭМ!$A$39:$A$758,$A97,СВЦЭМ!$B$39:$B$758,F$83)+'СЕТ СН'!$H$11+СВЦЭМ!$D$10+'СЕТ СН'!$H$6-'СЕТ СН'!$H$23</f>
        <v>2372.4891541900001</v>
      </c>
      <c r="G97" s="36">
        <f>SUMIFS(СВЦЭМ!$D$39:$D$758,СВЦЭМ!$A$39:$A$758,$A97,СВЦЭМ!$B$39:$B$758,G$83)+'СЕТ СН'!$H$11+СВЦЭМ!$D$10+'СЕТ СН'!$H$6-'СЕТ СН'!$H$23</f>
        <v>2389.51922509</v>
      </c>
      <c r="H97" s="36">
        <f>SUMIFS(СВЦЭМ!$D$39:$D$758,СВЦЭМ!$A$39:$A$758,$A97,СВЦЭМ!$B$39:$B$758,H$83)+'СЕТ СН'!$H$11+СВЦЭМ!$D$10+'СЕТ СН'!$H$6-'СЕТ СН'!$H$23</f>
        <v>2400.2452013000002</v>
      </c>
      <c r="I97" s="36">
        <f>SUMIFS(СВЦЭМ!$D$39:$D$758,СВЦЭМ!$A$39:$A$758,$A97,СВЦЭМ!$B$39:$B$758,I$83)+'СЕТ СН'!$H$11+СВЦЭМ!$D$10+'СЕТ СН'!$H$6-'СЕТ СН'!$H$23</f>
        <v>2379.4765383200001</v>
      </c>
      <c r="J97" s="36">
        <f>SUMIFS(СВЦЭМ!$D$39:$D$758,СВЦЭМ!$A$39:$A$758,$A97,СВЦЭМ!$B$39:$B$758,J$83)+'СЕТ СН'!$H$11+СВЦЭМ!$D$10+'СЕТ СН'!$H$6-'СЕТ СН'!$H$23</f>
        <v>2314.2974480900002</v>
      </c>
      <c r="K97" s="36">
        <f>SUMIFS(СВЦЭМ!$D$39:$D$758,СВЦЭМ!$A$39:$A$758,$A97,СВЦЭМ!$B$39:$B$758,K$83)+'СЕТ СН'!$H$11+СВЦЭМ!$D$10+'СЕТ СН'!$H$6-'СЕТ СН'!$H$23</f>
        <v>2253.0632017899998</v>
      </c>
      <c r="L97" s="36">
        <f>SUMIFS(СВЦЭМ!$D$39:$D$758,СВЦЭМ!$A$39:$A$758,$A97,СВЦЭМ!$B$39:$B$758,L$83)+'СЕТ СН'!$H$11+СВЦЭМ!$D$10+'СЕТ СН'!$H$6-'СЕТ СН'!$H$23</f>
        <v>2215.39513558</v>
      </c>
      <c r="M97" s="36">
        <f>SUMIFS(СВЦЭМ!$D$39:$D$758,СВЦЭМ!$A$39:$A$758,$A97,СВЦЭМ!$B$39:$B$758,M$83)+'СЕТ СН'!$H$11+СВЦЭМ!$D$10+'СЕТ СН'!$H$6-'СЕТ СН'!$H$23</f>
        <v>2235.8873781699999</v>
      </c>
      <c r="N97" s="36">
        <f>SUMIFS(СВЦЭМ!$D$39:$D$758,СВЦЭМ!$A$39:$A$758,$A97,СВЦЭМ!$B$39:$B$758,N$83)+'СЕТ СН'!$H$11+СВЦЭМ!$D$10+'СЕТ СН'!$H$6-'СЕТ СН'!$H$23</f>
        <v>2263.38769396</v>
      </c>
      <c r="O97" s="36">
        <f>SUMIFS(СВЦЭМ!$D$39:$D$758,СВЦЭМ!$A$39:$A$758,$A97,СВЦЭМ!$B$39:$B$758,O$83)+'СЕТ СН'!$H$11+СВЦЭМ!$D$10+'СЕТ СН'!$H$6-'СЕТ СН'!$H$23</f>
        <v>2281.2130852400001</v>
      </c>
      <c r="P97" s="36">
        <f>SUMIFS(СВЦЭМ!$D$39:$D$758,СВЦЭМ!$A$39:$A$758,$A97,СВЦЭМ!$B$39:$B$758,P$83)+'СЕТ СН'!$H$11+СВЦЭМ!$D$10+'СЕТ СН'!$H$6-'СЕТ СН'!$H$23</f>
        <v>2292.5712244000001</v>
      </c>
      <c r="Q97" s="36">
        <f>SUMIFS(СВЦЭМ!$D$39:$D$758,СВЦЭМ!$A$39:$A$758,$A97,СВЦЭМ!$B$39:$B$758,Q$83)+'СЕТ СН'!$H$11+СВЦЭМ!$D$10+'СЕТ СН'!$H$6-'СЕТ СН'!$H$23</f>
        <v>2315.9258999599997</v>
      </c>
      <c r="R97" s="36">
        <f>SUMIFS(СВЦЭМ!$D$39:$D$758,СВЦЭМ!$A$39:$A$758,$A97,СВЦЭМ!$B$39:$B$758,R$83)+'СЕТ СН'!$H$11+СВЦЭМ!$D$10+'СЕТ СН'!$H$6-'СЕТ СН'!$H$23</f>
        <v>2331.6871500799998</v>
      </c>
      <c r="S97" s="36">
        <f>SUMIFS(СВЦЭМ!$D$39:$D$758,СВЦЭМ!$A$39:$A$758,$A97,СВЦЭМ!$B$39:$B$758,S$83)+'СЕТ СН'!$H$11+СВЦЭМ!$D$10+'СЕТ СН'!$H$6-'СЕТ СН'!$H$23</f>
        <v>2299.71500741</v>
      </c>
      <c r="T97" s="36">
        <f>SUMIFS(СВЦЭМ!$D$39:$D$758,СВЦЭМ!$A$39:$A$758,$A97,СВЦЭМ!$B$39:$B$758,T$83)+'СЕТ СН'!$H$11+СВЦЭМ!$D$10+'СЕТ СН'!$H$6-'СЕТ СН'!$H$23</f>
        <v>2265.2907839600002</v>
      </c>
      <c r="U97" s="36">
        <f>SUMIFS(СВЦЭМ!$D$39:$D$758,СВЦЭМ!$A$39:$A$758,$A97,СВЦЭМ!$B$39:$B$758,U$83)+'СЕТ СН'!$H$11+СВЦЭМ!$D$10+'СЕТ СН'!$H$6-'СЕТ СН'!$H$23</f>
        <v>2276.44843227</v>
      </c>
      <c r="V97" s="36">
        <f>SUMIFS(СВЦЭМ!$D$39:$D$758,СВЦЭМ!$A$39:$A$758,$A97,СВЦЭМ!$B$39:$B$758,V$83)+'СЕТ СН'!$H$11+СВЦЭМ!$D$10+'СЕТ СН'!$H$6-'СЕТ СН'!$H$23</f>
        <v>2179.3537037999999</v>
      </c>
      <c r="W97" s="36">
        <f>SUMIFS(СВЦЭМ!$D$39:$D$758,СВЦЭМ!$A$39:$A$758,$A97,СВЦЭМ!$B$39:$B$758,W$83)+'СЕТ СН'!$H$11+СВЦЭМ!$D$10+'СЕТ СН'!$H$6-'СЕТ СН'!$H$23</f>
        <v>2165.3733721799999</v>
      </c>
      <c r="X97" s="36">
        <f>SUMIFS(СВЦЭМ!$D$39:$D$758,СВЦЭМ!$A$39:$A$758,$A97,СВЦЭМ!$B$39:$B$758,X$83)+'СЕТ СН'!$H$11+СВЦЭМ!$D$10+'СЕТ СН'!$H$6-'СЕТ СН'!$H$23</f>
        <v>2219.7382430299999</v>
      </c>
      <c r="Y97" s="36">
        <f>SUMIFS(СВЦЭМ!$D$39:$D$758,СВЦЭМ!$A$39:$A$758,$A97,СВЦЭМ!$B$39:$B$758,Y$83)+'СЕТ СН'!$H$11+СВЦЭМ!$D$10+'СЕТ СН'!$H$6-'СЕТ СН'!$H$23</f>
        <v>2256.4835647899999</v>
      </c>
    </row>
    <row r="98" spans="1:25" ht="15.75" x14ac:dyDescent="0.2">
      <c r="A98" s="35">
        <f t="shared" si="2"/>
        <v>45397</v>
      </c>
      <c r="B98" s="36">
        <f>SUMIFS(СВЦЭМ!$D$39:$D$758,СВЦЭМ!$A$39:$A$758,$A98,СВЦЭМ!$B$39:$B$758,B$83)+'СЕТ СН'!$H$11+СВЦЭМ!$D$10+'СЕТ СН'!$H$6-'СЕТ СН'!$H$23</f>
        <v>2289.3307923100001</v>
      </c>
      <c r="C98" s="36">
        <f>SUMIFS(СВЦЭМ!$D$39:$D$758,СВЦЭМ!$A$39:$A$758,$A98,СВЦЭМ!$B$39:$B$758,C$83)+'СЕТ СН'!$H$11+СВЦЭМ!$D$10+'СЕТ СН'!$H$6-'СЕТ СН'!$H$23</f>
        <v>2400.87649487</v>
      </c>
      <c r="D98" s="36">
        <f>SUMIFS(СВЦЭМ!$D$39:$D$758,СВЦЭМ!$A$39:$A$758,$A98,СВЦЭМ!$B$39:$B$758,D$83)+'СЕТ СН'!$H$11+СВЦЭМ!$D$10+'СЕТ СН'!$H$6-'СЕТ СН'!$H$23</f>
        <v>2447.2293338399995</v>
      </c>
      <c r="E98" s="36">
        <f>SUMIFS(СВЦЭМ!$D$39:$D$758,СВЦЭМ!$A$39:$A$758,$A98,СВЦЭМ!$B$39:$B$758,E$83)+'СЕТ СН'!$H$11+СВЦЭМ!$D$10+'СЕТ СН'!$H$6-'СЕТ СН'!$H$23</f>
        <v>2456.66742385</v>
      </c>
      <c r="F98" s="36">
        <f>SUMIFS(СВЦЭМ!$D$39:$D$758,СВЦЭМ!$A$39:$A$758,$A98,СВЦЭМ!$B$39:$B$758,F$83)+'СЕТ СН'!$H$11+СВЦЭМ!$D$10+'СЕТ СН'!$H$6-'СЕТ СН'!$H$23</f>
        <v>2455.5930376599999</v>
      </c>
      <c r="G98" s="36">
        <f>SUMIFS(СВЦЭМ!$D$39:$D$758,СВЦЭМ!$A$39:$A$758,$A98,СВЦЭМ!$B$39:$B$758,G$83)+'СЕТ СН'!$H$11+СВЦЭМ!$D$10+'СЕТ СН'!$H$6-'СЕТ СН'!$H$23</f>
        <v>2360.7652988</v>
      </c>
      <c r="H98" s="36">
        <f>SUMIFS(СВЦЭМ!$D$39:$D$758,СВЦЭМ!$A$39:$A$758,$A98,СВЦЭМ!$B$39:$B$758,H$83)+'СЕТ СН'!$H$11+СВЦЭМ!$D$10+'СЕТ СН'!$H$6-'СЕТ СН'!$H$23</f>
        <v>2286.39934318</v>
      </c>
      <c r="I98" s="36">
        <f>SUMIFS(СВЦЭМ!$D$39:$D$758,СВЦЭМ!$A$39:$A$758,$A98,СВЦЭМ!$B$39:$B$758,I$83)+'СЕТ СН'!$H$11+СВЦЭМ!$D$10+'СЕТ СН'!$H$6-'СЕТ СН'!$H$23</f>
        <v>2224.8710496499998</v>
      </c>
      <c r="J98" s="36">
        <f>SUMIFS(СВЦЭМ!$D$39:$D$758,СВЦЭМ!$A$39:$A$758,$A98,СВЦЭМ!$B$39:$B$758,J$83)+'СЕТ СН'!$H$11+СВЦЭМ!$D$10+'СЕТ СН'!$H$6-'СЕТ СН'!$H$23</f>
        <v>2181.1970118199997</v>
      </c>
      <c r="K98" s="36">
        <f>SUMIFS(СВЦЭМ!$D$39:$D$758,СВЦЭМ!$A$39:$A$758,$A98,СВЦЭМ!$B$39:$B$758,K$83)+'СЕТ СН'!$H$11+СВЦЭМ!$D$10+'СЕТ СН'!$H$6-'СЕТ СН'!$H$23</f>
        <v>2175.8780983400002</v>
      </c>
      <c r="L98" s="36">
        <f>SUMIFS(СВЦЭМ!$D$39:$D$758,СВЦЭМ!$A$39:$A$758,$A98,СВЦЭМ!$B$39:$B$758,L$83)+'СЕТ СН'!$H$11+СВЦЭМ!$D$10+'СЕТ СН'!$H$6-'СЕТ СН'!$H$23</f>
        <v>2177.20227983</v>
      </c>
      <c r="M98" s="36">
        <f>SUMIFS(СВЦЭМ!$D$39:$D$758,СВЦЭМ!$A$39:$A$758,$A98,СВЦЭМ!$B$39:$B$758,M$83)+'СЕТ СН'!$H$11+СВЦЭМ!$D$10+'СЕТ СН'!$H$6-'СЕТ СН'!$H$23</f>
        <v>2206.92220963</v>
      </c>
      <c r="N98" s="36">
        <f>SUMIFS(СВЦЭМ!$D$39:$D$758,СВЦЭМ!$A$39:$A$758,$A98,СВЦЭМ!$B$39:$B$758,N$83)+'СЕТ СН'!$H$11+СВЦЭМ!$D$10+'СЕТ СН'!$H$6-'СЕТ СН'!$H$23</f>
        <v>2212.1624106700001</v>
      </c>
      <c r="O98" s="36">
        <f>SUMIFS(СВЦЭМ!$D$39:$D$758,СВЦЭМ!$A$39:$A$758,$A98,СВЦЭМ!$B$39:$B$758,O$83)+'СЕТ СН'!$H$11+СВЦЭМ!$D$10+'СЕТ СН'!$H$6-'СЕТ СН'!$H$23</f>
        <v>2233.9675594999999</v>
      </c>
      <c r="P98" s="36">
        <f>SUMIFS(СВЦЭМ!$D$39:$D$758,СВЦЭМ!$A$39:$A$758,$A98,СВЦЭМ!$B$39:$B$758,P$83)+'СЕТ СН'!$H$11+СВЦЭМ!$D$10+'СЕТ СН'!$H$6-'СЕТ СН'!$H$23</f>
        <v>2251.5498203500001</v>
      </c>
      <c r="Q98" s="36">
        <f>SUMIFS(СВЦЭМ!$D$39:$D$758,СВЦЭМ!$A$39:$A$758,$A98,СВЦЭМ!$B$39:$B$758,Q$83)+'СЕТ СН'!$H$11+СВЦЭМ!$D$10+'СЕТ СН'!$H$6-'СЕТ СН'!$H$23</f>
        <v>2263.8237532800003</v>
      </c>
      <c r="R98" s="36">
        <f>SUMIFS(СВЦЭМ!$D$39:$D$758,СВЦЭМ!$A$39:$A$758,$A98,СВЦЭМ!$B$39:$B$758,R$83)+'СЕТ СН'!$H$11+СВЦЭМ!$D$10+'СЕТ СН'!$H$6-'СЕТ СН'!$H$23</f>
        <v>2271.76290122</v>
      </c>
      <c r="S98" s="36">
        <f>SUMIFS(СВЦЭМ!$D$39:$D$758,СВЦЭМ!$A$39:$A$758,$A98,СВЦЭМ!$B$39:$B$758,S$83)+'СЕТ СН'!$H$11+СВЦЭМ!$D$10+'СЕТ СН'!$H$6-'СЕТ СН'!$H$23</f>
        <v>2269.7813269099997</v>
      </c>
      <c r="T98" s="36">
        <f>SUMIFS(СВЦЭМ!$D$39:$D$758,СВЦЭМ!$A$39:$A$758,$A98,СВЦЭМ!$B$39:$B$758,T$83)+'СЕТ СН'!$H$11+СВЦЭМ!$D$10+'СЕТ СН'!$H$6-'СЕТ СН'!$H$23</f>
        <v>2235.6936664599998</v>
      </c>
      <c r="U98" s="36">
        <f>SUMIFS(СВЦЭМ!$D$39:$D$758,СВЦЭМ!$A$39:$A$758,$A98,СВЦЭМ!$B$39:$B$758,U$83)+'СЕТ СН'!$H$11+СВЦЭМ!$D$10+'СЕТ СН'!$H$6-'СЕТ СН'!$H$23</f>
        <v>2210.5355391200001</v>
      </c>
      <c r="V98" s="36">
        <f>SUMIFS(СВЦЭМ!$D$39:$D$758,СВЦЭМ!$A$39:$A$758,$A98,СВЦЭМ!$B$39:$B$758,V$83)+'СЕТ СН'!$H$11+СВЦЭМ!$D$10+'СЕТ СН'!$H$6-'СЕТ СН'!$H$23</f>
        <v>2187.6197807899998</v>
      </c>
      <c r="W98" s="36">
        <f>SUMIFS(СВЦЭМ!$D$39:$D$758,СВЦЭМ!$A$39:$A$758,$A98,СВЦЭМ!$B$39:$B$758,W$83)+'СЕТ СН'!$H$11+СВЦЭМ!$D$10+'СЕТ СН'!$H$6-'СЕТ СН'!$H$23</f>
        <v>2178.8095783700001</v>
      </c>
      <c r="X98" s="36">
        <f>SUMIFS(СВЦЭМ!$D$39:$D$758,СВЦЭМ!$A$39:$A$758,$A98,СВЦЭМ!$B$39:$B$758,X$83)+'СЕТ СН'!$H$11+СВЦЭМ!$D$10+'СЕТ СН'!$H$6-'СЕТ СН'!$H$23</f>
        <v>2189.2562792400004</v>
      </c>
      <c r="Y98" s="36">
        <f>SUMIFS(СВЦЭМ!$D$39:$D$758,СВЦЭМ!$A$39:$A$758,$A98,СВЦЭМ!$B$39:$B$758,Y$83)+'СЕТ СН'!$H$11+СВЦЭМ!$D$10+'СЕТ СН'!$H$6-'СЕТ СН'!$H$23</f>
        <v>2237.8692158100002</v>
      </c>
    </row>
    <row r="99" spans="1:25" ht="15.75" x14ac:dyDescent="0.2">
      <c r="A99" s="35">
        <f t="shared" si="2"/>
        <v>45398</v>
      </c>
      <c r="B99" s="36">
        <f>SUMIFS(СВЦЭМ!$D$39:$D$758,СВЦЭМ!$A$39:$A$758,$A99,СВЦЭМ!$B$39:$B$758,B$83)+'СЕТ СН'!$H$11+СВЦЭМ!$D$10+'СЕТ СН'!$H$6-'СЕТ СН'!$H$23</f>
        <v>2355.1812338999998</v>
      </c>
      <c r="C99" s="36">
        <f>SUMIFS(СВЦЭМ!$D$39:$D$758,СВЦЭМ!$A$39:$A$758,$A99,СВЦЭМ!$B$39:$B$758,C$83)+'СЕТ СН'!$H$11+СВЦЭМ!$D$10+'СЕТ СН'!$H$6-'СЕТ СН'!$H$23</f>
        <v>2385.9864365000003</v>
      </c>
      <c r="D99" s="36">
        <f>SUMIFS(СВЦЭМ!$D$39:$D$758,СВЦЭМ!$A$39:$A$758,$A99,СВЦЭМ!$B$39:$B$758,D$83)+'СЕТ СН'!$H$11+СВЦЭМ!$D$10+'СЕТ СН'!$H$6-'СЕТ СН'!$H$23</f>
        <v>2432.8308677099999</v>
      </c>
      <c r="E99" s="36">
        <f>SUMIFS(СВЦЭМ!$D$39:$D$758,СВЦЭМ!$A$39:$A$758,$A99,СВЦЭМ!$B$39:$B$758,E$83)+'СЕТ СН'!$H$11+СВЦЭМ!$D$10+'СЕТ СН'!$H$6-'СЕТ СН'!$H$23</f>
        <v>2456.4501217999996</v>
      </c>
      <c r="F99" s="36">
        <f>SUMIFS(СВЦЭМ!$D$39:$D$758,СВЦЭМ!$A$39:$A$758,$A99,СВЦЭМ!$B$39:$B$758,F$83)+'СЕТ СН'!$H$11+СВЦЭМ!$D$10+'СЕТ СН'!$H$6-'СЕТ СН'!$H$23</f>
        <v>2458.0242648499998</v>
      </c>
      <c r="G99" s="36">
        <f>SUMIFS(СВЦЭМ!$D$39:$D$758,СВЦЭМ!$A$39:$A$758,$A99,СВЦЭМ!$B$39:$B$758,G$83)+'СЕТ СН'!$H$11+СВЦЭМ!$D$10+'СЕТ СН'!$H$6-'СЕТ СН'!$H$23</f>
        <v>2428.9232805599995</v>
      </c>
      <c r="H99" s="36">
        <f>SUMIFS(СВЦЭМ!$D$39:$D$758,СВЦЭМ!$A$39:$A$758,$A99,СВЦЭМ!$B$39:$B$758,H$83)+'СЕТ СН'!$H$11+СВЦЭМ!$D$10+'СЕТ СН'!$H$6-'СЕТ СН'!$H$23</f>
        <v>2355.3931880199998</v>
      </c>
      <c r="I99" s="36">
        <f>SUMIFS(СВЦЭМ!$D$39:$D$758,СВЦЭМ!$A$39:$A$758,$A99,СВЦЭМ!$B$39:$B$758,I$83)+'СЕТ СН'!$H$11+СВЦЭМ!$D$10+'СЕТ СН'!$H$6-'СЕТ СН'!$H$23</f>
        <v>2295.3331363400002</v>
      </c>
      <c r="J99" s="36">
        <f>SUMIFS(СВЦЭМ!$D$39:$D$758,СВЦЭМ!$A$39:$A$758,$A99,СВЦЭМ!$B$39:$B$758,J$83)+'СЕТ СН'!$H$11+СВЦЭМ!$D$10+'СЕТ СН'!$H$6-'СЕТ СН'!$H$23</f>
        <v>2248.1625126899999</v>
      </c>
      <c r="K99" s="36">
        <f>SUMIFS(СВЦЭМ!$D$39:$D$758,СВЦЭМ!$A$39:$A$758,$A99,СВЦЭМ!$B$39:$B$758,K$83)+'СЕТ СН'!$H$11+СВЦЭМ!$D$10+'СЕТ СН'!$H$6-'СЕТ СН'!$H$23</f>
        <v>2233.57513384</v>
      </c>
      <c r="L99" s="36">
        <f>SUMIFS(СВЦЭМ!$D$39:$D$758,СВЦЭМ!$A$39:$A$758,$A99,СВЦЭМ!$B$39:$B$758,L$83)+'СЕТ СН'!$H$11+СВЦЭМ!$D$10+'СЕТ СН'!$H$6-'СЕТ СН'!$H$23</f>
        <v>2230.5920134500002</v>
      </c>
      <c r="M99" s="36">
        <f>SUMIFS(СВЦЭМ!$D$39:$D$758,СВЦЭМ!$A$39:$A$758,$A99,СВЦЭМ!$B$39:$B$758,M$83)+'СЕТ СН'!$H$11+СВЦЭМ!$D$10+'СЕТ СН'!$H$6-'СЕТ СН'!$H$23</f>
        <v>2244.7622607900003</v>
      </c>
      <c r="N99" s="36">
        <f>SUMIFS(СВЦЭМ!$D$39:$D$758,СВЦЭМ!$A$39:$A$758,$A99,СВЦЭМ!$B$39:$B$758,N$83)+'СЕТ СН'!$H$11+СВЦЭМ!$D$10+'СЕТ СН'!$H$6-'СЕТ СН'!$H$23</f>
        <v>2249.2535432599998</v>
      </c>
      <c r="O99" s="36">
        <f>SUMIFS(СВЦЭМ!$D$39:$D$758,СВЦЭМ!$A$39:$A$758,$A99,СВЦЭМ!$B$39:$B$758,O$83)+'СЕТ СН'!$H$11+СВЦЭМ!$D$10+'СЕТ СН'!$H$6-'СЕТ СН'!$H$23</f>
        <v>2255.7687621499999</v>
      </c>
      <c r="P99" s="36">
        <f>SUMIFS(СВЦЭМ!$D$39:$D$758,СВЦЭМ!$A$39:$A$758,$A99,СВЦЭМ!$B$39:$B$758,P$83)+'СЕТ СН'!$H$11+СВЦЭМ!$D$10+'СЕТ СН'!$H$6-'СЕТ СН'!$H$23</f>
        <v>2274.6349221600003</v>
      </c>
      <c r="Q99" s="36">
        <f>SUMIFS(СВЦЭМ!$D$39:$D$758,СВЦЭМ!$A$39:$A$758,$A99,СВЦЭМ!$B$39:$B$758,Q$83)+'СЕТ СН'!$H$11+СВЦЭМ!$D$10+'СЕТ СН'!$H$6-'СЕТ СН'!$H$23</f>
        <v>2280.7278900599999</v>
      </c>
      <c r="R99" s="36">
        <f>SUMIFS(СВЦЭМ!$D$39:$D$758,СВЦЭМ!$A$39:$A$758,$A99,СВЦЭМ!$B$39:$B$758,R$83)+'СЕТ СН'!$H$11+СВЦЭМ!$D$10+'СЕТ СН'!$H$6-'СЕТ СН'!$H$23</f>
        <v>2295.84316571</v>
      </c>
      <c r="S99" s="36">
        <f>SUMIFS(СВЦЭМ!$D$39:$D$758,СВЦЭМ!$A$39:$A$758,$A99,СВЦЭМ!$B$39:$B$758,S$83)+'СЕТ СН'!$H$11+СВЦЭМ!$D$10+'СЕТ СН'!$H$6-'СЕТ СН'!$H$23</f>
        <v>2277.6484394899999</v>
      </c>
      <c r="T99" s="36">
        <f>SUMIFS(СВЦЭМ!$D$39:$D$758,СВЦЭМ!$A$39:$A$758,$A99,СВЦЭМ!$B$39:$B$758,T$83)+'СЕТ СН'!$H$11+СВЦЭМ!$D$10+'СЕТ СН'!$H$6-'СЕТ СН'!$H$23</f>
        <v>2228.7766730000003</v>
      </c>
      <c r="U99" s="36">
        <f>SUMIFS(СВЦЭМ!$D$39:$D$758,СВЦЭМ!$A$39:$A$758,$A99,СВЦЭМ!$B$39:$B$758,U$83)+'СЕТ СН'!$H$11+СВЦЭМ!$D$10+'СЕТ СН'!$H$6-'СЕТ СН'!$H$23</f>
        <v>2257.3142544299999</v>
      </c>
      <c r="V99" s="36">
        <f>SUMIFS(СВЦЭМ!$D$39:$D$758,СВЦЭМ!$A$39:$A$758,$A99,СВЦЭМ!$B$39:$B$758,V$83)+'СЕТ СН'!$H$11+СВЦЭМ!$D$10+'СЕТ СН'!$H$6-'СЕТ СН'!$H$23</f>
        <v>2224.5229338300001</v>
      </c>
      <c r="W99" s="36">
        <f>SUMIFS(СВЦЭМ!$D$39:$D$758,СВЦЭМ!$A$39:$A$758,$A99,СВЦЭМ!$B$39:$B$758,W$83)+'СЕТ СН'!$H$11+СВЦЭМ!$D$10+'СЕТ СН'!$H$6-'СЕТ СН'!$H$23</f>
        <v>2207.5802191800003</v>
      </c>
      <c r="X99" s="36">
        <f>SUMIFS(СВЦЭМ!$D$39:$D$758,СВЦЭМ!$A$39:$A$758,$A99,СВЦЭМ!$B$39:$B$758,X$83)+'СЕТ СН'!$H$11+СВЦЭМ!$D$10+'СЕТ СН'!$H$6-'СЕТ СН'!$H$23</f>
        <v>2209.0475800599997</v>
      </c>
      <c r="Y99" s="36">
        <f>SUMIFS(СВЦЭМ!$D$39:$D$758,СВЦЭМ!$A$39:$A$758,$A99,СВЦЭМ!$B$39:$B$758,Y$83)+'СЕТ СН'!$H$11+СВЦЭМ!$D$10+'СЕТ СН'!$H$6-'СЕТ СН'!$H$23</f>
        <v>2218.4765127299997</v>
      </c>
    </row>
    <row r="100" spans="1:25" ht="15.75" x14ac:dyDescent="0.2">
      <c r="A100" s="35">
        <f t="shared" si="2"/>
        <v>45399</v>
      </c>
      <c r="B100" s="36">
        <f>SUMIFS(СВЦЭМ!$D$39:$D$758,СВЦЭМ!$A$39:$A$758,$A100,СВЦЭМ!$B$39:$B$758,B$83)+'СЕТ СН'!$H$11+СВЦЭМ!$D$10+'СЕТ СН'!$H$6-'СЕТ СН'!$H$23</f>
        <v>2278.7147963699999</v>
      </c>
      <c r="C100" s="36">
        <f>SUMIFS(СВЦЭМ!$D$39:$D$758,СВЦЭМ!$A$39:$A$758,$A100,СВЦЭМ!$B$39:$B$758,C$83)+'СЕТ СН'!$H$11+СВЦЭМ!$D$10+'СЕТ СН'!$H$6-'СЕТ СН'!$H$23</f>
        <v>2328.0476159</v>
      </c>
      <c r="D100" s="36">
        <f>SUMIFS(СВЦЭМ!$D$39:$D$758,СВЦЭМ!$A$39:$A$758,$A100,СВЦЭМ!$B$39:$B$758,D$83)+'СЕТ СН'!$H$11+СВЦЭМ!$D$10+'СЕТ СН'!$H$6-'СЕТ СН'!$H$23</f>
        <v>2346.9810338699999</v>
      </c>
      <c r="E100" s="36">
        <f>SUMIFS(СВЦЭМ!$D$39:$D$758,СВЦЭМ!$A$39:$A$758,$A100,СВЦЭМ!$B$39:$B$758,E$83)+'СЕТ СН'!$H$11+СВЦЭМ!$D$10+'СЕТ СН'!$H$6-'СЕТ СН'!$H$23</f>
        <v>2363.0943000100001</v>
      </c>
      <c r="F100" s="36">
        <f>SUMIFS(СВЦЭМ!$D$39:$D$758,СВЦЭМ!$A$39:$A$758,$A100,СВЦЭМ!$B$39:$B$758,F$83)+'СЕТ СН'!$H$11+СВЦЭМ!$D$10+'СЕТ СН'!$H$6-'СЕТ СН'!$H$23</f>
        <v>2357.4972406900001</v>
      </c>
      <c r="G100" s="36">
        <f>SUMIFS(СВЦЭМ!$D$39:$D$758,СВЦЭМ!$A$39:$A$758,$A100,СВЦЭМ!$B$39:$B$758,G$83)+'СЕТ СН'!$H$11+СВЦЭМ!$D$10+'СЕТ СН'!$H$6-'СЕТ СН'!$H$23</f>
        <v>2333.1244248600001</v>
      </c>
      <c r="H100" s="36">
        <f>SUMIFS(СВЦЭМ!$D$39:$D$758,СВЦЭМ!$A$39:$A$758,$A100,СВЦЭМ!$B$39:$B$758,H$83)+'СЕТ СН'!$H$11+СВЦЭМ!$D$10+'СЕТ СН'!$H$6-'СЕТ СН'!$H$23</f>
        <v>2265.9893339600003</v>
      </c>
      <c r="I100" s="36">
        <f>SUMIFS(СВЦЭМ!$D$39:$D$758,СВЦЭМ!$A$39:$A$758,$A100,СВЦЭМ!$B$39:$B$758,I$83)+'СЕТ СН'!$H$11+СВЦЭМ!$D$10+'СЕТ СН'!$H$6-'СЕТ СН'!$H$23</f>
        <v>2202.5049410199999</v>
      </c>
      <c r="J100" s="36">
        <f>SUMIFS(СВЦЭМ!$D$39:$D$758,СВЦЭМ!$A$39:$A$758,$A100,СВЦЭМ!$B$39:$B$758,J$83)+'СЕТ СН'!$H$11+СВЦЭМ!$D$10+'СЕТ СН'!$H$6-'СЕТ СН'!$H$23</f>
        <v>2142.1554471700001</v>
      </c>
      <c r="K100" s="36">
        <f>SUMIFS(СВЦЭМ!$D$39:$D$758,СВЦЭМ!$A$39:$A$758,$A100,СВЦЭМ!$B$39:$B$758,K$83)+'СЕТ СН'!$H$11+СВЦЭМ!$D$10+'СЕТ СН'!$H$6-'СЕТ СН'!$H$23</f>
        <v>2113.6045421500003</v>
      </c>
      <c r="L100" s="36">
        <f>SUMIFS(СВЦЭМ!$D$39:$D$758,СВЦЭМ!$A$39:$A$758,$A100,СВЦЭМ!$B$39:$B$758,L$83)+'СЕТ СН'!$H$11+СВЦЭМ!$D$10+'СЕТ СН'!$H$6-'СЕТ СН'!$H$23</f>
        <v>2124.5299443599997</v>
      </c>
      <c r="M100" s="36">
        <f>SUMIFS(СВЦЭМ!$D$39:$D$758,СВЦЭМ!$A$39:$A$758,$A100,СВЦЭМ!$B$39:$B$758,M$83)+'СЕТ СН'!$H$11+СВЦЭМ!$D$10+'СЕТ СН'!$H$6-'СЕТ СН'!$H$23</f>
        <v>2138.2097405499999</v>
      </c>
      <c r="N100" s="36">
        <f>SUMIFS(СВЦЭМ!$D$39:$D$758,СВЦЭМ!$A$39:$A$758,$A100,СВЦЭМ!$B$39:$B$758,N$83)+'СЕТ СН'!$H$11+СВЦЭМ!$D$10+'СЕТ СН'!$H$6-'СЕТ СН'!$H$23</f>
        <v>2142.4263284799999</v>
      </c>
      <c r="O100" s="36">
        <f>SUMIFS(СВЦЭМ!$D$39:$D$758,СВЦЭМ!$A$39:$A$758,$A100,СВЦЭМ!$B$39:$B$758,O$83)+'СЕТ СН'!$H$11+СВЦЭМ!$D$10+'СЕТ СН'!$H$6-'СЕТ СН'!$H$23</f>
        <v>2167.0555152699999</v>
      </c>
      <c r="P100" s="36">
        <f>SUMIFS(СВЦЭМ!$D$39:$D$758,СВЦЭМ!$A$39:$A$758,$A100,СВЦЭМ!$B$39:$B$758,P$83)+'СЕТ СН'!$H$11+СВЦЭМ!$D$10+'СЕТ СН'!$H$6-'СЕТ СН'!$H$23</f>
        <v>2166.6318772300001</v>
      </c>
      <c r="Q100" s="36">
        <f>SUMIFS(СВЦЭМ!$D$39:$D$758,СВЦЭМ!$A$39:$A$758,$A100,СВЦЭМ!$B$39:$B$758,Q$83)+'СЕТ СН'!$H$11+СВЦЭМ!$D$10+'СЕТ СН'!$H$6-'СЕТ СН'!$H$23</f>
        <v>2179.5900845799997</v>
      </c>
      <c r="R100" s="36">
        <f>SUMIFS(СВЦЭМ!$D$39:$D$758,СВЦЭМ!$A$39:$A$758,$A100,СВЦЭМ!$B$39:$B$758,R$83)+'СЕТ СН'!$H$11+СВЦЭМ!$D$10+'СЕТ СН'!$H$6-'СЕТ СН'!$H$23</f>
        <v>2191.8780542499999</v>
      </c>
      <c r="S100" s="36">
        <f>SUMIFS(СВЦЭМ!$D$39:$D$758,СВЦЭМ!$A$39:$A$758,$A100,СВЦЭМ!$B$39:$B$758,S$83)+'СЕТ СН'!$H$11+СВЦЭМ!$D$10+'СЕТ СН'!$H$6-'СЕТ СН'!$H$23</f>
        <v>2181.0368440399998</v>
      </c>
      <c r="T100" s="36">
        <f>SUMIFS(СВЦЭМ!$D$39:$D$758,СВЦЭМ!$A$39:$A$758,$A100,СВЦЭМ!$B$39:$B$758,T$83)+'СЕТ СН'!$H$11+СВЦЭМ!$D$10+'СЕТ СН'!$H$6-'СЕТ СН'!$H$23</f>
        <v>2159.5505648999997</v>
      </c>
      <c r="U100" s="36">
        <f>SUMIFS(СВЦЭМ!$D$39:$D$758,СВЦЭМ!$A$39:$A$758,$A100,СВЦЭМ!$B$39:$B$758,U$83)+'СЕТ СН'!$H$11+СВЦЭМ!$D$10+'СЕТ СН'!$H$6-'СЕТ СН'!$H$23</f>
        <v>2140.62980767</v>
      </c>
      <c r="V100" s="36">
        <f>SUMIFS(СВЦЭМ!$D$39:$D$758,СВЦЭМ!$A$39:$A$758,$A100,СВЦЭМ!$B$39:$B$758,V$83)+'СЕТ СН'!$H$11+СВЦЭМ!$D$10+'СЕТ СН'!$H$6-'СЕТ СН'!$H$23</f>
        <v>2107.69256894</v>
      </c>
      <c r="W100" s="36">
        <f>SUMIFS(СВЦЭМ!$D$39:$D$758,СВЦЭМ!$A$39:$A$758,$A100,СВЦЭМ!$B$39:$B$758,W$83)+'СЕТ СН'!$H$11+СВЦЭМ!$D$10+'СЕТ СН'!$H$6-'СЕТ СН'!$H$23</f>
        <v>2094.71903922</v>
      </c>
      <c r="X100" s="36">
        <f>SUMIFS(СВЦЭМ!$D$39:$D$758,СВЦЭМ!$A$39:$A$758,$A100,СВЦЭМ!$B$39:$B$758,X$83)+'СЕТ СН'!$H$11+СВЦЭМ!$D$10+'СЕТ СН'!$H$6-'СЕТ СН'!$H$23</f>
        <v>2142.7849151400001</v>
      </c>
      <c r="Y100" s="36">
        <f>SUMIFS(СВЦЭМ!$D$39:$D$758,СВЦЭМ!$A$39:$A$758,$A100,СВЦЭМ!$B$39:$B$758,Y$83)+'СЕТ СН'!$H$11+СВЦЭМ!$D$10+'СЕТ СН'!$H$6-'СЕТ СН'!$H$23</f>
        <v>2171.1476725399998</v>
      </c>
    </row>
    <row r="101" spans="1:25" ht="15.75" x14ac:dyDescent="0.2">
      <c r="A101" s="35">
        <f t="shared" si="2"/>
        <v>45400</v>
      </c>
      <c r="B101" s="36">
        <f>SUMIFS(СВЦЭМ!$D$39:$D$758,СВЦЭМ!$A$39:$A$758,$A101,СВЦЭМ!$B$39:$B$758,B$83)+'СЕТ СН'!$H$11+СВЦЭМ!$D$10+'СЕТ СН'!$H$6-'СЕТ СН'!$H$23</f>
        <v>2297.82007342</v>
      </c>
      <c r="C101" s="36">
        <f>SUMIFS(СВЦЭМ!$D$39:$D$758,СВЦЭМ!$A$39:$A$758,$A101,СВЦЭМ!$B$39:$B$758,C$83)+'СЕТ СН'!$H$11+СВЦЭМ!$D$10+'СЕТ СН'!$H$6-'СЕТ СН'!$H$23</f>
        <v>2280.2735733300001</v>
      </c>
      <c r="D101" s="36">
        <f>SUMIFS(СВЦЭМ!$D$39:$D$758,СВЦЭМ!$A$39:$A$758,$A101,СВЦЭМ!$B$39:$B$758,D$83)+'СЕТ СН'!$H$11+СВЦЭМ!$D$10+'СЕТ СН'!$H$6-'СЕТ СН'!$H$23</f>
        <v>2306.0494821699999</v>
      </c>
      <c r="E101" s="36">
        <f>SUMIFS(СВЦЭМ!$D$39:$D$758,СВЦЭМ!$A$39:$A$758,$A101,СВЦЭМ!$B$39:$B$758,E$83)+'СЕТ СН'!$H$11+СВЦЭМ!$D$10+'СЕТ СН'!$H$6-'СЕТ СН'!$H$23</f>
        <v>2310.8975097900002</v>
      </c>
      <c r="F101" s="36">
        <f>SUMIFS(СВЦЭМ!$D$39:$D$758,СВЦЭМ!$A$39:$A$758,$A101,СВЦЭМ!$B$39:$B$758,F$83)+'СЕТ СН'!$H$11+СВЦЭМ!$D$10+'СЕТ СН'!$H$6-'СЕТ СН'!$H$23</f>
        <v>2308.5465791199999</v>
      </c>
      <c r="G101" s="36">
        <f>SUMIFS(СВЦЭМ!$D$39:$D$758,СВЦЭМ!$A$39:$A$758,$A101,СВЦЭМ!$B$39:$B$758,G$83)+'СЕТ СН'!$H$11+СВЦЭМ!$D$10+'СЕТ СН'!$H$6-'СЕТ СН'!$H$23</f>
        <v>2294.3822870599997</v>
      </c>
      <c r="H101" s="36">
        <f>SUMIFS(СВЦЭМ!$D$39:$D$758,СВЦЭМ!$A$39:$A$758,$A101,СВЦЭМ!$B$39:$B$758,H$83)+'СЕТ СН'!$H$11+СВЦЭМ!$D$10+'СЕТ СН'!$H$6-'СЕТ СН'!$H$23</f>
        <v>2240.6231324700002</v>
      </c>
      <c r="I101" s="36">
        <f>SUMIFS(СВЦЭМ!$D$39:$D$758,СВЦЭМ!$A$39:$A$758,$A101,СВЦЭМ!$B$39:$B$758,I$83)+'СЕТ СН'!$H$11+СВЦЭМ!$D$10+'СЕТ СН'!$H$6-'СЕТ СН'!$H$23</f>
        <v>2165.1221073300003</v>
      </c>
      <c r="J101" s="36">
        <f>SUMIFS(СВЦЭМ!$D$39:$D$758,СВЦЭМ!$A$39:$A$758,$A101,СВЦЭМ!$B$39:$B$758,J$83)+'СЕТ СН'!$H$11+СВЦЭМ!$D$10+'СЕТ СН'!$H$6-'СЕТ СН'!$H$23</f>
        <v>2122.9378488100001</v>
      </c>
      <c r="K101" s="36">
        <f>SUMIFS(СВЦЭМ!$D$39:$D$758,СВЦЭМ!$A$39:$A$758,$A101,СВЦЭМ!$B$39:$B$758,K$83)+'СЕТ СН'!$H$11+СВЦЭМ!$D$10+'СЕТ СН'!$H$6-'СЕТ СН'!$H$23</f>
        <v>2082.9968693400001</v>
      </c>
      <c r="L101" s="36">
        <f>SUMIFS(СВЦЭМ!$D$39:$D$758,СВЦЭМ!$A$39:$A$758,$A101,СВЦЭМ!$B$39:$B$758,L$83)+'СЕТ СН'!$H$11+СВЦЭМ!$D$10+'СЕТ СН'!$H$6-'СЕТ СН'!$H$23</f>
        <v>2074.1422806</v>
      </c>
      <c r="M101" s="36">
        <f>SUMIFS(СВЦЭМ!$D$39:$D$758,СВЦЭМ!$A$39:$A$758,$A101,СВЦЭМ!$B$39:$B$758,M$83)+'СЕТ СН'!$H$11+СВЦЭМ!$D$10+'СЕТ СН'!$H$6-'СЕТ СН'!$H$23</f>
        <v>2154.91837867</v>
      </c>
      <c r="N101" s="36">
        <f>SUMIFS(СВЦЭМ!$D$39:$D$758,СВЦЭМ!$A$39:$A$758,$A101,СВЦЭМ!$B$39:$B$758,N$83)+'СЕТ СН'!$H$11+СВЦЭМ!$D$10+'СЕТ СН'!$H$6-'СЕТ СН'!$H$23</f>
        <v>2164.7404840099998</v>
      </c>
      <c r="O101" s="36">
        <f>SUMIFS(СВЦЭМ!$D$39:$D$758,СВЦЭМ!$A$39:$A$758,$A101,СВЦЭМ!$B$39:$B$758,O$83)+'СЕТ СН'!$H$11+СВЦЭМ!$D$10+'СЕТ СН'!$H$6-'СЕТ СН'!$H$23</f>
        <v>2183.1213055500002</v>
      </c>
      <c r="P101" s="36">
        <f>SUMIFS(СВЦЭМ!$D$39:$D$758,СВЦЭМ!$A$39:$A$758,$A101,СВЦЭМ!$B$39:$B$758,P$83)+'СЕТ СН'!$H$11+СВЦЭМ!$D$10+'СЕТ СН'!$H$6-'СЕТ СН'!$H$23</f>
        <v>2201.9495766800001</v>
      </c>
      <c r="Q101" s="36">
        <f>SUMIFS(СВЦЭМ!$D$39:$D$758,СВЦЭМ!$A$39:$A$758,$A101,СВЦЭМ!$B$39:$B$758,Q$83)+'СЕТ СН'!$H$11+СВЦЭМ!$D$10+'СЕТ СН'!$H$6-'СЕТ СН'!$H$23</f>
        <v>2219.09832757</v>
      </c>
      <c r="R101" s="36">
        <f>SUMIFS(СВЦЭМ!$D$39:$D$758,СВЦЭМ!$A$39:$A$758,$A101,СВЦЭМ!$B$39:$B$758,R$83)+'СЕТ СН'!$H$11+СВЦЭМ!$D$10+'СЕТ СН'!$H$6-'СЕТ СН'!$H$23</f>
        <v>2219.4562735099998</v>
      </c>
      <c r="S101" s="36">
        <f>SUMIFS(СВЦЭМ!$D$39:$D$758,СВЦЭМ!$A$39:$A$758,$A101,СВЦЭМ!$B$39:$B$758,S$83)+'СЕТ СН'!$H$11+СВЦЭМ!$D$10+'СЕТ СН'!$H$6-'СЕТ СН'!$H$23</f>
        <v>2208.5019608600001</v>
      </c>
      <c r="T101" s="36">
        <f>SUMIFS(СВЦЭМ!$D$39:$D$758,СВЦЭМ!$A$39:$A$758,$A101,СВЦЭМ!$B$39:$B$758,T$83)+'СЕТ СН'!$H$11+СВЦЭМ!$D$10+'СЕТ СН'!$H$6-'СЕТ СН'!$H$23</f>
        <v>2172.9790232599998</v>
      </c>
      <c r="U101" s="36">
        <f>SUMIFS(СВЦЭМ!$D$39:$D$758,СВЦЭМ!$A$39:$A$758,$A101,СВЦЭМ!$B$39:$B$758,U$83)+'СЕТ СН'!$H$11+СВЦЭМ!$D$10+'СЕТ СН'!$H$6-'СЕТ СН'!$H$23</f>
        <v>2175.6296627500001</v>
      </c>
      <c r="V101" s="36">
        <f>SUMIFS(СВЦЭМ!$D$39:$D$758,СВЦЭМ!$A$39:$A$758,$A101,СВЦЭМ!$B$39:$B$758,V$83)+'СЕТ СН'!$H$11+СВЦЭМ!$D$10+'СЕТ СН'!$H$6-'СЕТ СН'!$H$23</f>
        <v>2137.4395762900003</v>
      </c>
      <c r="W101" s="36">
        <f>SUMIFS(СВЦЭМ!$D$39:$D$758,СВЦЭМ!$A$39:$A$758,$A101,СВЦЭМ!$B$39:$B$758,W$83)+'СЕТ СН'!$H$11+СВЦЭМ!$D$10+'СЕТ СН'!$H$6-'СЕТ СН'!$H$23</f>
        <v>2107.8305903800001</v>
      </c>
      <c r="X101" s="36">
        <f>SUMIFS(СВЦЭМ!$D$39:$D$758,СВЦЭМ!$A$39:$A$758,$A101,СВЦЭМ!$B$39:$B$758,X$83)+'СЕТ СН'!$H$11+СВЦЭМ!$D$10+'СЕТ СН'!$H$6-'СЕТ СН'!$H$23</f>
        <v>2161.91926461</v>
      </c>
      <c r="Y101" s="36">
        <f>SUMIFS(СВЦЭМ!$D$39:$D$758,СВЦЭМ!$A$39:$A$758,$A101,СВЦЭМ!$B$39:$B$758,Y$83)+'СЕТ СН'!$H$11+СВЦЭМ!$D$10+'СЕТ СН'!$H$6-'СЕТ СН'!$H$23</f>
        <v>2232.1724240600001</v>
      </c>
    </row>
    <row r="102" spans="1:25" ht="15.75" x14ac:dyDescent="0.2">
      <c r="A102" s="35">
        <f t="shared" si="2"/>
        <v>45401</v>
      </c>
      <c r="B102" s="36">
        <f>SUMIFS(СВЦЭМ!$D$39:$D$758,СВЦЭМ!$A$39:$A$758,$A102,СВЦЭМ!$B$39:$B$758,B$83)+'СЕТ СН'!$H$11+СВЦЭМ!$D$10+'СЕТ СН'!$H$6-'СЕТ СН'!$H$23</f>
        <v>2261.6848805300001</v>
      </c>
      <c r="C102" s="36">
        <f>SUMIFS(СВЦЭМ!$D$39:$D$758,СВЦЭМ!$A$39:$A$758,$A102,СВЦЭМ!$B$39:$B$758,C$83)+'СЕТ СН'!$H$11+СВЦЭМ!$D$10+'СЕТ СН'!$H$6-'СЕТ СН'!$H$23</f>
        <v>2304.87812188</v>
      </c>
      <c r="D102" s="36">
        <f>SUMIFS(СВЦЭМ!$D$39:$D$758,СВЦЭМ!$A$39:$A$758,$A102,СВЦЭМ!$B$39:$B$758,D$83)+'СЕТ СН'!$H$11+СВЦЭМ!$D$10+'СЕТ СН'!$H$6-'СЕТ СН'!$H$23</f>
        <v>2322.82861981</v>
      </c>
      <c r="E102" s="36">
        <f>SUMIFS(СВЦЭМ!$D$39:$D$758,СВЦЭМ!$A$39:$A$758,$A102,СВЦЭМ!$B$39:$B$758,E$83)+'СЕТ СН'!$H$11+СВЦЭМ!$D$10+'СЕТ СН'!$H$6-'СЕТ СН'!$H$23</f>
        <v>2333.4559003100003</v>
      </c>
      <c r="F102" s="36">
        <f>SUMIFS(СВЦЭМ!$D$39:$D$758,СВЦЭМ!$A$39:$A$758,$A102,СВЦЭМ!$B$39:$B$758,F$83)+'СЕТ СН'!$H$11+СВЦЭМ!$D$10+'СЕТ СН'!$H$6-'СЕТ СН'!$H$23</f>
        <v>2305.7332448500001</v>
      </c>
      <c r="G102" s="36">
        <f>SUMIFS(СВЦЭМ!$D$39:$D$758,СВЦЭМ!$A$39:$A$758,$A102,СВЦЭМ!$B$39:$B$758,G$83)+'СЕТ СН'!$H$11+СВЦЭМ!$D$10+'СЕТ СН'!$H$6-'СЕТ СН'!$H$23</f>
        <v>2299.1404493999999</v>
      </c>
      <c r="H102" s="36">
        <f>SUMIFS(СВЦЭМ!$D$39:$D$758,СВЦЭМ!$A$39:$A$758,$A102,СВЦЭМ!$B$39:$B$758,H$83)+'СЕТ СН'!$H$11+СВЦЭМ!$D$10+'СЕТ СН'!$H$6-'СЕТ СН'!$H$23</f>
        <v>2216.5592715499997</v>
      </c>
      <c r="I102" s="36">
        <f>SUMIFS(СВЦЭМ!$D$39:$D$758,СВЦЭМ!$A$39:$A$758,$A102,СВЦЭМ!$B$39:$B$758,I$83)+'СЕТ СН'!$H$11+СВЦЭМ!$D$10+'СЕТ СН'!$H$6-'СЕТ СН'!$H$23</f>
        <v>2192.11016883</v>
      </c>
      <c r="J102" s="36">
        <f>SUMIFS(СВЦЭМ!$D$39:$D$758,СВЦЭМ!$A$39:$A$758,$A102,СВЦЭМ!$B$39:$B$758,J$83)+'СЕТ СН'!$H$11+СВЦЭМ!$D$10+'СЕТ СН'!$H$6-'СЕТ СН'!$H$23</f>
        <v>2139.2293768999998</v>
      </c>
      <c r="K102" s="36">
        <f>SUMIFS(СВЦЭМ!$D$39:$D$758,СВЦЭМ!$A$39:$A$758,$A102,СВЦЭМ!$B$39:$B$758,K$83)+'СЕТ СН'!$H$11+СВЦЭМ!$D$10+'СЕТ СН'!$H$6-'СЕТ СН'!$H$23</f>
        <v>2145.5087454499999</v>
      </c>
      <c r="L102" s="36">
        <f>SUMIFS(СВЦЭМ!$D$39:$D$758,СВЦЭМ!$A$39:$A$758,$A102,СВЦЭМ!$B$39:$B$758,L$83)+'СЕТ СН'!$H$11+СВЦЭМ!$D$10+'СЕТ СН'!$H$6-'СЕТ СН'!$H$23</f>
        <v>2133.2251602000001</v>
      </c>
      <c r="M102" s="36">
        <f>SUMIFS(СВЦЭМ!$D$39:$D$758,СВЦЭМ!$A$39:$A$758,$A102,СВЦЭМ!$B$39:$B$758,M$83)+'СЕТ СН'!$H$11+СВЦЭМ!$D$10+'СЕТ СН'!$H$6-'СЕТ СН'!$H$23</f>
        <v>2132.8514849900002</v>
      </c>
      <c r="N102" s="36">
        <f>SUMIFS(СВЦЭМ!$D$39:$D$758,СВЦЭМ!$A$39:$A$758,$A102,СВЦЭМ!$B$39:$B$758,N$83)+'СЕТ СН'!$H$11+СВЦЭМ!$D$10+'СЕТ СН'!$H$6-'СЕТ СН'!$H$23</f>
        <v>2141.6622490500004</v>
      </c>
      <c r="O102" s="36">
        <f>SUMIFS(СВЦЭМ!$D$39:$D$758,СВЦЭМ!$A$39:$A$758,$A102,СВЦЭМ!$B$39:$B$758,O$83)+'СЕТ СН'!$H$11+СВЦЭМ!$D$10+'СЕТ СН'!$H$6-'СЕТ СН'!$H$23</f>
        <v>2157.3334196300002</v>
      </c>
      <c r="P102" s="36">
        <f>SUMIFS(СВЦЭМ!$D$39:$D$758,СВЦЭМ!$A$39:$A$758,$A102,СВЦЭМ!$B$39:$B$758,P$83)+'СЕТ СН'!$H$11+СВЦЭМ!$D$10+'СЕТ СН'!$H$6-'СЕТ СН'!$H$23</f>
        <v>2171.5325360100001</v>
      </c>
      <c r="Q102" s="36">
        <f>SUMIFS(СВЦЭМ!$D$39:$D$758,СВЦЭМ!$A$39:$A$758,$A102,СВЦЭМ!$B$39:$B$758,Q$83)+'СЕТ СН'!$H$11+СВЦЭМ!$D$10+'СЕТ СН'!$H$6-'СЕТ СН'!$H$23</f>
        <v>2179.6301000600001</v>
      </c>
      <c r="R102" s="36">
        <f>SUMIFS(СВЦЭМ!$D$39:$D$758,СВЦЭМ!$A$39:$A$758,$A102,СВЦЭМ!$B$39:$B$758,R$83)+'СЕТ СН'!$H$11+СВЦЭМ!$D$10+'СЕТ СН'!$H$6-'СЕТ СН'!$H$23</f>
        <v>2181.8963413900001</v>
      </c>
      <c r="S102" s="36">
        <f>SUMIFS(СВЦЭМ!$D$39:$D$758,СВЦЭМ!$A$39:$A$758,$A102,СВЦЭМ!$B$39:$B$758,S$83)+'СЕТ СН'!$H$11+СВЦЭМ!$D$10+'СЕТ СН'!$H$6-'СЕТ СН'!$H$23</f>
        <v>2225.83606031</v>
      </c>
      <c r="T102" s="36">
        <f>SUMIFS(СВЦЭМ!$D$39:$D$758,СВЦЭМ!$A$39:$A$758,$A102,СВЦЭМ!$B$39:$B$758,T$83)+'СЕТ СН'!$H$11+СВЦЭМ!$D$10+'СЕТ СН'!$H$6-'СЕТ СН'!$H$23</f>
        <v>2202.568029</v>
      </c>
      <c r="U102" s="36">
        <f>SUMIFS(СВЦЭМ!$D$39:$D$758,СВЦЭМ!$A$39:$A$758,$A102,СВЦЭМ!$B$39:$B$758,U$83)+'СЕТ СН'!$H$11+СВЦЭМ!$D$10+'СЕТ СН'!$H$6-'СЕТ СН'!$H$23</f>
        <v>2112.9784024</v>
      </c>
      <c r="V102" s="36">
        <f>SUMIFS(СВЦЭМ!$D$39:$D$758,СВЦЭМ!$A$39:$A$758,$A102,СВЦЭМ!$B$39:$B$758,V$83)+'СЕТ СН'!$H$11+СВЦЭМ!$D$10+'СЕТ СН'!$H$6-'СЕТ СН'!$H$23</f>
        <v>2120.7924734899998</v>
      </c>
      <c r="W102" s="36">
        <f>SUMIFS(СВЦЭМ!$D$39:$D$758,СВЦЭМ!$A$39:$A$758,$A102,СВЦЭМ!$B$39:$B$758,W$83)+'СЕТ СН'!$H$11+СВЦЭМ!$D$10+'СЕТ СН'!$H$6-'СЕТ СН'!$H$23</f>
        <v>2105.8470456</v>
      </c>
      <c r="X102" s="36">
        <f>SUMIFS(СВЦЭМ!$D$39:$D$758,СВЦЭМ!$A$39:$A$758,$A102,СВЦЭМ!$B$39:$B$758,X$83)+'СЕТ СН'!$H$11+СВЦЭМ!$D$10+'СЕТ СН'!$H$6-'СЕТ СН'!$H$23</f>
        <v>2191.8877061800004</v>
      </c>
      <c r="Y102" s="36">
        <f>SUMIFS(СВЦЭМ!$D$39:$D$758,СВЦЭМ!$A$39:$A$758,$A102,СВЦЭМ!$B$39:$B$758,Y$83)+'СЕТ СН'!$H$11+СВЦЭМ!$D$10+'СЕТ СН'!$H$6-'СЕТ СН'!$H$23</f>
        <v>2215.4754521200002</v>
      </c>
    </row>
    <row r="103" spans="1:25" ht="15.75" x14ac:dyDescent="0.2">
      <c r="A103" s="35">
        <f t="shared" si="2"/>
        <v>45402</v>
      </c>
      <c r="B103" s="36">
        <f>SUMIFS(СВЦЭМ!$D$39:$D$758,СВЦЭМ!$A$39:$A$758,$A103,СВЦЭМ!$B$39:$B$758,B$83)+'СЕТ СН'!$H$11+СВЦЭМ!$D$10+'СЕТ СН'!$H$6-'СЕТ СН'!$H$23</f>
        <v>2166.4173483899999</v>
      </c>
      <c r="C103" s="36">
        <f>SUMIFS(СВЦЭМ!$D$39:$D$758,СВЦЭМ!$A$39:$A$758,$A103,СВЦЭМ!$B$39:$B$758,C$83)+'СЕТ СН'!$H$11+СВЦЭМ!$D$10+'СЕТ СН'!$H$6-'СЕТ СН'!$H$23</f>
        <v>2299.2786305899999</v>
      </c>
      <c r="D103" s="36">
        <f>SUMIFS(СВЦЭМ!$D$39:$D$758,СВЦЭМ!$A$39:$A$758,$A103,СВЦЭМ!$B$39:$B$758,D$83)+'СЕТ СН'!$H$11+СВЦЭМ!$D$10+'СЕТ СН'!$H$6-'СЕТ СН'!$H$23</f>
        <v>2419.67055824</v>
      </c>
      <c r="E103" s="36">
        <f>SUMIFS(СВЦЭМ!$D$39:$D$758,СВЦЭМ!$A$39:$A$758,$A103,СВЦЭМ!$B$39:$B$758,E$83)+'СЕТ СН'!$H$11+СВЦЭМ!$D$10+'СЕТ СН'!$H$6-'СЕТ СН'!$H$23</f>
        <v>2444.7927902799997</v>
      </c>
      <c r="F103" s="36">
        <f>SUMIFS(СВЦЭМ!$D$39:$D$758,СВЦЭМ!$A$39:$A$758,$A103,СВЦЭМ!$B$39:$B$758,F$83)+'СЕТ СН'!$H$11+СВЦЭМ!$D$10+'СЕТ СН'!$H$6-'СЕТ СН'!$H$23</f>
        <v>2443.3948586999995</v>
      </c>
      <c r="G103" s="36">
        <f>SUMIFS(СВЦЭМ!$D$39:$D$758,СВЦЭМ!$A$39:$A$758,$A103,СВЦЭМ!$B$39:$B$758,G$83)+'СЕТ СН'!$H$11+СВЦЭМ!$D$10+'СЕТ СН'!$H$6-'СЕТ СН'!$H$23</f>
        <v>2437.6400557299999</v>
      </c>
      <c r="H103" s="36">
        <f>SUMIFS(СВЦЭМ!$D$39:$D$758,СВЦЭМ!$A$39:$A$758,$A103,СВЦЭМ!$B$39:$B$758,H$83)+'СЕТ СН'!$H$11+СВЦЭМ!$D$10+'СЕТ СН'!$H$6-'СЕТ СН'!$H$23</f>
        <v>2401.1222388599999</v>
      </c>
      <c r="I103" s="36">
        <f>SUMIFS(СВЦЭМ!$D$39:$D$758,СВЦЭМ!$A$39:$A$758,$A103,СВЦЭМ!$B$39:$B$758,I$83)+'СЕТ СН'!$H$11+СВЦЭМ!$D$10+'СЕТ СН'!$H$6-'СЕТ СН'!$H$23</f>
        <v>2359.3684190399999</v>
      </c>
      <c r="J103" s="36">
        <f>SUMIFS(СВЦЭМ!$D$39:$D$758,СВЦЭМ!$A$39:$A$758,$A103,СВЦЭМ!$B$39:$B$758,J$83)+'СЕТ СН'!$H$11+СВЦЭМ!$D$10+'СЕТ СН'!$H$6-'СЕТ СН'!$H$23</f>
        <v>2248.8488212000002</v>
      </c>
      <c r="K103" s="36">
        <f>SUMIFS(СВЦЭМ!$D$39:$D$758,СВЦЭМ!$A$39:$A$758,$A103,СВЦЭМ!$B$39:$B$758,K$83)+'СЕТ СН'!$H$11+СВЦЭМ!$D$10+'СЕТ СН'!$H$6-'СЕТ СН'!$H$23</f>
        <v>2212.7085063599998</v>
      </c>
      <c r="L103" s="36">
        <f>SUMIFS(СВЦЭМ!$D$39:$D$758,СВЦЭМ!$A$39:$A$758,$A103,СВЦЭМ!$B$39:$B$758,L$83)+'СЕТ СН'!$H$11+СВЦЭМ!$D$10+'СЕТ СН'!$H$6-'СЕТ СН'!$H$23</f>
        <v>2205.8515332500001</v>
      </c>
      <c r="M103" s="36">
        <f>SUMIFS(СВЦЭМ!$D$39:$D$758,СВЦЭМ!$A$39:$A$758,$A103,СВЦЭМ!$B$39:$B$758,M$83)+'СЕТ СН'!$H$11+СВЦЭМ!$D$10+'СЕТ СН'!$H$6-'СЕТ СН'!$H$23</f>
        <v>2192.1683525999997</v>
      </c>
      <c r="N103" s="36">
        <f>SUMIFS(СВЦЭМ!$D$39:$D$758,СВЦЭМ!$A$39:$A$758,$A103,СВЦЭМ!$B$39:$B$758,N$83)+'СЕТ СН'!$H$11+СВЦЭМ!$D$10+'СЕТ СН'!$H$6-'СЕТ СН'!$H$23</f>
        <v>2171.8061834299997</v>
      </c>
      <c r="O103" s="36">
        <f>SUMIFS(СВЦЭМ!$D$39:$D$758,СВЦЭМ!$A$39:$A$758,$A103,СВЦЭМ!$B$39:$B$758,O$83)+'СЕТ СН'!$H$11+СВЦЭМ!$D$10+'СЕТ СН'!$H$6-'СЕТ СН'!$H$23</f>
        <v>2157.3383099800003</v>
      </c>
      <c r="P103" s="36">
        <f>SUMIFS(СВЦЭМ!$D$39:$D$758,СВЦЭМ!$A$39:$A$758,$A103,СВЦЭМ!$B$39:$B$758,P$83)+'СЕТ СН'!$H$11+СВЦЭМ!$D$10+'СЕТ СН'!$H$6-'СЕТ СН'!$H$23</f>
        <v>2159.62695042</v>
      </c>
      <c r="Q103" s="36">
        <f>SUMIFS(СВЦЭМ!$D$39:$D$758,СВЦЭМ!$A$39:$A$758,$A103,СВЦЭМ!$B$39:$B$758,Q$83)+'СЕТ СН'!$H$11+СВЦЭМ!$D$10+'СЕТ СН'!$H$6-'СЕТ СН'!$H$23</f>
        <v>2172.1401418</v>
      </c>
      <c r="R103" s="36">
        <f>SUMIFS(СВЦЭМ!$D$39:$D$758,СВЦЭМ!$A$39:$A$758,$A103,СВЦЭМ!$B$39:$B$758,R$83)+'СЕТ СН'!$H$11+СВЦЭМ!$D$10+'СЕТ СН'!$H$6-'СЕТ СН'!$H$23</f>
        <v>2252.5365210199998</v>
      </c>
      <c r="S103" s="36">
        <f>SUMIFS(СВЦЭМ!$D$39:$D$758,СВЦЭМ!$A$39:$A$758,$A103,СВЦЭМ!$B$39:$B$758,S$83)+'СЕТ СН'!$H$11+СВЦЭМ!$D$10+'СЕТ СН'!$H$6-'СЕТ СН'!$H$23</f>
        <v>2227.0611657099998</v>
      </c>
      <c r="T103" s="36">
        <f>SUMIFS(СВЦЭМ!$D$39:$D$758,СВЦЭМ!$A$39:$A$758,$A103,СВЦЭМ!$B$39:$B$758,T$83)+'СЕТ СН'!$H$11+СВЦЭМ!$D$10+'СЕТ СН'!$H$6-'СЕТ СН'!$H$23</f>
        <v>2201.1250998200003</v>
      </c>
      <c r="U103" s="36">
        <f>SUMIFS(СВЦЭМ!$D$39:$D$758,СВЦЭМ!$A$39:$A$758,$A103,СВЦЭМ!$B$39:$B$758,U$83)+'СЕТ СН'!$H$11+СВЦЭМ!$D$10+'СЕТ СН'!$H$6-'СЕТ СН'!$H$23</f>
        <v>2198.2337240900001</v>
      </c>
      <c r="V103" s="36">
        <f>SUMIFS(СВЦЭМ!$D$39:$D$758,СВЦЭМ!$A$39:$A$758,$A103,СВЦЭМ!$B$39:$B$758,V$83)+'СЕТ СН'!$H$11+СВЦЭМ!$D$10+'СЕТ СН'!$H$6-'СЕТ СН'!$H$23</f>
        <v>2172.0937184900004</v>
      </c>
      <c r="W103" s="36">
        <f>SUMIFS(СВЦЭМ!$D$39:$D$758,СВЦЭМ!$A$39:$A$758,$A103,СВЦЭМ!$B$39:$B$758,W$83)+'СЕТ СН'!$H$11+СВЦЭМ!$D$10+'СЕТ СН'!$H$6-'СЕТ СН'!$H$23</f>
        <v>2154.7176443899998</v>
      </c>
      <c r="X103" s="36">
        <f>SUMIFS(СВЦЭМ!$D$39:$D$758,СВЦЭМ!$A$39:$A$758,$A103,СВЦЭМ!$B$39:$B$758,X$83)+'СЕТ СН'!$H$11+СВЦЭМ!$D$10+'СЕТ СН'!$H$6-'СЕТ СН'!$H$23</f>
        <v>2194.2377804899997</v>
      </c>
      <c r="Y103" s="36">
        <f>SUMIFS(СВЦЭМ!$D$39:$D$758,СВЦЭМ!$A$39:$A$758,$A103,СВЦЭМ!$B$39:$B$758,Y$83)+'СЕТ СН'!$H$11+СВЦЭМ!$D$10+'СЕТ СН'!$H$6-'СЕТ СН'!$H$23</f>
        <v>2234.5910172100002</v>
      </c>
    </row>
    <row r="104" spans="1:25" ht="15.75" x14ac:dyDescent="0.2">
      <c r="A104" s="35">
        <f t="shared" si="2"/>
        <v>45403</v>
      </c>
      <c r="B104" s="36">
        <f>SUMIFS(СВЦЭМ!$D$39:$D$758,СВЦЭМ!$A$39:$A$758,$A104,СВЦЭМ!$B$39:$B$758,B$83)+'СЕТ СН'!$H$11+СВЦЭМ!$D$10+'СЕТ СН'!$H$6-'СЕТ СН'!$H$23</f>
        <v>2317.3826994400001</v>
      </c>
      <c r="C104" s="36">
        <f>SUMIFS(СВЦЭМ!$D$39:$D$758,СВЦЭМ!$A$39:$A$758,$A104,СВЦЭМ!$B$39:$B$758,C$83)+'СЕТ СН'!$H$11+СВЦЭМ!$D$10+'СЕТ СН'!$H$6-'СЕТ СН'!$H$23</f>
        <v>2379.3146560499999</v>
      </c>
      <c r="D104" s="36">
        <f>SUMIFS(СВЦЭМ!$D$39:$D$758,СВЦЭМ!$A$39:$A$758,$A104,СВЦЭМ!$B$39:$B$758,D$83)+'СЕТ СН'!$H$11+СВЦЭМ!$D$10+'СЕТ СН'!$H$6-'СЕТ СН'!$H$23</f>
        <v>2401.0769852799999</v>
      </c>
      <c r="E104" s="36">
        <f>SUMIFS(СВЦЭМ!$D$39:$D$758,СВЦЭМ!$A$39:$A$758,$A104,СВЦЭМ!$B$39:$B$758,E$83)+'СЕТ СН'!$H$11+СВЦЭМ!$D$10+'СЕТ СН'!$H$6-'СЕТ СН'!$H$23</f>
        <v>2411.68877402</v>
      </c>
      <c r="F104" s="36">
        <f>SUMIFS(СВЦЭМ!$D$39:$D$758,СВЦЭМ!$A$39:$A$758,$A104,СВЦЭМ!$B$39:$B$758,F$83)+'СЕТ СН'!$H$11+СВЦЭМ!$D$10+'СЕТ СН'!$H$6-'СЕТ СН'!$H$23</f>
        <v>2414.0630427900001</v>
      </c>
      <c r="G104" s="36">
        <f>SUMIFS(СВЦЭМ!$D$39:$D$758,СВЦЭМ!$A$39:$A$758,$A104,СВЦЭМ!$B$39:$B$758,G$83)+'СЕТ СН'!$H$11+СВЦЭМ!$D$10+'СЕТ СН'!$H$6-'СЕТ СН'!$H$23</f>
        <v>2392.62595986</v>
      </c>
      <c r="H104" s="36">
        <f>SUMIFS(СВЦЭМ!$D$39:$D$758,СВЦЭМ!$A$39:$A$758,$A104,СВЦЭМ!$B$39:$B$758,H$83)+'СЕТ СН'!$H$11+СВЦЭМ!$D$10+'СЕТ СН'!$H$6-'СЕТ СН'!$H$23</f>
        <v>2382.5757861399998</v>
      </c>
      <c r="I104" s="36">
        <f>SUMIFS(СВЦЭМ!$D$39:$D$758,СВЦЭМ!$A$39:$A$758,$A104,СВЦЭМ!$B$39:$B$758,I$83)+'СЕТ СН'!$H$11+СВЦЭМ!$D$10+'СЕТ СН'!$H$6-'СЕТ СН'!$H$23</f>
        <v>2356.9650816499998</v>
      </c>
      <c r="J104" s="36">
        <f>SUMIFS(СВЦЭМ!$D$39:$D$758,СВЦЭМ!$A$39:$A$758,$A104,СВЦЭМ!$B$39:$B$758,J$83)+'СЕТ СН'!$H$11+СВЦЭМ!$D$10+'СЕТ СН'!$H$6-'СЕТ СН'!$H$23</f>
        <v>2209.13107949</v>
      </c>
      <c r="K104" s="36">
        <f>SUMIFS(СВЦЭМ!$D$39:$D$758,СВЦЭМ!$A$39:$A$758,$A104,СВЦЭМ!$B$39:$B$758,K$83)+'СЕТ СН'!$H$11+СВЦЭМ!$D$10+'СЕТ СН'!$H$6-'СЕТ СН'!$H$23</f>
        <v>2137.5325749799999</v>
      </c>
      <c r="L104" s="36">
        <f>SUMIFS(СВЦЭМ!$D$39:$D$758,СВЦЭМ!$A$39:$A$758,$A104,СВЦЭМ!$B$39:$B$758,L$83)+'СЕТ СН'!$H$11+СВЦЭМ!$D$10+'СЕТ СН'!$H$6-'СЕТ СН'!$H$23</f>
        <v>2126.7605421400003</v>
      </c>
      <c r="M104" s="36">
        <f>SUMIFS(СВЦЭМ!$D$39:$D$758,СВЦЭМ!$A$39:$A$758,$A104,СВЦЭМ!$B$39:$B$758,M$83)+'СЕТ СН'!$H$11+СВЦЭМ!$D$10+'СЕТ СН'!$H$6-'СЕТ СН'!$H$23</f>
        <v>2129.0217407999999</v>
      </c>
      <c r="N104" s="36">
        <f>SUMIFS(СВЦЭМ!$D$39:$D$758,СВЦЭМ!$A$39:$A$758,$A104,СВЦЭМ!$B$39:$B$758,N$83)+'СЕТ СН'!$H$11+СВЦЭМ!$D$10+'СЕТ СН'!$H$6-'СЕТ СН'!$H$23</f>
        <v>2162.1540463900001</v>
      </c>
      <c r="O104" s="36">
        <f>SUMIFS(СВЦЭМ!$D$39:$D$758,СВЦЭМ!$A$39:$A$758,$A104,СВЦЭМ!$B$39:$B$758,O$83)+'СЕТ СН'!$H$11+СВЦЭМ!$D$10+'СЕТ СН'!$H$6-'СЕТ СН'!$H$23</f>
        <v>2190.8770848900003</v>
      </c>
      <c r="P104" s="36">
        <f>SUMIFS(СВЦЭМ!$D$39:$D$758,СВЦЭМ!$A$39:$A$758,$A104,СВЦЭМ!$B$39:$B$758,P$83)+'СЕТ СН'!$H$11+СВЦЭМ!$D$10+'СЕТ СН'!$H$6-'СЕТ СН'!$H$23</f>
        <v>2229.7404395000003</v>
      </c>
      <c r="Q104" s="36">
        <f>SUMIFS(СВЦЭМ!$D$39:$D$758,СВЦЭМ!$A$39:$A$758,$A104,СВЦЭМ!$B$39:$B$758,Q$83)+'СЕТ СН'!$H$11+СВЦЭМ!$D$10+'СЕТ СН'!$H$6-'СЕТ СН'!$H$23</f>
        <v>2260.6886702700003</v>
      </c>
      <c r="R104" s="36">
        <f>SUMIFS(СВЦЭМ!$D$39:$D$758,СВЦЭМ!$A$39:$A$758,$A104,СВЦЭМ!$B$39:$B$758,R$83)+'СЕТ СН'!$H$11+СВЦЭМ!$D$10+'СЕТ СН'!$H$6-'СЕТ СН'!$H$23</f>
        <v>2290.4679216200002</v>
      </c>
      <c r="S104" s="36">
        <f>SUMIFS(СВЦЭМ!$D$39:$D$758,СВЦЭМ!$A$39:$A$758,$A104,СВЦЭМ!$B$39:$B$758,S$83)+'СЕТ СН'!$H$11+СВЦЭМ!$D$10+'СЕТ СН'!$H$6-'СЕТ СН'!$H$23</f>
        <v>2270.5079825399998</v>
      </c>
      <c r="T104" s="36">
        <f>SUMIFS(СВЦЭМ!$D$39:$D$758,СВЦЭМ!$A$39:$A$758,$A104,СВЦЭМ!$B$39:$B$758,T$83)+'СЕТ СН'!$H$11+СВЦЭМ!$D$10+'СЕТ СН'!$H$6-'СЕТ СН'!$H$23</f>
        <v>2229.4284299600004</v>
      </c>
      <c r="U104" s="36">
        <f>SUMIFS(СВЦЭМ!$D$39:$D$758,СВЦЭМ!$A$39:$A$758,$A104,СВЦЭМ!$B$39:$B$758,U$83)+'СЕТ СН'!$H$11+СВЦЭМ!$D$10+'СЕТ СН'!$H$6-'СЕТ СН'!$H$23</f>
        <v>2213.6631108000001</v>
      </c>
      <c r="V104" s="36">
        <f>SUMIFS(СВЦЭМ!$D$39:$D$758,СВЦЭМ!$A$39:$A$758,$A104,СВЦЭМ!$B$39:$B$758,V$83)+'СЕТ СН'!$H$11+СВЦЭМ!$D$10+'СЕТ СН'!$H$6-'СЕТ СН'!$H$23</f>
        <v>2170.6075191099999</v>
      </c>
      <c r="W104" s="36">
        <f>SUMIFS(СВЦЭМ!$D$39:$D$758,СВЦЭМ!$A$39:$A$758,$A104,СВЦЭМ!$B$39:$B$758,W$83)+'СЕТ СН'!$H$11+СВЦЭМ!$D$10+'СЕТ СН'!$H$6-'СЕТ СН'!$H$23</f>
        <v>2168.9233777899999</v>
      </c>
      <c r="X104" s="36">
        <f>SUMIFS(СВЦЭМ!$D$39:$D$758,СВЦЭМ!$A$39:$A$758,$A104,СВЦЭМ!$B$39:$B$758,X$83)+'СЕТ СН'!$H$11+СВЦЭМ!$D$10+'СЕТ СН'!$H$6-'СЕТ СН'!$H$23</f>
        <v>2237.3515801900003</v>
      </c>
      <c r="Y104" s="36">
        <f>SUMIFS(СВЦЭМ!$D$39:$D$758,СВЦЭМ!$A$39:$A$758,$A104,СВЦЭМ!$B$39:$B$758,Y$83)+'СЕТ СН'!$H$11+СВЦЭМ!$D$10+'СЕТ СН'!$H$6-'СЕТ СН'!$H$23</f>
        <v>2314.07969817</v>
      </c>
    </row>
    <row r="105" spans="1:25" ht="15.75" x14ac:dyDescent="0.2">
      <c r="A105" s="35">
        <f t="shared" si="2"/>
        <v>45404</v>
      </c>
      <c r="B105" s="36">
        <f>SUMIFS(СВЦЭМ!$D$39:$D$758,СВЦЭМ!$A$39:$A$758,$A105,СВЦЭМ!$B$39:$B$758,B$83)+'СЕТ СН'!$H$11+СВЦЭМ!$D$10+'СЕТ СН'!$H$6-'СЕТ СН'!$H$23</f>
        <v>2401.6141530899999</v>
      </c>
      <c r="C105" s="36">
        <f>SUMIFS(СВЦЭМ!$D$39:$D$758,СВЦЭМ!$A$39:$A$758,$A105,СВЦЭМ!$B$39:$B$758,C$83)+'СЕТ СН'!$H$11+СВЦЭМ!$D$10+'СЕТ СН'!$H$6-'СЕТ СН'!$H$23</f>
        <v>2422.3400130800001</v>
      </c>
      <c r="D105" s="36">
        <f>SUMIFS(СВЦЭМ!$D$39:$D$758,СВЦЭМ!$A$39:$A$758,$A105,СВЦЭМ!$B$39:$B$758,D$83)+'СЕТ СН'!$H$11+СВЦЭМ!$D$10+'СЕТ СН'!$H$6-'СЕТ СН'!$H$23</f>
        <v>2420.7347980300001</v>
      </c>
      <c r="E105" s="36">
        <f>SUMIFS(СВЦЭМ!$D$39:$D$758,СВЦЭМ!$A$39:$A$758,$A105,СВЦЭМ!$B$39:$B$758,E$83)+'СЕТ СН'!$H$11+СВЦЭМ!$D$10+'СЕТ СН'!$H$6-'СЕТ СН'!$H$23</f>
        <v>2442.4552470799999</v>
      </c>
      <c r="F105" s="36">
        <f>SUMIFS(СВЦЭМ!$D$39:$D$758,СВЦЭМ!$A$39:$A$758,$A105,СВЦЭМ!$B$39:$B$758,F$83)+'СЕТ СН'!$H$11+СВЦЭМ!$D$10+'СЕТ СН'!$H$6-'СЕТ СН'!$H$23</f>
        <v>2408.9045338599999</v>
      </c>
      <c r="G105" s="36">
        <f>SUMIFS(СВЦЭМ!$D$39:$D$758,СВЦЭМ!$A$39:$A$758,$A105,СВЦЭМ!$B$39:$B$758,G$83)+'СЕТ СН'!$H$11+СВЦЭМ!$D$10+'СЕТ СН'!$H$6-'СЕТ СН'!$H$23</f>
        <v>2382.7429617899998</v>
      </c>
      <c r="H105" s="36">
        <f>SUMIFS(СВЦЭМ!$D$39:$D$758,СВЦЭМ!$A$39:$A$758,$A105,СВЦЭМ!$B$39:$B$758,H$83)+'СЕТ СН'!$H$11+СВЦЭМ!$D$10+'СЕТ СН'!$H$6-'СЕТ СН'!$H$23</f>
        <v>2304.1329141799997</v>
      </c>
      <c r="I105" s="36">
        <f>SUMIFS(СВЦЭМ!$D$39:$D$758,СВЦЭМ!$A$39:$A$758,$A105,СВЦЭМ!$B$39:$B$758,I$83)+'СЕТ СН'!$H$11+СВЦЭМ!$D$10+'СЕТ СН'!$H$6-'СЕТ СН'!$H$23</f>
        <v>2230.0918205600001</v>
      </c>
      <c r="J105" s="36">
        <f>SUMIFS(СВЦЭМ!$D$39:$D$758,СВЦЭМ!$A$39:$A$758,$A105,СВЦЭМ!$B$39:$B$758,J$83)+'СЕТ СН'!$H$11+СВЦЭМ!$D$10+'СЕТ СН'!$H$6-'СЕТ СН'!$H$23</f>
        <v>2239.1391938900001</v>
      </c>
      <c r="K105" s="36">
        <f>SUMIFS(СВЦЭМ!$D$39:$D$758,СВЦЭМ!$A$39:$A$758,$A105,СВЦЭМ!$B$39:$B$758,K$83)+'СЕТ СН'!$H$11+СВЦЭМ!$D$10+'СЕТ СН'!$H$6-'СЕТ СН'!$H$23</f>
        <v>2203.0001143300001</v>
      </c>
      <c r="L105" s="36">
        <f>SUMIFS(СВЦЭМ!$D$39:$D$758,СВЦЭМ!$A$39:$A$758,$A105,СВЦЭМ!$B$39:$B$758,L$83)+'СЕТ СН'!$H$11+СВЦЭМ!$D$10+'СЕТ СН'!$H$6-'СЕТ СН'!$H$23</f>
        <v>2187.2637246300001</v>
      </c>
      <c r="M105" s="36">
        <f>SUMIFS(СВЦЭМ!$D$39:$D$758,СВЦЭМ!$A$39:$A$758,$A105,СВЦЭМ!$B$39:$B$758,M$83)+'СЕТ СН'!$H$11+СВЦЭМ!$D$10+'СЕТ СН'!$H$6-'СЕТ СН'!$H$23</f>
        <v>2210.4012993300003</v>
      </c>
      <c r="N105" s="36">
        <f>SUMIFS(СВЦЭМ!$D$39:$D$758,СВЦЭМ!$A$39:$A$758,$A105,СВЦЭМ!$B$39:$B$758,N$83)+'СЕТ СН'!$H$11+СВЦЭМ!$D$10+'СЕТ СН'!$H$6-'СЕТ СН'!$H$23</f>
        <v>2210.51025721</v>
      </c>
      <c r="O105" s="36">
        <f>SUMIFS(СВЦЭМ!$D$39:$D$758,СВЦЭМ!$A$39:$A$758,$A105,СВЦЭМ!$B$39:$B$758,O$83)+'СЕТ СН'!$H$11+СВЦЭМ!$D$10+'СЕТ СН'!$H$6-'СЕТ СН'!$H$23</f>
        <v>2248.18406882</v>
      </c>
      <c r="P105" s="36">
        <f>SUMIFS(СВЦЭМ!$D$39:$D$758,СВЦЭМ!$A$39:$A$758,$A105,СВЦЭМ!$B$39:$B$758,P$83)+'СЕТ СН'!$H$11+СВЦЭМ!$D$10+'СЕТ СН'!$H$6-'СЕТ СН'!$H$23</f>
        <v>2265.7195453900003</v>
      </c>
      <c r="Q105" s="36">
        <f>SUMIFS(СВЦЭМ!$D$39:$D$758,СВЦЭМ!$A$39:$A$758,$A105,СВЦЭМ!$B$39:$B$758,Q$83)+'СЕТ СН'!$H$11+СВЦЭМ!$D$10+'СЕТ СН'!$H$6-'СЕТ СН'!$H$23</f>
        <v>2269.88868508</v>
      </c>
      <c r="R105" s="36">
        <f>SUMIFS(СВЦЭМ!$D$39:$D$758,СВЦЭМ!$A$39:$A$758,$A105,СВЦЭМ!$B$39:$B$758,R$83)+'СЕТ СН'!$H$11+СВЦЭМ!$D$10+'СЕТ СН'!$H$6-'СЕТ СН'!$H$23</f>
        <v>2249.8823332299999</v>
      </c>
      <c r="S105" s="36">
        <f>SUMIFS(СВЦЭМ!$D$39:$D$758,СВЦЭМ!$A$39:$A$758,$A105,СВЦЭМ!$B$39:$B$758,S$83)+'СЕТ СН'!$H$11+СВЦЭМ!$D$10+'СЕТ СН'!$H$6-'СЕТ СН'!$H$23</f>
        <v>2256.1244922000001</v>
      </c>
      <c r="T105" s="36">
        <f>SUMIFS(СВЦЭМ!$D$39:$D$758,СВЦЭМ!$A$39:$A$758,$A105,СВЦЭМ!$B$39:$B$758,T$83)+'СЕТ СН'!$H$11+СВЦЭМ!$D$10+'СЕТ СН'!$H$6-'СЕТ СН'!$H$23</f>
        <v>2215.5696729599999</v>
      </c>
      <c r="U105" s="36">
        <f>SUMIFS(СВЦЭМ!$D$39:$D$758,СВЦЭМ!$A$39:$A$758,$A105,СВЦЭМ!$B$39:$B$758,U$83)+'СЕТ СН'!$H$11+СВЦЭМ!$D$10+'СЕТ СН'!$H$6-'СЕТ СН'!$H$23</f>
        <v>2176.9357894699997</v>
      </c>
      <c r="V105" s="36">
        <f>SUMIFS(СВЦЭМ!$D$39:$D$758,СВЦЭМ!$A$39:$A$758,$A105,СВЦЭМ!$B$39:$B$758,V$83)+'СЕТ СН'!$H$11+СВЦЭМ!$D$10+'СЕТ СН'!$H$6-'СЕТ СН'!$H$23</f>
        <v>2153.1971579999999</v>
      </c>
      <c r="W105" s="36">
        <f>SUMIFS(СВЦЭМ!$D$39:$D$758,СВЦЭМ!$A$39:$A$758,$A105,СВЦЭМ!$B$39:$B$758,W$83)+'СЕТ СН'!$H$11+СВЦЭМ!$D$10+'СЕТ СН'!$H$6-'СЕТ СН'!$H$23</f>
        <v>2172.1236173400002</v>
      </c>
      <c r="X105" s="36">
        <f>SUMIFS(СВЦЭМ!$D$39:$D$758,СВЦЭМ!$A$39:$A$758,$A105,СВЦЭМ!$B$39:$B$758,X$83)+'СЕТ СН'!$H$11+СВЦЭМ!$D$10+'СЕТ СН'!$H$6-'СЕТ СН'!$H$23</f>
        <v>2249.2171776200003</v>
      </c>
      <c r="Y105" s="36">
        <f>SUMIFS(СВЦЭМ!$D$39:$D$758,СВЦЭМ!$A$39:$A$758,$A105,СВЦЭМ!$B$39:$B$758,Y$83)+'СЕТ СН'!$H$11+СВЦЭМ!$D$10+'СЕТ СН'!$H$6-'СЕТ СН'!$H$23</f>
        <v>2286.05688379</v>
      </c>
    </row>
    <row r="106" spans="1:25" ht="15.75" x14ac:dyDescent="0.2">
      <c r="A106" s="35">
        <f t="shared" si="2"/>
        <v>45405</v>
      </c>
      <c r="B106" s="36">
        <f>SUMIFS(СВЦЭМ!$D$39:$D$758,СВЦЭМ!$A$39:$A$758,$A106,СВЦЭМ!$B$39:$B$758,B$83)+'СЕТ СН'!$H$11+СВЦЭМ!$D$10+'СЕТ СН'!$H$6-'СЕТ СН'!$H$23</f>
        <v>2294.7402393699999</v>
      </c>
      <c r="C106" s="36">
        <f>SUMIFS(СВЦЭМ!$D$39:$D$758,СВЦЭМ!$A$39:$A$758,$A106,СВЦЭМ!$B$39:$B$758,C$83)+'СЕТ СН'!$H$11+СВЦЭМ!$D$10+'СЕТ СН'!$H$6-'СЕТ СН'!$H$23</f>
        <v>2366.5055726700002</v>
      </c>
      <c r="D106" s="36">
        <f>SUMIFS(СВЦЭМ!$D$39:$D$758,СВЦЭМ!$A$39:$A$758,$A106,СВЦЭМ!$B$39:$B$758,D$83)+'СЕТ СН'!$H$11+СВЦЭМ!$D$10+'СЕТ СН'!$H$6-'СЕТ СН'!$H$23</f>
        <v>2395.7727280700001</v>
      </c>
      <c r="E106" s="36">
        <f>SUMIFS(СВЦЭМ!$D$39:$D$758,СВЦЭМ!$A$39:$A$758,$A106,СВЦЭМ!$B$39:$B$758,E$83)+'СЕТ СН'!$H$11+СВЦЭМ!$D$10+'СЕТ СН'!$H$6-'СЕТ СН'!$H$23</f>
        <v>2418.5579838900003</v>
      </c>
      <c r="F106" s="36">
        <f>SUMIFS(СВЦЭМ!$D$39:$D$758,СВЦЭМ!$A$39:$A$758,$A106,СВЦЭМ!$B$39:$B$758,F$83)+'СЕТ СН'!$H$11+СВЦЭМ!$D$10+'СЕТ СН'!$H$6-'СЕТ СН'!$H$23</f>
        <v>2427.5905977399998</v>
      </c>
      <c r="G106" s="36">
        <f>SUMIFS(СВЦЭМ!$D$39:$D$758,СВЦЭМ!$A$39:$A$758,$A106,СВЦЭМ!$B$39:$B$758,G$83)+'СЕТ СН'!$H$11+СВЦЭМ!$D$10+'СЕТ СН'!$H$6-'СЕТ СН'!$H$23</f>
        <v>2402.7647896400003</v>
      </c>
      <c r="H106" s="36">
        <f>SUMIFS(СВЦЭМ!$D$39:$D$758,СВЦЭМ!$A$39:$A$758,$A106,СВЦЭМ!$B$39:$B$758,H$83)+'СЕТ СН'!$H$11+СВЦЭМ!$D$10+'СЕТ СН'!$H$6-'СЕТ СН'!$H$23</f>
        <v>2317.9770764899999</v>
      </c>
      <c r="I106" s="36">
        <f>SUMIFS(СВЦЭМ!$D$39:$D$758,СВЦЭМ!$A$39:$A$758,$A106,СВЦЭМ!$B$39:$B$758,I$83)+'СЕТ СН'!$H$11+СВЦЭМ!$D$10+'СЕТ СН'!$H$6-'СЕТ СН'!$H$23</f>
        <v>2216.8975945000002</v>
      </c>
      <c r="J106" s="36">
        <f>SUMIFS(СВЦЭМ!$D$39:$D$758,СВЦЭМ!$A$39:$A$758,$A106,СВЦЭМ!$B$39:$B$758,J$83)+'СЕТ СН'!$H$11+СВЦЭМ!$D$10+'СЕТ СН'!$H$6-'СЕТ СН'!$H$23</f>
        <v>2143.9279280400001</v>
      </c>
      <c r="K106" s="36">
        <f>SUMIFS(СВЦЭМ!$D$39:$D$758,СВЦЭМ!$A$39:$A$758,$A106,СВЦЭМ!$B$39:$B$758,K$83)+'СЕТ СН'!$H$11+СВЦЭМ!$D$10+'СЕТ СН'!$H$6-'СЕТ СН'!$H$23</f>
        <v>2128.5286590200003</v>
      </c>
      <c r="L106" s="36">
        <f>SUMIFS(СВЦЭМ!$D$39:$D$758,СВЦЭМ!$A$39:$A$758,$A106,СВЦЭМ!$B$39:$B$758,L$83)+'СЕТ СН'!$H$11+СВЦЭМ!$D$10+'СЕТ СН'!$H$6-'СЕТ СН'!$H$23</f>
        <v>2114.77929167</v>
      </c>
      <c r="M106" s="36">
        <f>SUMIFS(СВЦЭМ!$D$39:$D$758,СВЦЭМ!$A$39:$A$758,$A106,СВЦЭМ!$B$39:$B$758,M$83)+'СЕТ СН'!$H$11+СВЦЭМ!$D$10+'СЕТ СН'!$H$6-'СЕТ СН'!$H$23</f>
        <v>2105.85462628</v>
      </c>
      <c r="N106" s="36">
        <f>SUMIFS(СВЦЭМ!$D$39:$D$758,СВЦЭМ!$A$39:$A$758,$A106,СВЦЭМ!$B$39:$B$758,N$83)+'СЕТ СН'!$H$11+СВЦЭМ!$D$10+'СЕТ СН'!$H$6-'СЕТ СН'!$H$23</f>
        <v>2099.2659522599997</v>
      </c>
      <c r="O106" s="36">
        <f>SUMIFS(СВЦЭМ!$D$39:$D$758,СВЦЭМ!$A$39:$A$758,$A106,СВЦЭМ!$B$39:$B$758,O$83)+'СЕТ СН'!$H$11+СВЦЭМ!$D$10+'СЕТ СН'!$H$6-'СЕТ СН'!$H$23</f>
        <v>2113.98697176</v>
      </c>
      <c r="P106" s="36">
        <f>SUMIFS(СВЦЭМ!$D$39:$D$758,СВЦЭМ!$A$39:$A$758,$A106,СВЦЭМ!$B$39:$B$758,P$83)+'СЕТ СН'!$H$11+СВЦЭМ!$D$10+'СЕТ СН'!$H$6-'СЕТ СН'!$H$23</f>
        <v>2129.9277822900003</v>
      </c>
      <c r="Q106" s="36">
        <f>SUMIFS(СВЦЭМ!$D$39:$D$758,СВЦЭМ!$A$39:$A$758,$A106,СВЦЭМ!$B$39:$B$758,Q$83)+'СЕТ СН'!$H$11+СВЦЭМ!$D$10+'СЕТ СН'!$H$6-'СЕТ СН'!$H$23</f>
        <v>2155.5841696500001</v>
      </c>
      <c r="R106" s="36">
        <f>SUMIFS(СВЦЭМ!$D$39:$D$758,СВЦЭМ!$A$39:$A$758,$A106,СВЦЭМ!$B$39:$B$758,R$83)+'СЕТ СН'!$H$11+СВЦЭМ!$D$10+'СЕТ СН'!$H$6-'СЕТ СН'!$H$23</f>
        <v>2169.33696938</v>
      </c>
      <c r="S106" s="36">
        <f>SUMIFS(СВЦЭМ!$D$39:$D$758,СВЦЭМ!$A$39:$A$758,$A106,СВЦЭМ!$B$39:$B$758,S$83)+'СЕТ СН'!$H$11+СВЦЭМ!$D$10+'СЕТ СН'!$H$6-'СЕТ СН'!$H$23</f>
        <v>2173.9065389699999</v>
      </c>
      <c r="T106" s="36">
        <f>SUMIFS(СВЦЭМ!$D$39:$D$758,СВЦЭМ!$A$39:$A$758,$A106,СВЦЭМ!$B$39:$B$758,T$83)+'СЕТ СН'!$H$11+СВЦЭМ!$D$10+'СЕТ СН'!$H$6-'СЕТ СН'!$H$23</f>
        <v>2138.4787843399999</v>
      </c>
      <c r="U106" s="36">
        <f>SUMIFS(СВЦЭМ!$D$39:$D$758,СВЦЭМ!$A$39:$A$758,$A106,СВЦЭМ!$B$39:$B$758,U$83)+'СЕТ СН'!$H$11+СВЦЭМ!$D$10+'СЕТ СН'!$H$6-'СЕТ СН'!$H$23</f>
        <v>2172.4295566800001</v>
      </c>
      <c r="V106" s="36">
        <f>SUMIFS(СВЦЭМ!$D$39:$D$758,СВЦЭМ!$A$39:$A$758,$A106,СВЦЭМ!$B$39:$B$758,V$83)+'СЕТ СН'!$H$11+СВЦЭМ!$D$10+'СЕТ СН'!$H$6-'СЕТ СН'!$H$23</f>
        <v>2134.0065197599997</v>
      </c>
      <c r="W106" s="36">
        <f>SUMIFS(СВЦЭМ!$D$39:$D$758,СВЦЭМ!$A$39:$A$758,$A106,СВЦЭМ!$B$39:$B$758,W$83)+'СЕТ СН'!$H$11+СВЦЭМ!$D$10+'СЕТ СН'!$H$6-'СЕТ СН'!$H$23</f>
        <v>2111.23664684</v>
      </c>
      <c r="X106" s="36">
        <f>SUMIFS(СВЦЭМ!$D$39:$D$758,СВЦЭМ!$A$39:$A$758,$A106,СВЦЭМ!$B$39:$B$758,X$83)+'СЕТ СН'!$H$11+СВЦЭМ!$D$10+'СЕТ СН'!$H$6-'СЕТ СН'!$H$23</f>
        <v>2158.5745244300001</v>
      </c>
      <c r="Y106" s="36">
        <f>SUMIFS(СВЦЭМ!$D$39:$D$758,СВЦЭМ!$A$39:$A$758,$A106,СВЦЭМ!$B$39:$B$758,Y$83)+'СЕТ СН'!$H$11+СВЦЭМ!$D$10+'СЕТ СН'!$H$6-'СЕТ СН'!$H$23</f>
        <v>2203.6003667200002</v>
      </c>
    </row>
    <row r="107" spans="1:25" ht="15.75" x14ac:dyDescent="0.2">
      <c r="A107" s="35">
        <f t="shared" si="2"/>
        <v>45406</v>
      </c>
      <c r="B107" s="36">
        <f>SUMIFS(СВЦЭМ!$D$39:$D$758,СВЦЭМ!$A$39:$A$758,$A107,СВЦЭМ!$B$39:$B$758,B$83)+'СЕТ СН'!$H$11+СВЦЭМ!$D$10+'СЕТ СН'!$H$6-'СЕТ СН'!$H$23</f>
        <v>2274.3674046400001</v>
      </c>
      <c r="C107" s="36">
        <f>SUMIFS(СВЦЭМ!$D$39:$D$758,СВЦЭМ!$A$39:$A$758,$A107,СВЦЭМ!$B$39:$B$758,C$83)+'СЕТ СН'!$H$11+СВЦЭМ!$D$10+'СЕТ СН'!$H$6-'СЕТ СН'!$H$23</f>
        <v>2322.0412773799999</v>
      </c>
      <c r="D107" s="36">
        <f>SUMIFS(СВЦЭМ!$D$39:$D$758,СВЦЭМ!$A$39:$A$758,$A107,СВЦЭМ!$B$39:$B$758,D$83)+'СЕТ СН'!$H$11+СВЦЭМ!$D$10+'СЕТ СН'!$H$6-'СЕТ СН'!$H$23</f>
        <v>2339.4316726699999</v>
      </c>
      <c r="E107" s="36">
        <f>SUMIFS(СВЦЭМ!$D$39:$D$758,СВЦЭМ!$A$39:$A$758,$A107,СВЦЭМ!$B$39:$B$758,E$83)+'СЕТ СН'!$H$11+СВЦЭМ!$D$10+'СЕТ СН'!$H$6-'СЕТ СН'!$H$23</f>
        <v>2350.0538103999997</v>
      </c>
      <c r="F107" s="36">
        <f>SUMIFS(СВЦЭМ!$D$39:$D$758,СВЦЭМ!$A$39:$A$758,$A107,СВЦЭМ!$B$39:$B$758,F$83)+'СЕТ СН'!$H$11+СВЦЭМ!$D$10+'СЕТ СН'!$H$6-'СЕТ СН'!$H$23</f>
        <v>2321.67416882</v>
      </c>
      <c r="G107" s="36">
        <f>SUMIFS(СВЦЭМ!$D$39:$D$758,СВЦЭМ!$A$39:$A$758,$A107,СВЦЭМ!$B$39:$B$758,G$83)+'СЕТ СН'!$H$11+СВЦЭМ!$D$10+'СЕТ СН'!$H$6-'СЕТ СН'!$H$23</f>
        <v>2287.3705064699998</v>
      </c>
      <c r="H107" s="36">
        <f>SUMIFS(СВЦЭМ!$D$39:$D$758,СВЦЭМ!$A$39:$A$758,$A107,СВЦЭМ!$B$39:$B$758,H$83)+'СЕТ СН'!$H$11+СВЦЭМ!$D$10+'СЕТ СН'!$H$6-'СЕТ СН'!$H$23</f>
        <v>2226.1360700499999</v>
      </c>
      <c r="I107" s="36">
        <f>SUMIFS(СВЦЭМ!$D$39:$D$758,СВЦЭМ!$A$39:$A$758,$A107,СВЦЭМ!$B$39:$B$758,I$83)+'СЕТ СН'!$H$11+СВЦЭМ!$D$10+'СЕТ СН'!$H$6-'СЕТ СН'!$H$23</f>
        <v>2182.8608865400001</v>
      </c>
      <c r="J107" s="36">
        <f>SUMIFS(СВЦЭМ!$D$39:$D$758,СВЦЭМ!$A$39:$A$758,$A107,СВЦЭМ!$B$39:$B$758,J$83)+'СЕТ СН'!$H$11+СВЦЭМ!$D$10+'СЕТ СН'!$H$6-'СЕТ СН'!$H$23</f>
        <v>2120.1019381699998</v>
      </c>
      <c r="K107" s="36">
        <f>SUMIFS(СВЦЭМ!$D$39:$D$758,СВЦЭМ!$A$39:$A$758,$A107,СВЦЭМ!$B$39:$B$758,K$83)+'СЕТ СН'!$H$11+СВЦЭМ!$D$10+'СЕТ СН'!$H$6-'СЕТ СН'!$H$23</f>
        <v>2121.2588655</v>
      </c>
      <c r="L107" s="36">
        <f>SUMIFS(СВЦЭМ!$D$39:$D$758,СВЦЭМ!$A$39:$A$758,$A107,СВЦЭМ!$B$39:$B$758,L$83)+'СЕТ СН'!$H$11+СВЦЭМ!$D$10+'СЕТ СН'!$H$6-'СЕТ СН'!$H$23</f>
        <v>2123.4728495999998</v>
      </c>
      <c r="M107" s="36">
        <f>SUMIFS(СВЦЭМ!$D$39:$D$758,СВЦЭМ!$A$39:$A$758,$A107,СВЦЭМ!$B$39:$B$758,M$83)+'СЕТ СН'!$H$11+СВЦЭМ!$D$10+'СЕТ СН'!$H$6-'СЕТ СН'!$H$23</f>
        <v>2127.3967623200001</v>
      </c>
      <c r="N107" s="36">
        <f>SUMIFS(СВЦЭМ!$D$39:$D$758,СВЦЭМ!$A$39:$A$758,$A107,СВЦЭМ!$B$39:$B$758,N$83)+'СЕТ СН'!$H$11+СВЦЭМ!$D$10+'СЕТ СН'!$H$6-'СЕТ СН'!$H$23</f>
        <v>2124.1659711299999</v>
      </c>
      <c r="O107" s="36">
        <f>SUMIFS(СВЦЭМ!$D$39:$D$758,СВЦЭМ!$A$39:$A$758,$A107,СВЦЭМ!$B$39:$B$758,O$83)+'СЕТ СН'!$H$11+СВЦЭМ!$D$10+'СЕТ СН'!$H$6-'СЕТ СН'!$H$23</f>
        <v>2140.6616856700002</v>
      </c>
      <c r="P107" s="36">
        <f>SUMIFS(СВЦЭМ!$D$39:$D$758,СВЦЭМ!$A$39:$A$758,$A107,СВЦЭМ!$B$39:$B$758,P$83)+'СЕТ СН'!$H$11+СВЦЭМ!$D$10+'СЕТ СН'!$H$6-'СЕТ СН'!$H$23</f>
        <v>2155.2079591800002</v>
      </c>
      <c r="Q107" s="36">
        <f>SUMIFS(СВЦЭМ!$D$39:$D$758,СВЦЭМ!$A$39:$A$758,$A107,СВЦЭМ!$B$39:$B$758,Q$83)+'СЕТ СН'!$H$11+СВЦЭМ!$D$10+'СЕТ СН'!$H$6-'СЕТ СН'!$H$23</f>
        <v>2180.8581014599999</v>
      </c>
      <c r="R107" s="36">
        <f>SUMIFS(СВЦЭМ!$D$39:$D$758,СВЦЭМ!$A$39:$A$758,$A107,СВЦЭМ!$B$39:$B$758,R$83)+'СЕТ СН'!$H$11+СВЦЭМ!$D$10+'СЕТ СН'!$H$6-'СЕТ СН'!$H$23</f>
        <v>2168.9315117400001</v>
      </c>
      <c r="S107" s="36">
        <f>SUMIFS(СВЦЭМ!$D$39:$D$758,СВЦЭМ!$A$39:$A$758,$A107,СВЦЭМ!$B$39:$B$758,S$83)+'СЕТ СН'!$H$11+СВЦЭМ!$D$10+'СЕТ СН'!$H$6-'СЕТ СН'!$H$23</f>
        <v>2134.7563812500002</v>
      </c>
      <c r="T107" s="36">
        <f>SUMIFS(СВЦЭМ!$D$39:$D$758,СВЦЭМ!$A$39:$A$758,$A107,СВЦЭМ!$B$39:$B$758,T$83)+'СЕТ СН'!$H$11+СВЦЭМ!$D$10+'СЕТ СН'!$H$6-'СЕТ СН'!$H$23</f>
        <v>2113.5082202399999</v>
      </c>
      <c r="U107" s="36">
        <f>SUMIFS(СВЦЭМ!$D$39:$D$758,СВЦЭМ!$A$39:$A$758,$A107,СВЦЭМ!$B$39:$B$758,U$83)+'СЕТ СН'!$H$11+СВЦЭМ!$D$10+'СЕТ СН'!$H$6-'СЕТ СН'!$H$23</f>
        <v>2073.4658836500003</v>
      </c>
      <c r="V107" s="36">
        <f>SUMIFS(СВЦЭМ!$D$39:$D$758,СВЦЭМ!$A$39:$A$758,$A107,СВЦЭМ!$B$39:$B$758,V$83)+'СЕТ СН'!$H$11+СВЦЭМ!$D$10+'СЕТ СН'!$H$6-'СЕТ СН'!$H$23</f>
        <v>2050.0906543299998</v>
      </c>
      <c r="W107" s="36">
        <f>SUMIFS(СВЦЭМ!$D$39:$D$758,СВЦЭМ!$A$39:$A$758,$A107,СВЦЭМ!$B$39:$B$758,W$83)+'СЕТ СН'!$H$11+СВЦЭМ!$D$10+'СЕТ СН'!$H$6-'СЕТ СН'!$H$23</f>
        <v>2068.1097757899997</v>
      </c>
      <c r="X107" s="36">
        <f>SUMIFS(СВЦЭМ!$D$39:$D$758,СВЦЭМ!$A$39:$A$758,$A107,СВЦЭМ!$B$39:$B$758,X$83)+'СЕТ СН'!$H$11+СВЦЭМ!$D$10+'СЕТ СН'!$H$6-'СЕТ СН'!$H$23</f>
        <v>2135.90397489</v>
      </c>
      <c r="Y107" s="36">
        <f>SUMIFS(СВЦЭМ!$D$39:$D$758,СВЦЭМ!$A$39:$A$758,$A107,СВЦЭМ!$B$39:$B$758,Y$83)+'СЕТ СН'!$H$11+СВЦЭМ!$D$10+'СЕТ СН'!$H$6-'СЕТ СН'!$H$23</f>
        <v>2173.5843581600002</v>
      </c>
    </row>
    <row r="108" spans="1:25" ht="15.75" x14ac:dyDescent="0.2">
      <c r="A108" s="35">
        <f t="shared" si="2"/>
        <v>45407</v>
      </c>
      <c r="B108" s="36">
        <f>SUMIFS(СВЦЭМ!$D$39:$D$758,СВЦЭМ!$A$39:$A$758,$A108,СВЦЭМ!$B$39:$B$758,B$83)+'СЕТ СН'!$H$11+СВЦЭМ!$D$10+'СЕТ СН'!$H$6-'СЕТ СН'!$H$23</f>
        <v>2229.5407685499999</v>
      </c>
      <c r="C108" s="36">
        <f>SUMIFS(СВЦЭМ!$D$39:$D$758,СВЦЭМ!$A$39:$A$758,$A108,СВЦЭМ!$B$39:$B$758,C$83)+'СЕТ СН'!$H$11+СВЦЭМ!$D$10+'СЕТ СН'!$H$6-'СЕТ СН'!$H$23</f>
        <v>2296.1186553899997</v>
      </c>
      <c r="D108" s="36">
        <f>SUMIFS(СВЦЭМ!$D$39:$D$758,СВЦЭМ!$A$39:$A$758,$A108,СВЦЭМ!$B$39:$B$758,D$83)+'СЕТ СН'!$H$11+СВЦЭМ!$D$10+'СЕТ СН'!$H$6-'СЕТ СН'!$H$23</f>
        <v>2367.2054258400003</v>
      </c>
      <c r="E108" s="36">
        <f>SUMIFS(СВЦЭМ!$D$39:$D$758,СВЦЭМ!$A$39:$A$758,$A108,СВЦЭМ!$B$39:$B$758,E$83)+'СЕТ СН'!$H$11+СВЦЭМ!$D$10+'СЕТ СН'!$H$6-'СЕТ СН'!$H$23</f>
        <v>2374.82045014</v>
      </c>
      <c r="F108" s="36">
        <f>SUMIFS(СВЦЭМ!$D$39:$D$758,СВЦЭМ!$A$39:$A$758,$A108,СВЦЭМ!$B$39:$B$758,F$83)+'СЕТ СН'!$H$11+СВЦЭМ!$D$10+'СЕТ СН'!$H$6-'СЕТ СН'!$H$23</f>
        <v>2371.2202368899998</v>
      </c>
      <c r="G108" s="36">
        <f>SUMIFS(СВЦЭМ!$D$39:$D$758,СВЦЭМ!$A$39:$A$758,$A108,СВЦЭМ!$B$39:$B$758,G$83)+'СЕТ СН'!$H$11+СВЦЭМ!$D$10+'СЕТ СН'!$H$6-'СЕТ СН'!$H$23</f>
        <v>2371.4591268900003</v>
      </c>
      <c r="H108" s="36">
        <f>SUMIFS(СВЦЭМ!$D$39:$D$758,СВЦЭМ!$A$39:$A$758,$A108,СВЦЭМ!$B$39:$B$758,H$83)+'СЕТ СН'!$H$11+СВЦЭМ!$D$10+'СЕТ СН'!$H$6-'СЕТ СН'!$H$23</f>
        <v>2240.1830560799999</v>
      </c>
      <c r="I108" s="36">
        <f>SUMIFS(СВЦЭМ!$D$39:$D$758,СВЦЭМ!$A$39:$A$758,$A108,СВЦЭМ!$B$39:$B$758,I$83)+'СЕТ СН'!$H$11+СВЦЭМ!$D$10+'СЕТ СН'!$H$6-'СЕТ СН'!$H$23</f>
        <v>2220.6119892500001</v>
      </c>
      <c r="J108" s="36">
        <f>SUMIFS(СВЦЭМ!$D$39:$D$758,СВЦЭМ!$A$39:$A$758,$A108,СВЦЭМ!$B$39:$B$758,J$83)+'СЕТ СН'!$H$11+СВЦЭМ!$D$10+'СЕТ СН'!$H$6-'СЕТ СН'!$H$23</f>
        <v>2190.23457168</v>
      </c>
      <c r="K108" s="36">
        <f>SUMIFS(СВЦЭМ!$D$39:$D$758,СВЦЭМ!$A$39:$A$758,$A108,СВЦЭМ!$B$39:$B$758,K$83)+'СЕТ СН'!$H$11+СВЦЭМ!$D$10+'СЕТ СН'!$H$6-'СЕТ СН'!$H$23</f>
        <v>2194.3349540700001</v>
      </c>
      <c r="L108" s="36">
        <f>SUMIFS(СВЦЭМ!$D$39:$D$758,СВЦЭМ!$A$39:$A$758,$A108,СВЦЭМ!$B$39:$B$758,L$83)+'СЕТ СН'!$H$11+СВЦЭМ!$D$10+'СЕТ СН'!$H$6-'СЕТ СН'!$H$23</f>
        <v>2200.7181174100001</v>
      </c>
      <c r="M108" s="36">
        <f>SUMIFS(СВЦЭМ!$D$39:$D$758,СВЦЭМ!$A$39:$A$758,$A108,СВЦЭМ!$B$39:$B$758,M$83)+'СЕТ СН'!$H$11+СВЦЭМ!$D$10+'СЕТ СН'!$H$6-'СЕТ СН'!$H$23</f>
        <v>2197.6061053600001</v>
      </c>
      <c r="N108" s="36">
        <f>SUMIFS(СВЦЭМ!$D$39:$D$758,СВЦЭМ!$A$39:$A$758,$A108,СВЦЭМ!$B$39:$B$758,N$83)+'СЕТ СН'!$H$11+СВЦЭМ!$D$10+'СЕТ СН'!$H$6-'СЕТ СН'!$H$23</f>
        <v>2187.0798449499998</v>
      </c>
      <c r="O108" s="36">
        <f>SUMIFS(СВЦЭМ!$D$39:$D$758,СВЦЭМ!$A$39:$A$758,$A108,СВЦЭМ!$B$39:$B$758,O$83)+'СЕТ СН'!$H$11+СВЦЭМ!$D$10+'СЕТ СН'!$H$6-'СЕТ СН'!$H$23</f>
        <v>2229.8656253899999</v>
      </c>
      <c r="P108" s="36">
        <f>SUMIFS(СВЦЭМ!$D$39:$D$758,СВЦЭМ!$A$39:$A$758,$A108,СВЦЭМ!$B$39:$B$758,P$83)+'СЕТ СН'!$H$11+СВЦЭМ!$D$10+'СЕТ СН'!$H$6-'СЕТ СН'!$H$23</f>
        <v>2241.0186982100004</v>
      </c>
      <c r="Q108" s="36">
        <f>SUMIFS(СВЦЭМ!$D$39:$D$758,СВЦЭМ!$A$39:$A$758,$A108,СВЦЭМ!$B$39:$B$758,Q$83)+'СЕТ СН'!$H$11+СВЦЭМ!$D$10+'СЕТ СН'!$H$6-'СЕТ СН'!$H$23</f>
        <v>2257.5437014199997</v>
      </c>
      <c r="R108" s="36">
        <f>SUMIFS(СВЦЭМ!$D$39:$D$758,СВЦЭМ!$A$39:$A$758,$A108,СВЦЭМ!$B$39:$B$758,R$83)+'СЕТ СН'!$H$11+СВЦЭМ!$D$10+'СЕТ СН'!$H$6-'СЕТ СН'!$H$23</f>
        <v>2255.35011218</v>
      </c>
      <c r="S108" s="36">
        <f>SUMIFS(СВЦЭМ!$D$39:$D$758,СВЦЭМ!$A$39:$A$758,$A108,СВЦЭМ!$B$39:$B$758,S$83)+'СЕТ СН'!$H$11+СВЦЭМ!$D$10+'СЕТ СН'!$H$6-'СЕТ СН'!$H$23</f>
        <v>2241.5166250800003</v>
      </c>
      <c r="T108" s="36">
        <f>SUMIFS(СВЦЭМ!$D$39:$D$758,СВЦЭМ!$A$39:$A$758,$A108,СВЦЭМ!$B$39:$B$758,T$83)+'СЕТ СН'!$H$11+СВЦЭМ!$D$10+'СЕТ СН'!$H$6-'СЕТ СН'!$H$23</f>
        <v>2180.8666822800001</v>
      </c>
      <c r="U108" s="36">
        <f>SUMIFS(СВЦЭМ!$D$39:$D$758,СВЦЭМ!$A$39:$A$758,$A108,СВЦЭМ!$B$39:$B$758,U$83)+'СЕТ СН'!$H$11+СВЦЭМ!$D$10+'СЕТ СН'!$H$6-'СЕТ СН'!$H$23</f>
        <v>2140.1394365000001</v>
      </c>
      <c r="V108" s="36">
        <f>SUMIFS(СВЦЭМ!$D$39:$D$758,СВЦЭМ!$A$39:$A$758,$A108,СВЦЭМ!$B$39:$B$758,V$83)+'СЕТ СН'!$H$11+СВЦЭМ!$D$10+'СЕТ СН'!$H$6-'СЕТ СН'!$H$23</f>
        <v>2123.9462611700001</v>
      </c>
      <c r="W108" s="36">
        <f>SUMIFS(СВЦЭМ!$D$39:$D$758,СВЦЭМ!$A$39:$A$758,$A108,СВЦЭМ!$B$39:$B$758,W$83)+'СЕТ СН'!$H$11+СВЦЭМ!$D$10+'СЕТ СН'!$H$6-'СЕТ СН'!$H$23</f>
        <v>2148.8069737400001</v>
      </c>
      <c r="X108" s="36">
        <f>SUMIFS(СВЦЭМ!$D$39:$D$758,СВЦЭМ!$A$39:$A$758,$A108,СВЦЭМ!$B$39:$B$758,X$83)+'СЕТ СН'!$H$11+СВЦЭМ!$D$10+'СЕТ СН'!$H$6-'СЕТ СН'!$H$23</f>
        <v>2203.5276495799999</v>
      </c>
      <c r="Y108" s="36">
        <f>SUMIFS(СВЦЭМ!$D$39:$D$758,СВЦЭМ!$A$39:$A$758,$A108,СВЦЭМ!$B$39:$B$758,Y$83)+'СЕТ СН'!$H$11+СВЦЭМ!$D$10+'СЕТ СН'!$H$6-'СЕТ СН'!$H$23</f>
        <v>2240.3411620400002</v>
      </c>
    </row>
    <row r="109" spans="1:25" ht="15.75" x14ac:dyDescent="0.2">
      <c r="A109" s="35">
        <f t="shared" si="2"/>
        <v>45408</v>
      </c>
      <c r="B109" s="36">
        <f>SUMIFS(СВЦЭМ!$D$39:$D$758,СВЦЭМ!$A$39:$A$758,$A109,СВЦЭМ!$B$39:$B$758,B$83)+'СЕТ СН'!$H$11+СВЦЭМ!$D$10+'СЕТ СН'!$H$6-'СЕТ СН'!$H$23</f>
        <v>2258.929208</v>
      </c>
      <c r="C109" s="36">
        <f>SUMIFS(СВЦЭМ!$D$39:$D$758,СВЦЭМ!$A$39:$A$758,$A109,СВЦЭМ!$B$39:$B$758,C$83)+'СЕТ СН'!$H$11+СВЦЭМ!$D$10+'СЕТ СН'!$H$6-'СЕТ СН'!$H$23</f>
        <v>2319.1265442700001</v>
      </c>
      <c r="D109" s="36">
        <f>SUMIFS(СВЦЭМ!$D$39:$D$758,СВЦЭМ!$A$39:$A$758,$A109,СВЦЭМ!$B$39:$B$758,D$83)+'СЕТ СН'!$H$11+СВЦЭМ!$D$10+'СЕТ СН'!$H$6-'СЕТ СН'!$H$23</f>
        <v>2378.3332656900002</v>
      </c>
      <c r="E109" s="36">
        <f>SUMIFS(СВЦЭМ!$D$39:$D$758,СВЦЭМ!$A$39:$A$758,$A109,СВЦЭМ!$B$39:$B$758,E$83)+'СЕТ СН'!$H$11+СВЦЭМ!$D$10+'СЕТ СН'!$H$6-'СЕТ СН'!$H$23</f>
        <v>2397.2454475900004</v>
      </c>
      <c r="F109" s="36">
        <f>SUMIFS(СВЦЭМ!$D$39:$D$758,СВЦЭМ!$A$39:$A$758,$A109,СВЦЭМ!$B$39:$B$758,F$83)+'СЕТ СН'!$H$11+СВЦЭМ!$D$10+'СЕТ СН'!$H$6-'СЕТ СН'!$H$23</f>
        <v>2392.0418415700001</v>
      </c>
      <c r="G109" s="36">
        <f>SUMIFS(СВЦЭМ!$D$39:$D$758,СВЦЭМ!$A$39:$A$758,$A109,СВЦЭМ!$B$39:$B$758,G$83)+'СЕТ СН'!$H$11+СВЦЭМ!$D$10+'СЕТ СН'!$H$6-'СЕТ СН'!$H$23</f>
        <v>2369.5866096999998</v>
      </c>
      <c r="H109" s="36">
        <f>SUMIFS(СВЦЭМ!$D$39:$D$758,СВЦЭМ!$A$39:$A$758,$A109,СВЦЭМ!$B$39:$B$758,H$83)+'СЕТ СН'!$H$11+СВЦЭМ!$D$10+'СЕТ СН'!$H$6-'СЕТ СН'!$H$23</f>
        <v>2302.97826381</v>
      </c>
      <c r="I109" s="36">
        <f>SUMIFS(СВЦЭМ!$D$39:$D$758,СВЦЭМ!$A$39:$A$758,$A109,СВЦЭМ!$B$39:$B$758,I$83)+'СЕТ СН'!$H$11+СВЦЭМ!$D$10+'СЕТ СН'!$H$6-'СЕТ СН'!$H$23</f>
        <v>2235.4092803000003</v>
      </c>
      <c r="J109" s="36">
        <f>SUMIFS(СВЦЭМ!$D$39:$D$758,СВЦЭМ!$A$39:$A$758,$A109,СВЦЭМ!$B$39:$B$758,J$83)+'СЕТ СН'!$H$11+СВЦЭМ!$D$10+'СЕТ СН'!$H$6-'СЕТ СН'!$H$23</f>
        <v>2192.02747267</v>
      </c>
      <c r="K109" s="36">
        <f>SUMIFS(СВЦЭМ!$D$39:$D$758,СВЦЭМ!$A$39:$A$758,$A109,СВЦЭМ!$B$39:$B$758,K$83)+'СЕТ СН'!$H$11+СВЦЭМ!$D$10+'СЕТ СН'!$H$6-'СЕТ СН'!$H$23</f>
        <v>2182.9094759600002</v>
      </c>
      <c r="L109" s="36">
        <f>SUMIFS(СВЦЭМ!$D$39:$D$758,СВЦЭМ!$A$39:$A$758,$A109,СВЦЭМ!$B$39:$B$758,L$83)+'СЕТ СН'!$H$11+СВЦЭМ!$D$10+'СЕТ СН'!$H$6-'СЕТ СН'!$H$23</f>
        <v>2164.3982822299999</v>
      </c>
      <c r="M109" s="36">
        <f>SUMIFS(СВЦЭМ!$D$39:$D$758,СВЦЭМ!$A$39:$A$758,$A109,СВЦЭМ!$B$39:$B$758,M$83)+'СЕТ СН'!$H$11+СВЦЭМ!$D$10+'СЕТ СН'!$H$6-'СЕТ СН'!$H$23</f>
        <v>2171.2351976300001</v>
      </c>
      <c r="N109" s="36">
        <f>SUMIFS(СВЦЭМ!$D$39:$D$758,СВЦЭМ!$A$39:$A$758,$A109,СВЦЭМ!$B$39:$B$758,N$83)+'СЕТ СН'!$H$11+СВЦЭМ!$D$10+'СЕТ СН'!$H$6-'СЕТ СН'!$H$23</f>
        <v>2173.2335905800001</v>
      </c>
      <c r="O109" s="36">
        <f>SUMIFS(СВЦЭМ!$D$39:$D$758,СВЦЭМ!$A$39:$A$758,$A109,СВЦЭМ!$B$39:$B$758,O$83)+'СЕТ СН'!$H$11+СВЦЭМ!$D$10+'СЕТ СН'!$H$6-'СЕТ СН'!$H$23</f>
        <v>2178.5091885800002</v>
      </c>
      <c r="P109" s="36">
        <f>SUMIFS(СВЦЭМ!$D$39:$D$758,СВЦЭМ!$A$39:$A$758,$A109,СВЦЭМ!$B$39:$B$758,P$83)+'СЕТ СН'!$H$11+СВЦЭМ!$D$10+'СЕТ СН'!$H$6-'СЕТ СН'!$H$23</f>
        <v>2148.8833874800002</v>
      </c>
      <c r="Q109" s="36">
        <f>SUMIFS(СВЦЭМ!$D$39:$D$758,СВЦЭМ!$A$39:$A$758,$A109,СВЦЭМ!$B$39:$B$758,Q$83)+'СЕТ СН'!$H$11+СВЦЭМ!$D$10+'СЕТ СН'!$H$6-'СЕТ СН'!$H$23</f>
        <v>2166.8762917000004</v>
      </c>
      <c r="R109" s="36">
        <f>SUMIFS(СВЦЭМ!$D$39:$D$758,СВЦЭМ!$A$39:$A$758,$A109,СВЦЭМ!$B$39:$B$758,R$83)+'СЕТ СН'!$H$11+СВЦЭМ!$D$10+'СЕТ СН'!$H$6-'СЕТ СН'!$H$23</f>
        <v>2200.7070276499999</v>
      </c>
      <c r="S109" s="36">
        <f>SUMIFS(СВЦЭМ!$D$39:$D$758,СВЦЭМ!$A$39:$A$758,$A109,СВЦЭМ!$B$39:$B$758,S$83)+'СЕТ СН'!$H$11+СВЦЭМ!$D$10+'СЕТ СН'!$H$6-'СЕТ СН'!$H$23</f>
        <v>2205.6284028600003</v>
      </c>
      <c r="T109" s="36">
        <f>SUMIFS(СВЦЭМ!$D$39:$D$758,СВЦЭМ!$A$39:$A$758,$A109,СВЦЭМ!$B$39:$B$758,T$83)+'СЕТ СН'!$H$11+СВЦЭМ!$D$10+'СЕТ СН'!$H$6-'СЕТ СН'!$H$23</f>
        <v>2176.23459318</v>
      </c>
      <c r="U109" s="36">
        <f>SUMIFS(СВЦЭМ!$D$39:$D$758,СВЦЭМ!$A$39:$A$758,$A109,СВЦЭМ!$B$39:$B$758,U$83)+'СЕТ СН'!$H$11+СВЦЭМ!$D$10+'СЕТ СН'!$H$6-'СЕТ СН'!$H$23</f>
        <v>2165.0485111099997</v>
      </c>
      <c r="V109" s="36">
        <f>SUMIFS(СВЦЭМ!$D$39:$D$758,СВЦЭМ!$A$39:$A$758,$A109,СВЦЭМ!$B$39:$B$758,V$83)+'СЕТ СН'!$H$11+СВЦЭМ!$D$10+'СЕТ СН'!$H$6-'СЕТ СН'!$H$23</f>
        <v>2141.3448130300003</v>
      </c>
      <c r="W109" s="36">
        <f>SUMIFS(СВЦЭМ!$D$39:$D$758,СВЦЭМ!$A$39:$A$758,$A109,СВЦЭМ!$B$39:$B$758,W$83)+'СЕТ СН'!$H$11+СВЦЭМ!$D$10+'СЕТ СН'!$H$6-'СЕТ СН'!$H$23</f>
        <v>2131.0951659699999</v>
      </c>
      <c r="X109" s="36">
        <f>SUMIFS(СВЦЭМ!$D$39:$D$758,СВЦЭМ!$A$39:$A$758,$A109,СВЦЭМ!$B$39:$B$758,X$83)+'СЕТ СН'!$H$11+СВЦЭМ!$D$10+'СЕТ СН'!$H$6-'СЕТ СН'!$H$23</f>
        <v>2139.3320819400001</v>
      </c>
      <c r="Y109" s="36">
        <f>SUMIFS(СВЦЭМ!$D$39:$D$758,СВЦЭМ!$A$39:$A$758,$A109,СВЦЭМ!$B$39:$B$758,Y$83)+'СЕТ СН'!$H$11+СВЦЭМ!$D$10+'СЕТ СН'!$H$6-'СЕТ СН'!$H$23</f>
        <v>2198.0347969100003</v>
      </c>
    </row>
    <row r="110" spans="1:25" ht="15.75" x14ac:dyDescent="0.2">
      <c r="A110" s="35">
        <f t="shared" si="2"/>
        <v>45409</v>
      </c>
      <c r="B110" s="36">
        <f>SUMIFS(СВЦЭМ!$D$39:$D$758,СВЦЭМ!$A$39:$A$758,$A110,СВЦЭМ!$B$39:$B$758,B$83)+'СЕТ СН'!$H$11+СВЦЭМ!$D$10+'СЕТ СН'!$H$6-'СЕТ СН'!$H$23</f>
        <v>2296.3728691300003</v>
      </c>
      <c r="C110" s="36">
        <f>SUMIFS(СВЦЭМ!$D$39:$D$758,СВЦЭМ!$A$39:$A$758,$A110,СВЦЭМ!$B$39:$B$758,C$83)+'СЕТ СН'!$H$11+СВЦЭМ!$D$10+'СЕТ СН'!$H$6-'СЕТ СН'!$H$23</f>
        <v>2400.81003822</v>
      </c>
      <c r="D110" s="36">
        <f>SUMIFS(СВЦЭМ!$D$39:$D$758,СВЦЭМ!$A$39:$A$758,$A110,СВЦЭМ!$B$39:$B$758,D$83)+'СЕТ СН'!$H$11+СВЦЭМ!$D$10+'СЕТ СН'!$H$6-'СЕТ СН'!$H$23</f>
        <v>2404.85785678</v>
      </c>
      <c r="E110" s="36">
        <f>SUMIFS(СВЦЭМ!$D$39:$D$758,СВЦЭМ!$A$39:$A$758,$A110,СВЦЭМ!$B$39:$B$758,E$83)+'СЕТ СН'!$H$11+СВЦЭМ!$D$10+'СЕТ СН'!$H$6-'СЕТ СН'!$H$23</f>
        <v>2403.01648548</v>
      </c>
      <c r="F110" s="36">
        <f>SUMIFS(СВЦЭМ!$D$39:$D$758,СВЦЭМ!$A$39:$A$758,$A110,СВЦЭМ!$B$39:$B$758,F$83)+'СЕТ СН'!$H$11+СВЦЭМ!$D$10+'СЕТ СН'!$H$6-'СЕТ СН'!$H$23</f>
        <v>2404.0253756299999</v>
      </c>
      <c r="G110" s="36">
        <f>SUMIFS(СВЦЭМ!$D$39:$D$758,СВЦЭМ!$A$39:$A$758,$A110,СВЦЭМ!$B$39:$B$758,G$83)+'СЕТ СН'!$H$11+СВЦЭМ!$D$10+'СЕТ СН'!$H$6-'СЕТ СН'!$H$23</f>
        <v>2414.0372202400004</v>
      </c>
      <c r="H110" s="36">
        <f>SUMIFS(СВЦЭМ!$D$39:$D$758,СВЦЭМ!$A$39:$A$758,$A110,СВЦЭМ!$B$39:$B$758,H$83)+'СЕТ СН'!$H$11+СВЦЭМ!$D$10+'СЕТ СН'!$H$6-'СЕТ СН'!$H$23</f>
        <v>2333.3858044099998</v>
      </c>
      <c r="I110" s="36">
        <f>SUMIFS(СВЦЭМ!$D$39:$D$758,СВЦЭМ!$A$39:$A$758,$A110,СВЦЭМ!$B$39:$B$758,I$83)+'СЕТ СН'!$H$11+СВЦЭМ!$D$10+'СЕТ СН'!$H$6-'СЕТ СН'!$H$23</f>
        <v>2320.7464986300001</v>
      </c>
      <c r="J110" s="36">
        <f>SUMIFS(СВЦЭМ!$D$39:$D$758,СВЦЭМ!$A$39:$A$758,$A110,СВЦЭМ!$B$39:$B$758,J$83)+'СЕТ СН'!$H$11+СВЦЭМ!$D$10+'СЕТ СН'!$H$6-'СЕТ СН'!$H$23</f>
        <v>2241.69025741</v>
      </c>
      <c r="K110" s="36">
        <f>SUMIFS(СВЦЭМ!$D$39:$D$758,СВЦЭМ!$A$39:$A$758,$A110,СВЦЭМ!$B$39:$B$758,K$83)+'СЕТ СН'!$H$11+СВЦЭМ!$D$10+'СЕТ СН'!$H$6-'СЕТ СН'!$H$23</f>
        <v>2242.16360467</v>
      </c>
      <c r="L110" s="36">
        <f>SUMIFS(СВЦЭМ!$D$39:$D$758,СВЦЭМ!$A$39:$A$758,$A110,СВЦЭМ!$B$39:$B$758,L$83)+'СЕТ СН'!$H$11+СВЦЭМ!$D$10+'СЕТ СН'!$H$6-'СЕТ СН'!$H$23</f>
        <v>2191.9928351099998</v>
      </c>
      <c r="M110" s="36">
        <f>SUMIFS(СВЦЭМ!$D$39:$D$758,СВЦЭМ!$A$39:$A$758,$A110,СВЦЭМ!$B$39:$B$758,M$83)+'СЕТ СН'!$H$11+СВЦЭМ!$D$10+'СЕТ СН'!$H$6-'СЕТ СН'!$H$23</f>
        <v>2220.3165907699999</v>
      </c>
      <c r="N110" s="36">
        <f>SUMIFS(СВЦЭМ!$D$39:$D$758,СВЦЭМ!$A$39:$A$758,$A110,СВЦЭМ!$B$39:$B$758,N$83)+'СЕТ СН'!$H$11+СВЦЭМ!$D$10+'СЕТ СН'!$H$6-'СЕТ СН'!$H$23</f>
        <v>2207.3479059299998</v>
      </c>
      <c r="O110" s="36">
        <f>SUMIFS(СВЦЭМ!$D$39:$D$758,СВЦЭМ!$A$39:$A$758,$A110,СВЦЭМ!$B$39:$B$758,O$83)+'СЕТ СН'!$H$11+СВЦЭМ!$D$10+'СЕТ СН'!$H$6-'СЕТ СН'!$H$23</f>
        <v>2227.2593456599998</v>
      </c>
      <c r="P110" s="36">
        <f>SUMIFS(СВЦЭМ!$D$39:$D$758,СВЦЭМ!$A$39:$A$758,$A110,СВЦЭМ!$B$39:$B$758,P$83)+'СЕТ СН'!$H$11+СВЦЭМ!$D$10+'СЕТ СН'!$H$6-'СЕТ СН'!$H$23</f>
        <v>2245.3428173000002</v>
      </c>
      <c r="Q110" s="36">
        <f>SUMIFS(СВЦЭМ!$D$39:$D$758,СВЦЭМ!$A$39:$A$758,$A110,СВЦЭМ!$B$39:$B$758,Q$83)+'СЕТ СН'!$H$11+СВЦЭМ!$D$10+'СЕТ СН'!$H$6-'СЕТ СН'!$H$23</f>
        <v>2251.6983170799999</v>
      </c>
      <c r="R110" s="36">
        <f>SUMIFS(СВЦЭМ!$D$39:$D$758,СВЦЭМ!$A$39:$A$758,$A110,СВЦЭМ!$B$39:$B$758,R$83)+'СЕТ СН'!$H$11+СВЦЭМ!$D$10+'СЕТ СН'!$H$6-'СЕТ СН'!$H$23</f>
        <v>2258.0012295199999</v>
      </c>
      <c r="S110" s="36">
        <f>SUMIFS(СВЦЭМ!$D$39:$D$758,СВЦЭМ!$A$39:$A$758,$A110,СВЦЭМ!$B$39:$B$758,S$83)+'СЕТ СН'!$H$11+СВЦЭМ!$D$10+'СЕТ СН'!$H$6-'СЕТ СН'!$H$23</f>
        <v>2225.6590158399999</v>
      </c>
      <c r="T110" s="36">
        <f>SUMIFS(СВЦЭМ!$D$39:$D$758,СВЦЭМ!$A$39:$A$758,$A110,СВЦЭМ!$B$39:$B$758,T$83)+'СЕТ СН'!$H$11+СВЦЭМ!$D$10+'СЕТ СН'!$H$6-'СЕТ СН'!$H$23</f>
        <v>2245.3428449200001</v>
      </c>
      <c r="U110" s="36">
        <f>SUMIFS(СВЦЭМ!$D$39:$D$758,СВЦЭМ!$A$39:$A$758,$A110,СВЦЭМ!$B$39:$B$758,U$83)+'СЕТ СН'!$H$11+СВЦЭМ!$D$10+'СЕТ СН'!$H$6-'СЕТ СН'!$H$23</f>
        <v>2166.0638462799998</v>
      </c>
      <c r="V110" s="36">
        <f>SUMIFS(СВЦЭМ!$D$39:$D$758,СВЦЭМ!$A$39:$A$758,$A110,СВЦЭМ!$B$39:$B$758,V$83)+'СЕТ СН'!$H$11+СВЦЭМ!$D$10+'СЕТ СН'!$H$6-'СЕТ СН'!$H$23</f>
        <v>2209.5891053</v>
      </c>
      <c r="W110" s="36">
        <f>SUMIFS(СВЦЭМ!$D$39:$D$758,СВЦЭМ!$A$39:$A$758,$A110,СВЦЭМ!$B$39:$B$758,W$83)+'СЕТ СН'!$H$11+СВЦЭМ!$D$10+'СЕТ СН'!$H$6-'СЕТ СН'!$H$23</f>
        <v>2204.8643991199997</v>
      </c>
      <c r="X110" s="36">
        <f>SUMIFS(СВЦЭМ!$D$39:$D$758,СВЦЭМ!$A$39:$A$758,$A110,СВЦЭМ!$B$39:$B$758,X$83)+'СЕТ СН'!$H$11+СВЦЭМ!$D$10+'СЕТ СН'!$H$6-'СЕТ СН'!$H$23</f>
        <v>2297.7461007100001</v>
      </c>
      <c r="Y110" s="36">
        <f>SUMIFS(СВЦЭМ!$D$39:$D$758,СВЦЭМ!$A$39:$A$758,$A110,СВЦЭМ!$B$39:$B$758,Y$83)+'СЕТ СН'!$H$11+СВЦЭМ!$D$10+'СЕТ СН'!$H$6-'СЕТ СН'!$H$23</f>
        <v>2387.4619453200003</v>
      </c>
    </row>
    <row r="111" spans="1:25" ht="15.75" x14ac:dyDescent="0.2">
      <c r="A111" s="35">
        <f t="shared" si="2"/>
        <v>45410</v>
      </c>
      <c r="B111" s="36">
        <f>SUMIFS(СВЦЭМ!$D$39:$D$758,СВЦЭМ!$A$39:$A$758,$A111,СВЦЭМ!$B$39:$B$758,B$83)+'СЕТ СН'!$H$11+СВЦЭМ!$D$10+'СЕТ СН'!$H$6-'СЕТ СН'!$H$23</f>
        <v>2434.3676850299998</v>
      </c>
      <c r="C111" s="36">
        <f>SUMIFS(СВЦЭМ!$D$39:$D$758,СВЦЭМ!$A$39:$A$758,$A111,СВЦЭМ!$B$39:$B$758,C$83)+'СЕТ СН'!$H$11+СВЦЭМ!$D$10+'СЕТ СН'!$H$6-'СЕТ СН'!$H$23</f>
        <v>2237.3064957500001</v>
      </c>
      <c r="D111" s="36">
        <f>SUMIFS(СВЦЭМ!$D$39:$D$758,СВЦЭМ!$A$39:$A$758,$A111,СВЦЭМ!$B$39:$B$758,D$83)+'СЕТ СН'!$H$11+СВЦЭМ!$D$10+'СЕТ СН'!$H$6-'СЕТ СН'!$H$23</f>
        <v>2269.3786657800001</v>
      </c>
      <c r="E111" s="36">
        <f>SUMIFS(СВЦЭМ!$D$39:$D$758,СВЦЭМ!$A$39:$A$758,$A111,СВЦЭМ!$B$39:$B$758,E$83)+'СЕТ СН'!$H$11+СВЦЭМ!$D$10+'СЕТ СН'!$H$6-'СЕТ СН'!$H$23</f>
        <v>2283.4132282299997</v>
      </c>
      <c r="F111" s="36">
        <f>SUMIFS(СВЦЭМ!$D$39:$D$758,СВЦЭМ!$A$39:$A$758,$A111,СВЦЭМ!$B$39:$B$758,F$83)+'СЕТ СН'!$H$11+СВЦЭМ!$D$10+'СЕТ СН'!$H$6-'СЕТ СН'!$H$23</f>
        <v>2305.3383524600004</v>
      </c>
      <c r="G111" s="36">
        <f>SUMIFS(СВЦЭМ!$D$39:$D$758,СВЦЭМ!$A$39:$A$758,$A111,СВЦЭМ!$B$39:$B$758,G$83)+'СЕТ СН'!$H$11+СВЦЭМ!$D$10+'СЕТ СН'!$H$6-'СЕТ СН'!$H$23</f>
        <v>2292.0007049999999</v>
      </c>
      <c r="H111" s="36">
        <f>SUMIFS(СВЦЭМ!$D$39:$D$758,СВЦЭМ!$A$39:$A$758,$A111,СВЦЭМ!$B$39:$B$758,H$83)+'СЕТ СН'!$H$11+СВЦЭМ!$D$10+'СЕТ СН'!$H$6-'СЕТ СН'!$H$23</f>
        <v>2396.1787882799999</v>
      </c>
      <c r="I111" s="36">
        <f>SUMIFS(СВЦЭМ!$D$39:$D$758,СВЦЭМ!$A$39:$A$758,$A111,СВЦЭМ!$B$39:$B$758,I$83)+'СЕТ СН'!$H$11+СВЦЭМ!$D$10+'СЕТ СН'!$H$6-'СЕТ СН'!$H$23</f>
        <v>2331.16675958</v>
      </c>
      <c r="J111" s="36">
        <f>SUMIFS(СВЦЭМ!$D$39:$D$758,СВЦЭМ!$A$39:$A$758,$A111,СВЦЭМ!$B$39:$B$758,J$83)+'СЕТ СН'!$H$11+СВЦЭМ!$D$10+'СЕТ СН'!$H$6-'СЕТ СН'!$H$23</f>
        <v>2200.0282751100003</v>
      </c>
      <c r="K111" s="36">
        <f>SUMIFS(СВЦЭМ!$D$39:$D$758,СВЦЭМ!$A$39:$A$758,$A111,СВЦЭМ!$B$39:$B$758,K$83)+'СЕТ СН'!$H$11+СВЦЭМ!$D$10+'СЕТ СН'!$H$6-'СЕТ СН'!$H$23</f>
        <v>2146.0303674500001</v>
      </c>
      <c r="L111" s="36">
        <f>SUMIFS(СВЦЭМ!$D$39:$D$758,СВЦЭМ!$A$39:$A$758,$A111,СВЦЭМ!$B$39:$B$758,L$83)+'СЕТ СН'!$H$11+СВЦЭМ!$D$10+'СЕТ СН'!$H$6-'СЕТ СН'!$H$23</f>
        <v>2133.1500855700001</v>
      </c>
      <c r="M111" s="36">
        <f>SUMIFS(СВЦЭМ!$D$39:$D$758,СВЦЭМ!$A$39:$A$758,$A111,СВЦЭМ!$B$39:$B$758,M$83)+'СЕТ СН'!$H$11+СВЦЭМ!$D$10+'СЕТ СН'!$H$6-'СЕТ СН'!$H$23</f>
        <v>2171.0335308399999</v>
      </c>
      <c r="N111" s="36">
        <f>SUMIFS(СВЦЭМ!$D$39:$D$758,СВЦЭМ!$A$39:$A$758,$A111,СВЦЭМ!$B$39:$B$758,N$83)+'СЕТ СН'!$H$11+СВЦЭМ!$D$10+'СЕТ СН'!$H$6-'СЕТ СН'!$H$23</f>
        <v>2175.14819214</v>
      </c>
      <c r="O111" s="36">
        <f>SUMIFS(СВЦЭМ!$D$39:$D$758,СВЦЭМ!$A$39:$A$758,$A111,СВЦЭМ!$B$39:$B$758,O$83)+'СЕТ СН'!$H$11+СВЦЭМ!$D$10+'СЕТ СН'!$H$6-'СЕТ СН'!$H$23</f>
        <v>2201.18411401</v>
      </c>
      <c r="P111" s="36">
        <f>SUMIFS(СВЦЭМ!$D$39:$D$758,СВЦЭМ!$A$39:$A$758,$A111,СВЦЭМ!$B$39:$B$758,P$83)+'СЕТ СН'!$H$11+СВЦЭМ!$D$10+'СЕТ СН'!$H$6-'СЕТ СН'!$H$23</f>
        <v>2216.2305712699999</v>
      </c>
      <c r="Q111" s="36">
        <f>SUMIFS(СВЦЭМ!$D$39:$D$758,СВЦЭМ!$A$39:$A$758,$A111,СВЦЭМ!$B$39:$B$758,Q$83)+'СЕТ СН'!$H$11+СВЦЭМ!$D$10+'СЕТ СН'!$H$6-'СЕТ СН'!$H$23</f>
        <v>2230.1956787600002</v>
      </c>
      <c r="R111" s="36">
        <f>SUMIFS(СВЦЭМ!$D$39:$D$758,СВЦЭМ!$A$39:$A$758,$A111,СВЦЭМ!$B$39:$B$758,R$83)+'СЕТ СН'!$H$11+СВЦЭМ!$D$10+'СЕТ СН'!$H$6-'СЕТ СН'!$H$23</f>
        <v>2263.4811528999999</v>
      </c>
      <c r="S111" s="36">
        <f>SUMIFS(СВЦЭМ!$D$39:$D$758,СВЦЭМ!$A$39:$A$758,$A111,СВЦЭМ!$B$39:$B$758,S$83)+'СЕТ СН'!$H$11+СВЦЭМ!$D$10+'СЕТ СН'!$H$6-'СЕТ СН'!$H$23</f>
        <v>2246.33118272</v>
      </c>
      <c r="T111" s="36">
        <f>SUMIFS(СВЦЭМ!$D$39:$D$758,СВЦЭМ!$A$39:$A$758,$A111,СВЦЭМ!$B$39:$B$758,T$83)+'СЕТ СН'!$H$11+СВЦЭМ!$D$10+'СЕТ СН'!$H$6-'СЕТ СН'!$H$23</f>
        <v>2214.0863280100002</v>
      </c>
      <c r="U111" s="36">
        <f>SUMIFS(СВЦЭМ!$D$39:$D$758,СВЦЭМ!$A$39:$A$758,$A111,СВЦЭМ!$B$39:$B$758,U$83)+'СЕТ СН'!$H$11+СВЦЭМ!$D$10+'СЕТ СН'!$H$6-'СЕТ СН'!$H$23</f>
        <v>2208.3758936300001</v>
      </c>
      <c r="V111" s="36">
        <f>SUMIFS(СВЦЭМ!$D$39:$D$758,СВЦЭМ!$A$39:$A$758,$A111,СВЦЭМ!$B$39:$B$758,V$83)+'СЕТ СН'!$H$11+СВЦЭМ!$D$10+'СЕТ СН'!$H$6-'СЕТ СН'!$H$23</f>
        <v>2163.51341998</v>
      </c>
      <c r="W111" s="36">
        <f>SUMIFS(СВЦЭМ!$D$39:$D$758,СВЦЭМ!$A$39:$A$758,$A111,СВЦЭМ!$B$39:$B$758,W$83)+'СЕТ СН'!$H$11+СВЦЭМ!$D$10+'СЕТ СН'!$H$6-'СЕТ СН'!$H$23</f>
        <v>2142.3481776400004</v>
      </c>
      <c r="X111" s="36">
        <f>SUMIFS(СВЦЭМ!$D$39:$D$758,СВЦЭМ!$A$39:$A$758,$A111,СВЦЭМ!$B$39:$B$758,X$83)+'СЕТ СН'!$H$11+СВЦЭМ!$D$10+'СЕТ СН'!$H$6-'СЕТ СН'!$H$23</f>
        <v>2171.51419674</v>
      </c>
      <c r="Y111" s="36">
        <f>SUMIFS(СВЦЭМ!$D$39:$D$758,СВЦЭМ!$A$39:$A$758,$A111,СВЦЭМ!$B$39:$B$758,Y$83)+'СЕТ СН'!$H$11+СВЦЭМ!$D$10+'СЕТ СН'!$H$6-'СЕТ СН'!$H$23</f>
        <v>2245.1812291400001</v>
      </c>
    </row>
    <row r="112" spans="1:25" ht="15.75" x14ac:dyDescent="0.2">
      <c r="A112" s="35">
        <f t="shared" si="2"/>
        <v>45411</v>
      </c>
      <c r="B112" s="36">
        <f>SUMIFS(СВЦЭМ!$D$39:$D$758,СВЦЭМ!$A$39:$A$758,$A112,СВЦЭМ!$B$39:$B$758,B$83)+'СЕТ СН'!$H$11+СВЦЭМ!$D$10+'СЕТ СН'!$H$6-'СЕТ СН'!$H$23</f>
        <v>2121.3630893899999</v>
      </c>
      <c r="C112" s="36">
        <f>SUMIFS(СВЦЭМ!$D$39:$D$758,СВЦЭМ!$A$39:$A$758,$A112,СВЦЭМ!$B$39:$B$758,C$83)+'СЕТ СН'!$H$11+СВЦЭМ!$D$10+'СЕТ СН'!$H$6-'СЕТ СН'!$H$23</f>
        <v>2207.0745625</v>
      </c>
      <c r="D112" s="36">
        <f>SUMIFS(СВЦЭМ!$D$39:$D$758,СВЦЭМ!$A$39:$A$758,$A112,СВЦЭМ!$B$39:$B$758,D$83)+'СЕТ СН'!$H$11+СВЦЭМ!$D$10+'СЕТ СН'!$H$6-'СЕТ СН'!$H$23</f>
        <v>2272.3236415399997</v>
      </c>
      <c r="E112" s="36">
        <f>SUMIFS(СВЦЭМ!$D$39:$D$758,СВЦЭМ!$A$39:$A$758,$A112,СВЦЭМ!$B$39:$B$758,E$83)+'СЕТ СН'!$H$11+СВЦЭМ!$D$10+'СЕТ СН'!$H$6-'СЕТ СН'!$H$23</f>
        <v>2286.2029281200003</v>
      </c>
      <c r="F112" s="36">
        <f>SUMIFS(СВЦЭМ!$D$39:$D$758,СВЦЭМ!$A$39:$A$758,$A112,СВЦЭМ!$B$39:$B$758,F$83)+'СЕТ СН'!$H$11+СВЦЭМ!$D$10+'СЕТ СН'!$H$6-'СЕТ СН'!$H$23</f>
        <v>2291.81770667</v>
      </c>
      <c r="G112" s="36">
        <f>SUMIFS(СВЦЭМ!$D$39:$D$758,СВЦЭМ!$A$39:$A$758,$A112,СВЦЭМ!$B$39:$B$758,G$83)+'СЕТ СН'!$H$11+СВЦЭМ!$D$10+'СЕТ СН'!$H$6-'СЕТ СН'!$H$23</f>
        <v>2271.9651159800001</v>
      </c>
      <c r="H112" s="36">
        <f>SUMIFS(СВЦЭМ!$D$39:$D$758,СВЦЭМ!$A$39:$A$758,$A112,СВЦЭМ!$B$39:$B$758,H$83)+'СЕТ СН'!$H$11+СВЦЭМ!$D$10+'СЕТ СН'!$H$6-'СЕТ СН'!$H$23</f>
        <v>2260.5015681499999</v>
      </c>
      <c r="I112" s="36">
        <f>SUMIFS(СВЦЭМ!$D$39:$D$758,СВЦЭМ!$A$39:$A$758,$A112,СВЦЭМ!$B$39:$B$758,I$83)+'СЕТ СН'!$H$11+СВЦЭМ!$D$10+'СЕТ СН'!$H$6-'СЕТ СН'!$H$23</f>
        <v>2216.7764909100001</v>
      </c>
      <c r="J112" s="36">
        <f>SUMIFS(СВЦЭМ!$D$39:$D$758,СВЦЭМ!$A$39:$A$758,$A112,СВЦЭМ!$B$39:$B$758,J$83)+'СЕТ СН'!$H$11+СВЦЭМ!$D$10+'СЕТ СН'!$H$6-'СЕТ СН'!$H$23</f>
        <v>2121.9499990700001</v>
      </c>
      <c r="K112" s="36">
        <f>SUMIFS(СВЦЭМ!$D$39:$D$758,СВЦЭМ!$A$39:$A$758,$A112,СВЦЭМ!$B$39:$B$758,K$83)+'СЕТ СН'!$H$11+СВЦЭМ!$D$10+'СЕТ СН'!$H$6-'СЕТ СН'!$H$23</f>
        <v>2061.5222102400003</v>
      </c>
      <c r="L112" s="36">
        <f>SUMIFS(СВЦЭМ!$D$39:$D$758,СВЦЭМ!$A$39:$A$758,$A112,СВЦЭМ!$B$39:$B$758,L$83)+'СЕТ СН'!$H$11+СВЦЭМ!$D$10+'СЕТ СН'!$H$6-'СЕТ СН'!$H$23</f>
        <v>2015.99096932</v>
      </c>
      <c r="M112" s="36">
        <f>SUMIFS(СВЦЭМ!$D$39:$D$758,СВЦЭМ!$A$39:$A$758,$A112,СВЦЭМ!$B$39:$B$758,M$83)+'СЕТ СН'!$H$11+СВЦЭМ!$D$10+'СЕТ СН'!$H$6-'СЕТ СН'!$H$23</f>
        <v>2012.31066753</v>
      </c>
      <c r="N112" s="36">
        <f>SUMIFS(СВЦЭМ!$D$39:$D$758,СВЦЭМ!$A$39:$A$758,$A112,СВЦЭМ!$B$39:$B$758,N$83)+'СЕТ СН'!$H$11+СВЦЭМ!$D$10+'СЕТ СН'!$H$6-'СЕТ СН'!$H$23</f>
        <v>2043.62538797</v>
      </c>
      <c r="O112" s="36">
        <f>SUMIFS(СВЦЭМ!$D$39:$D$758,СВЦЭМ!$A$39:$A$758,$A112,СВЦЭМ!$B$39:$B$758,O$83)+'СЕТ СН'!$H$11+СВЦЭМ!$D$10+'СЕТ СН'!$H$6-'СЕТ СН'!$H$23</f>
        <v>2051.00197837</v>
      </c>
      <c r="P112" s="36">
        <f>SUMIFS(СВЦЭМ!$D$39:$D$758,СВЦЭМ!$A$39:$A$758,$A112,СВЦЭМ!$B$39:$B$758,P$83)+'СЕТ СН'!$H$11+СВЦЭМ!$D$10+'СЕТ СН'!$H$6-'СЕТ СН'!$H$23</f>
        <v>2060.03944396</v>
      </c>
      <c r="Q112" s="36">
        <f>SUMIFS(СВЦЭМ!$D$39:$D$758,СВЦЭМ!$A$39:$A$758,$A112,СВЦЭМ!$B$39:$B$758,Q$83)+'СЕТ СН'!$H$11+СВЦЭМ!$D$10+'СЕТ СН'!$H$6-'СЕТ СН'!$H$23</f>
        <v>2086.7336881900001</v>
      </c>
      <c r="R112" s="36">
        <f>SUMIFS(СВЦЭМ!$D$39:$D$758,СВЦЭМ!$A$39:$A$758,$A112,СВЦЭМ!$B$39:$B$758,R$83)+'СЕТ СН'!$H$11+СВЦЭМ!$D$10+'СЕТ СН'!$H$6-'СЕТ СН'!$H$23</f>
        <v>2111.20239593</v>
      </c>
      <c r="S112" s="36">
        <f>SUMIFS(СВЦЭМ!$D$39:$D$758,СВЦЭМ!$A$39:$A$758,$A112,СВЦЭМ!$B$39:$B$758,S$83)+'СЕТ СН'!$H$11+СВЦЭМ!$D$10+'СЕТ СН'!$H$6-'СЕТ СН'!$H$23</f>
        <v>2101.4758823100001</v>
      </c>
      <c r="T112" s="36">
        <f>SUMIFS(СВЦЭМ!$D$39:$D$758,СВЦЭМ!$A$39:$A$758,$A112,СВЦЭМ!$B$39:$B$758,T$83)+'СЕТ СН'!$H$11+СВЦЭМ!$D$10+'СЕТ СН'!$H$6-'СЕТ СН'!$H$23</f>
        <v>2082.8592646100001</v>
      </c>
      <c r="U112" s="36">
        <f>SUMIFS(СВЦЭМ!$D$39:$D$758,СВЦЭМ!$A$39:$A$758,$A112,СВЦЭМ!$B$39:$B$758,U$83)+'СЕТ СН'!$H$11+СВЦЭМ!$D$10+'СЕТ СН'!$H$6-'СЕТ СН'!$H$23</f>
        <v>2098.75480324</v>
      </c>
      <c r="V112" s="36">
        <f>SUMIFS(СВЦЭМ!$D$39:$D$758,СВЦЭМ!$A$39:$A$758,$A112,СВЦЭМ!$B$39:$B$758,V$83)+'СЕТ СН'!$H$11+СВЦЭМ!$D$10+'СЕТ СН'!$H$6-'СЕТ СН'!$H$23</f>
        <v>2046.2865823700001</v>
      </c>
      <c r="W112" s="36">
        <f>SUMIFS(СВЦЭМ!$D$39:$D$758,СВЦЭМ!$A$39:$A$758,$A112,СВЦЭМ!$B$39:$B$758,W$83)+'СЕТ СН'!$H$11+СВЦЭМ!$D$10+'СЕТ СН'!$H$6-'СЕТ СН'!$H$23</f>
        <v>2032.4142780100001</v>
      </c>
      <c r="X112" s="36">
        <f>SUMIFS(СВЦЭМ!$D$39:$D$758,СВЦЭМ!$A$39:$A$758,$A112,СВЦЭМ!$B$39:$B$758,X$83)+'СЕТ СН'!$H$11+СВЦЭМ!$D$10+'СЕТ СН'!$H$6-'СЕТ СН'!$H$23</f>
        <v>2062.5255014599998</v>
      </c>
      <c r="Y112" s="36">
        <f>SUMIFS(СВЦЭМ!$D$39:$D$758,СВЦЭМ!$A$39:$A$758,$A112,СВЦЭМ!$B$39:$B$758,Y$83)+'СЕТ СН'!$H$11+СВЦЭМ!$D$10+'СЕТ СН'!$H$6-'СЕТ СН'!$H$23</f>
        <v>2141.03037116</v>
      </c>
    </row>
    <row r="113" spans="1:27" ht="15.75" x14ac:dyDescent="0.2">
      <c r="A113" s="35">
        <f t="shared" si="2"/>
        <v>45412</v>
      </c>
      <c r="B113" s="36">
        <f>SUMIFS(СВЦЭМ!$D$39:$D$758,СВЦЭМ!$A$39:$A$758,$A113,СВЦЭМ!$B$39:$B$758,B$83)+'СЕТ СН'!$H$11+СВЦЭМ!$D$10+'СЕТ СН'!$H$6-'СЕТ СН'!$H$23</f>
        <v>2207.1880678300004</v>
      </c>
      <c r="C113" s="36">
        <f>SUMIFS(СВЦЭМ!$D$39:$D$758,СВЦЭМ!$A$39:$A$758,$A113,СВЦЭМ!$B$39:$B$758,C$83)+'СЕТ СН'!$H$11+СВЦЭМ!$D$10+'СЕТ СН'!$H$6-'СЕТ СН'!$H$23</f>
        <v>2298.4256507499999</v>
      </c>
      <c r="D113" s="36">
        <f>SUMIFS(СВЦЭМ!$D$39:$D$758,СВЦЭМ!$A$39:$A$758,$A113,СВЦЭМ!$B$39:$B$758,D$83)+'СЕТ СН'!$H$11+СВЦЭМ!$D$10+'СЕТ СН'!$H$6-'СЕТ СН'!$H$23</f>
        <v>2344.6952580100001</v>
      </c>
      <c r="E113" s="36">
        <f>SUMIFS(СВЦЭМ!$D$39:$D$758,СВЦЭМ!$A$39:$A$758,$A113,СВЦЭМ!$B$39:$B$758,E$83)+'СЕТ СН'!$H$11+СВЦЭМ!$D$10+'СЕТ СН'!$H$6-'СЕТ СН'!$H$23</f>
        <v>2368.94429988</v>
      </c>
      <c r="F113" s="36">
        <f>SUMIFS(СВЦЭМ!$D$39:$D$758,СВЦЭМ!$A$39:$A$758,$A113,СВЦЭМ!$B$39:$B$758,F$83)+'СЕТ СН'!$H$11+СВЦЭМ!$D$10+'СЕТ СН'!$H$6-'СЕТ СН'!$H$23</f>
        <v>2376.3188927599999</v>
      </c>
      <c r="G113" s="36">
        <f>SUMIFS(СВЦЭМ!$D$39:$D$758,СВЦЭМ!$A$39:$A$758,$A113,СВЦЭМ!$B$39:$B$758,G$83)+'СЕТ СН'!$H$11+СВЦЭМ!$D$10+'СЕТ СН'!$H$6-'СЕТ СН'!$H$23</f>
        <v>2367.15419088</v>
      </c>
      <c r="H113" s="36">
        <f>SUMIFS(СВЦЭМ!$D$39:$D$758,СВЦЭМ!$A$39:$A$758,$A113,СВЦЭМ!$B$39:$B$758,H$83)+'СЕТ СН'!$H$11+СВЦЭМ!$D$10+'СЕТ СН'!$H$6-'СЕТ СН'!$H$23</f>
        <v>2347.6405337200003</v>
      </c>
      <c r="I113" s="36">
        <f>SUMIFS(СВЦЭМ!$D$39:$D$758,СВЦЭМ!$A$39:$A$758,$A113,СВЦЭМ!$B$39:$B$758,I$83)+'СЕТ СН'!$H$11+СВЦЭМ!$D$10+'СЕТ СН'!$H$6-'СЕТ СН'!$H$23</f>
        <v>2257.1893047900003</v>
      </c>
      <c r="J113" s="36">
        <f>SUMIFS(СВЦЭМ!$D$39:$D$758,СВЦЭМ!$A$39:$A$758,$A113,СВЦЭМ!$B$39:$B$758,J$83)+'СЕТ СН'!$H$11+СВЦЭМ!$D$10+'СЕТ СН'!$H$6-'СЕТ СН'!$H$23</f>
        <v>2191.0798931500003</v>
      </c>
      <c r="K113" s="36">
        <f>SUMIFS(СВЦЭМ!$D$39:$D$758,СВЦЭМ!$A$39:$A$758,$A113,СВЦЭМ!$B$39:$B$758,K$83)+'СЕТ СН'!$H$11+СВЦЭМ!$D$10+'СЕТ СН'!$H$6-'СЕТ СН'!$H$23</f>
        <v>2137.7398418900002</v>
      </c>
      <c r="L113" s="36">
        <f>SUMIFS(СВЦЭМ!$D$39:$D$758,СВЦЭМ!$A$39:$A$758,$A113,СВЦЭМ!$B$39:$B$758,L$83)+'СЕТ СН'!$H$11+СВЦЭМ!$D$10+'СЕТ СН'!$H$6-'СЕТ СН'!$H$23</f>
        <v>2084.29803072</v>
      </c>
      <c r="M113" s="36">
        <f>SUMIFS(СВЦЭМ!$D$39:$D$758,СВЦЭМ!$A$39:$A$758,$A113,СВЦЭМ!$B$39:$B$758,M$83)+'СЕТ СН'!$H$11+СВЦЭМ!$D$10+'СЕТ СН'!$H$6-'СЕТ СН'!$H$23</f>
        <v>2080.3308226999998</v>
      </c>
      <c r="N113" s="36">
        <f>SUMIFS(СВЦЭМ!$D$39:$D$758,СВЦЭМ!$A$39:$A$758,$A113,СВЦЭМ!$B$39:$B$758,N$83)+'СЕТ СН'!$H$11+СВЦЭМ!$D$10+'СЕТ СН'!$H$6-'СЕТ СН'!$H$23</f>
        <v>2123.4206363200001</v>
      </c>
      <c r="O113" s="36">
        <f>SUMIFS(СВЦЭМ!$D$39:$D$758,СВЦЭМ!$A$39:$A$758,$A113,СВЦЭМ!$B$39:$B$758,O$83)+'СЕТ СН'!$H$11+СВЦЭМ!$D$10+'СЕТ СН'!$H$6-'СЕТ СН'!$H$23</f>
        <v>2126.7705618700002</v>
      </c>
      <c r="P113" s="36">
        <f>SUMIFS(СВЦЭМ!$D$39:$D$758,СВЦЭМ!$A$39:$A$758,$A113,СВЦЭМ!$B$39:$B$758,P$83)+'СЕТ СН'!$H$11+СВЦЭМ!$D$10+'СЕТ СН'!$H$6-'СЕТ СН'!$H$23</f>
        <v>2141.2314087100003</v>
      </c>
      <c r="Q113" s="36">
        <f>SUMIFS(СВЦЭМ!$D$39:$D$758,СВЦЭМ!$A$39:$A$758,$A113,СВЦЭМ!$B$39:$B$758,Q$83)+'СЕТ СН'!$H$11+СВЦЭМ!$D$10+'СЕТ СН'!$H$6-'СЕТ СН'!$H$23</f>
        <v>2159.98238167</v>
      </c>
      <c r="R113" s="36">
        <f>SUMIFS(СВЦЭМ!$D$39:$D$758,СВЦЭМ!$A$39:$A$758,$A113,СВЦЭМ!$B$39:$B$758,R$83)+'СЕТ СН'!$H$11+СВЦЭМ!$D$10+'СЕТ СН'!$H$6-'СЕТ СН'!$H$23</f>
        <v>2182.63137671</v>
      </c>
      <c r="S113" s="36">
        <f>SUMIFS(СВЦЭМ!$D$39:$D$758,СВЦЭМ!$A$39:$A$758,$A113,СВЦЭМ!$B$39:$B$758,S$83)+'СЕТ СН'!$H$11+СВЦЭМ!$D$10+'СЕТ СН'!$H$6-'СЕТ СН'!$H$23</f>
        <v>2170.62237899</v>
      </c>
      <c r="T113" s="36">
        <f>SUMIFS(СВЦЭМ!$D$39:$D$758,СВЦЭМ!$A$39:$A$758,$A113,СВЦЭМ!$B$39:$B$758,T$83)+'СЕТ СН'!$H$11+СВЦЭМ!$D$10+'СЕТ СН'!$H$6-'СЕТ СН'!$H$23</f>
        <v>2140.3638238100002</v>
      </c>
      <c r="U113" s="36">
        <f>SUMIFS(СВЦЭМ!$D$39:$D$758,СВЦЭМ!$A$39:$A$758,$A113,СВЦЭМ!$B$39:$B$758,U$83)+'СЕТ СН'!$H$11+СВЦЭМ!$D$10+'СЕТ СН'!$H$6-'СЕТ СН'!$H$23</f>
        <v>2140.3035292200002</v>
      </c>
      <c r="V113" s="36">
        <f>SUMIFS(СВЦЭМ!$D$39:$D$758,СВЦЭМ!$A$39:$A$758,$A113,СВЦЭМ!$B$39:$B$758,V$83)+'СЕТ СН'!$H$11+СВЦЭМ!$D$10+'СЕТ СН'!$H$6-'СЕТ СН'!$H$23</f>
        <v>2088.5974549100001</v>
      </c>
      <c r="W113" s="36">
        <f>SUMIFS(СВЦЭМ!$D$39:$D$758,СВЦЭМ!$A$39:$A$758,$A113,СВЦЭМ!$B$39:$B$758,W$83)+'СЕТ СН'!$H$11+СВЦЭМ!$D$10+'СЕТ СН'!$H$6-'СЕТ СН'!$H$23</f>
        <v>2070.0405677899998</v>
      </c>
      <c r="X113" s="36">
        <f>SUMIFS(СВЦЭМ!$D$39:$D$758,СВЦЭМ!$A$39:$A$758,$A113,СВЦЭМ!$B$39:$B$758,X$83)+'СЕТ СН'!$H$11+СВЦЭМ!$D$10+'СЕТ СН'!$H$6-'СЕТ СН'!$H$23</f>
        <v>2120.4571059</v>
      </c>
      <c r="Y113" s="36">
        <f>SUMIFS(СВЦЭМ!$D$39:$D$758,СВЦЭМ!$A$39:$A$758,$A113,СВЦЭМ!$B$39:$B$758,Y$83)+'СЕТ СН'!$H$11+СВЦЭМ!$D$10+'СЕТ СН'!$H$6-'СЕТ СН'!$H$23</f>
        <v>2155.1670938500001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01.04.2024</v>
      </c>
      <c r="B120" s="36">
        <f>SUMIFS(СВЦЭМ!$D$39:$D$758,СВЦЭМ!$A$39:$A$758,$A120,СВЦЭМ!$B$39:$B$758,B$119)+'СЕТ СН'!$I$11+СВЦЭМ!$D$10+'СЕТ СН'!$I$6-'СЕТ СН'!$I$23</f>
        <v>3050.6953043999997</v>
      </c>
      <c r="C120" s="36">
        <f>SUMIFS(СВЦЭМ!$D$39:$D$758,СВЦЭМ!$A$39:$A$758,$A120,СВЦЭМ!$B$39:$B$758,C$119)+'СЕТ СН'!$I$11+СВЦЭМ!$D$10+'СЕТ СН'!$I$6-'СЕТ СН'!$I$23</f>
        <v>3065.44446135</v>
      </c>
      <c r="D120" s="36">
        <f>SUMIFS(СВЦЭМ!$D$39:$D$758,СВЦЭМ!$A$39:$A$758,$A120,СВЦЭМ!$B$39:$B$758,D$119)+'СЕТ СН'!$I$11+СВЦЭМ!$D$10+'СЕТ СН'!$I$6-'СЕТ СН'!$I$23</f>
        <v>3080.28583613</v>
      </c>
      <c r="E120" s="36">
        <f>SUMIFS(СВЦЭМ!$D$39:$D$758,СВЦЭМ!$A$39:$A$758,$A120,СВЦЭМ!$B$39:$B$758,E$119)+'СЕТ СН'!$I$11+СВЦЭМ!$D$10+'СЕТ СН'!$I$6-'СЕТ СН'!$I$23</f>
        <v>3095.6695531099999</v>
      </c>
      <c r="F120" s="36">
        <f>SUMIFS(СВЦЭМ!$D$39:$D$758,СВЦЭМ!$A$39:$A$758,$A120,СВЦЭМ!$B$39:$B$758,F$119)+'СЕТ СН'!$I$11+СВЦЭМ!$D$10+'СЕТ СН'!$I$6-'СЕТ СН'!$I$23</f>
        <v>3073.4271982699997</v>
      </c>
      <c r="G120" s="36">
        <f>SUMIFS(СВЦЭМ!$D$39:$D$758,СВЦЭМ!$A$39:$A$758,$A120,СВЦЭМ!$B$39:$B$758,G$119)+'СЕТ СН'!$I$11+СВЦЭМ!$D$10+'СЕТ СН'!$I$6-'СЕТ СН'!$I$23</f>
        <v>3112.27308468</v>
      </c>
      <c r="H120" s="36">
        <f>SUMIFS(СВЦЭМ!$D$39:$D$758,СВЦЭМ!$A$39:$A$758,$A120,СВЦЭМ!$B$39:$B$758,H$119)+'СЕТ СН'!$I$11+СВЦЭМ!$D$10+'СЕТ СН'!$I$6-'СЕТ СН'!$I$23</f>
        <v>3005.8096600499998</v>
      </c>
      <c r="I120" s="36">
        <f>SUMIFS(СВЦЭМ!$D$39:$D$758,СВЦЭМ!$A$39:$A$758,$A120,СВЦЭМ!$B$39:$B$758,I$119)+'СЕТ СН'!$I$11+СВЦЭМ!$D$10+'СЕТ СН'!$I$6-'СЕТ СН'!$I$23</f>
        <v>2937.5907425299997</v>
      </c>
      <c r="J120" s="36">
        <f>SUMIFS(СВЦЭМ!$D$39:$D$758,СВЦЭМ!$A$39:$A$758,$A120,СВЦЭМ!$B$39:$B$758,J$119)+'СЕТ СН'!$I$11+СВЦЭМ!$D$10+'СЕТ СН'!$I$6-'СЕТ СН'!$I$23</f>
        <v>2895.0982648599997</v>
      </c>
      <c r="K120" s="36">
        <f>SUMIFS(СВЦЭМ!$D$39:$D$758,СВЦЭМ!$A$39:$A$758,$A120,СВЦЭМ!$B$39:$B$758,K$119)+'СЕТ СН'!$I$11+СВЦЭМ!$D$10+'СЕТ СН'!$I$6-'СЕТ СН'!$I$23</f>
        <v>2856.2591896800004</v>
      </c>
      <c r="L120" s="36">
        <f>SUMIFS(СВЦЭМ!$D$39:$D$758,СВЦЭМ!$A$39:$A$758,$A120,СВЦЭМ!$B$39:$B$758,L$119)+'СЕТ СН'!$I$11+СВЦЭМ!$D$10+'СЕТ СН'!$I$6-'СЕТ СН'!$I$23</f>
        <v>2869.1196475900001</v>
      </c>
      <c r="M120" s="36">
        <f>SUMIFS(СВЦЭМ!$D$39:$D$758,СВЦЭМ!$A$39:$A$758,$A120,СВЦЭМ!$B$39:$B$758,M$119)+'СЕТ СН'!$I$11+СВЦЭМ!$D$10+'СЕТ СН'!$I$6-'СЕТ СН'!$I$23</f>
        <v>2891.9303322599999</v>
      </c>
      <c r="N120" s="36">
        <f>SUMIFS(СВЦЭМ!$D$39:$D$758,СВЦЭМ!$A$39:$A$758,$A120,СВЦЭМ!$B$39:$B$758,N$119)+'СЕТ СН'!$I$11+СВЦЭМ!$D$10+'СЕТ СН'!$I$6-'СЕТ СН'!$I$23</f>
        <v>2907.42436417</v>
      </c>
      <c r="O120" s="36">
        <f>SUMIFS(СВЦЭМ!$D$39:$D$758,СВЦЭМ!$A$39:$A$758,$A120,СВЦЭМ!$B$39:$B$758,O$119)+'СЕТ СН'!$I$11+СВЦЭМ!$D$10+'СЕТ СН'!$I$6-'СЕТ СН'!$I$23</f>
        <v>2933.2391971699999</v>
      </c>
      <c r="P120" s="36">
        <f>SUMIFS(СВЦЭМ!$D$39:$D$758,СВЦЭМ!$A$39:$A$758,$A120,СВЦЭМ!$B$39:$B$758,P$119)+'СЕТ СН'!$I$11+СВЦЭМ!$D$10+'СЕТ СН'!$I$6-'СЕТ СН'!$I$23</f>
        <v>2960.1550760599998</v>
      </c>
      <c r="Q120" s="36">
        <f>SUMIFS(СВЦЭМ!$D$39:$D$758,СВЦЭМ!$A$39:$A$758,$A120,СВЦЭМ!$B$39:$B$758,Q$119)+'СЕТ СН'!$I$11+СВЦЭМ!$D$10+'СЕТ СН'!$I$6-'СЕТ СН'!$I$23</f>
        <v>2967.6169592599999</v>
      </c>
      <c r="R120" s="36">
        <f>SUMIFS(СВЦЭМ!$D$39:$D$758,СВЦЭМ!$A$39:$A$758,$A120,СВЦЭМ!$B$39:$B$758,R$119)+'СЕТ СН'!$I$11+СВЦЭМ!$D$10+'СЕТ СН'!$I$6-'СЕТ СН'!$I$23</f>
        <v>2971.2204185599999</v>
      </c>
      <c r="S120" s="36">
        <f>SUMIFS(СВЦЭМ!$D$39:$D$758,СВЦЭМ!$A$39:$A$758,$A120,СВЦЭМ!$B$39:$B$758,S$119)+'СЕТ СН'!$I$11+СВЦЭМ!$D$10+'СЕТ СН'!$I$6-'СЕТ СН'!$I$23</f>
        <v>2949.0485310399999</v>
      </c>
      <c r="T120" s="36">
        <f>SUMIFS(СВЦЭМ!$D$39:$D$758,СВЦЭМ!$A$39:$A$758,$A120,СВЦЭМ!$B$39:$B$758,T$119)+'СЕТ СН'!$I$11+СВЦЭМ!$D$10+'СЕТ СН'!$I$6-'СЕТ СН'!$I$23</f>
        <v>2903.7999447799998</v>
      </c>
      <c r="U120" s="36">
        <f>SUMIFS(СВЦЭМ!$D$39:$D$758,СВЦЭМ!$A$39:$A$758,$A120,СВЦЭМ!$B$39:$B$758,U$119)+'СЕТ СН'!$I$11+СВЦЭМ!$D$10+'СЕТ СН'!$I$6-'СЕТ СН'!$I$23</f>
        <v>2862.1319700499998</v>
      </c>
      <c r="V120" s="36">
        <f>SUMIFS(СВЦЭМ!$D$39:$D$758,СВЦЭМ!$A$39:$A$758,$A120,СВЦЭМ!$B$39:$B$758,V$119)+'СЕТ СН'!$I$11+СВЦЭМ!$D$10+'СЕТ СН'!$I$6-'СЕТ СН'!$I$23</f>
        <v>2854.5830331100001</v>
      </c>
      <c r="W120" s="36">
        <f>SUMIFS(СВЦЭМ!$D$39:$D$758,СВЦЭМ!$A$39:$A$758,$A120,СВЦЭМ!$B$39:$B$758,W$119)+'СЕТ СН'!$I$11+СВЦЭМ!$D$10+'СЕТ СН'!$I$6-'СЕТ СН'!$I$23</f>
        <v>2843.0481914800002</v>
      </c>
      <c r="X120" s="36">
        <f>SUMIFS(СВЦЭМ!$D$39:$D$758,СВЦЭМ!$A$39:$A$758,$A120,СВЦЭМ!$B$39:$B$758,X$119)+'СЕТ СН'!$I$11+СВЦЭМ!$D$10+'СЕТ СН'!$I$6-'СЕТ СН'!$I$23</f>
        <v>2880.4099527899998</v>
      </c>
      <c r="Y120" s="36">
        <f>SUMIFS(СВЦЭМ!$D$39:$D$758,СВЦЭМ!$A$39:$A$758,$A120,СВЦЭМ!$B$39:$B$758,Y$119)+'СЕТ СН'!$I$11+СВЦЭМ!$D$10+'СЕТ СН'!$I$6-'СЕТ СН'!$I$23</f>
        <v>2922.7550383799999</v>
      </c>
      <c r="AA120" s="45"/>
    </row>
    <row r="121" spans="1:27" ht="15.75" x14ac:dyDescent="0.2">
      <c r="A121" s="35">
        <f>A120+1</f>
        <v>45384</v>
      </c>
      <c r="B121" s="36">
        <f>SUMIFS(СВЦЭМ!$D$39:$D$758,СВЦЭМ!$A$39:$A$758,$A121,СВЦЭМ!$B$39:$B$758,B$119)+'СЕТ СН'!$I$11+СВЦЭМ!$D$10+'СЕТ СН'!$I$6-'СЕТ СН'!$I$23</f>
        <v>2842.4939459500001</v>
      </c>
      <c r="C121" s="36">
        <f>SUMIFS(СВЦЭМ!$D$39:$D$758,СВЦЭМ!$A$39:$A$758,$A121,СВЦЭМ!$B$39:$B$758,C$119)+'СЕТ СН'!$I$11+СВЦЭМ!$D$10+'СЕТ СН'!$I$6-'СЕТ СН'!$I$23</f>
        <v>2905.67906171</v>
      </c>
      <c r="D121" s="36">
        <f>SUMIFS(СВЦЭМ!$D$39:$D$758,СВЦЭМ!$A$39:$A$758,$A121,СВЦЭМ!$B$39:$B$758,D$119)+'СЕТ СН'!$I$11+СВЦЭМ!$D$10+'СЕТ СН'!$I$6-'СЕТ СН'!$I$23</f>
        <v>2965.0722552399998</v>
      </c>
      <c r="E121" s="36">
        <f>SUMIFS(СВЦЭМ!$D$39:$D$758,СВЦЭМ!$A$39:$A$758,$A121,СВЦЭМ!$B$39:$B$758,E$119)+'СЕТ СН'!$I$11+СВЦЭМ!$D$10+'СЕТ СН'!$I$6-'СЕТ СН'!$I$23</f>
        <v>2982.6570520699997</v>
      </c>
      <c r="F121" s="36">
        <f>SUMIFS(СВЦЭМ!$D$39:$D$758,СВЦЭМ!$A$39:$A$758,$A121,СВЦЭМ!$B$39:$B$758,F$119)+'СЕТ СН'!$I$11+СВЦЭМ!$D$10+'СЕТ СН'!$I$6-'СЕТ СН'!$I$23</f>
        <v>2978.1578763799998</v>
      </c>
      <c r="G121" s="36">
        <f>SUMIFS(СВЦЭМ!$D$39:$D$758,СВЦЭМ!$A$39:$A$758,$A121,СВЦЭМ!$B$39:$B$758,G$119)+'СЕТ СН'!$I$11+СВЦЭМ!$D$10+'СЕТ СН'!$I$6-'СЕТ СН'!$I$23</f>
        <v>2974.0560828099997</v>
      </c>
      <c r="H121" s="36">
        <f>SUMIFS(СВЦЭМ!$D$39:$D$758,СВЦЭМ!$A$39:$A$758,$A121,СВЦЭМ!$B$39:$B$758,H$119)+'СЕТ СН'!$I$11+СВЦЭМ!$D$10+'СЕТ СН'!$I$6-'СЕТ СН'!$I$23</f>
        <v>2918.8671051400001</v>
      </c>
      <c r="I121" s="36">
        <f>SUMIFS(СВЦЭМ!$D$39:$D$758,СВЦЭМ!$A$39:$A$758,$A121,СВЦЭМ!$B$39:$B$758,I$119)+'СЕТ СН'!$I$11+СВЦЭМ!$D$10+'СЕТ СН'!$I$6-'СЕТ СН'!$I$23</f>
        <v>2883.4664021500002</v>
      </c>
      <c r="J121" s="36">
        <f>SUMIFS(СВЦЭМ!$D$39:$D$758,СВЦЭМ!$A$39:$A$758,$A121,СВЦЭМ!$B$39:$B$758,J$119)+'СЕТ СН'!$I$11+СВЦЭМ!$D$10+'СЕТ СН'!$I$6-'СЕТ СН'!$I$23</f>
        <v>2855.3182774000002</v>
      </c>
      <c r="K121" s="36">
        <f>SUMIFS(СВЦЭМ!$D$39:$D$758,СВЦЭМ!$A$39:$A$758,$A121,СВЦЭМ!$B$39:$B$758,K$119)+'СЕТ СН'!$I$11+СВЦЭМ!$D$10+'СЕТ СН'!$I$6-'СЕТ СН'!$I$23</f>
        <v>2817.7478503500001</v>
      </c>
      <c r="L121" s="36">
        <f>SUMIFS(СВЦЭМ!$D$39:$D$758,СВЦЭМ!$A$39:$A$758,$A121,СВЦЭМ!$B$39:$B$758,L$119)+'СЕТ СН'!$I$11+СВЦЭМ!$D$10+'СЕТ СН'!$I$6-'СЕТ СН'!$I$23</f>
        <v>2835.7857861100001</v>
      </c>
      <c r="M121" s="36">
        <f>SUMIFS(СВЦЭМ!$D$39:$D$758,СВЦЭМ!$A$39:$A$758,$A121,СВЦЭМ!$B$39:$B$758,M$119)+'СЕТ СН'!$I$11+СВЦЭМ!$D$10+'СЕТ СН'!$I$6-'СЕТ СН'!$I$23</f>
        <v>2858.48305609</v>
      </c>
      <c r="N121" s="36">
        <f>SUMIFS(СВЦЭМ!$D$39:$D$758,СВЦЭМ!$A$39:$A$758,$A121,СВЦЭМ!$B$39:$B$758,N$119)+'СЕТ СН'!$I$11+СВЦЭМ!$D$10+'СЕТ СН'!$I$6-'СЕТ СН'!$I$23</f>
        <v>2878.2938012000004</v>
      </c>
      <c r="O121" s="36">
        <f>SUMIFS(СВЦЭМ!$D$39:$D$758,СВЦЭМ!$A$39:$A$758,$A121,СВЦЭМ!$B$39:$B$758,O$119)+'СЕТ СН'!$I$11+СВЦЭМ!$D$10+'СЕТ СН'!$I$6-'СЕТ СН'!$I$23</f>
        <v>2897.1387034899999</v>
      </c>
      <c r="P121" s="36">
        <f>SUMIFS(СВЦЭМ!$D$39:$D$758,СВЦЭМ!$A$39:$A$758,$A121,СВЦЭМ!$B$39:$B$758,P$119)+'СЕТ СН'!$I$11+СВЦЭМ!$D$10+'СЕТ СН'!$I$6-'СЕТ СН'!$I$23</f>
        <v>2906.6771397399998</v>
      </c>
      <c r="Q121" s="36">
        <f>SUMIFS(СВЦЭМ!$D$39:$D$758,СВЦЭМ!$A$39:$A$758,$A121,СВЦЭМ!$B$39:$B$758,Q$119)+'СЕТ СН'!$I$11+СВЦЭМ!$D$10+'СЕТ СН'!$I$6-'СЕТ СН'!$I$23</f>
        <v>2918.5916622499999</v>
      </c>
      <c r="R121" s="36">
        <f>SUMIFS(СВЦЭМ!$D$39:$D$758,СВЦЭМ!$A$39:$A$758,$A121,СВЦЭМ!$B$39:$B$758,R$119)+'СЕТ СН'!$I$11+СВЦЭМ!$D$10+'СЕТ СН'!$I$6-'СЕТ СН'!$I$23</f>
        <v>2921.8130317099999</v>
      </c>
      <c r="S121" s="36">
        <f>SUMIFS(СВЦЭМ!$D$39:$D$758,СВЦЭМ!$A$39:$A$758,$A121,СВЦЭМ!$B$39:$B$758,S$119)+'СЕТ СН'!$I$11+СВЦЭМ!$D$10+'СЕТ СН'!$I$6-'СЕТ СН'!$I$23</f>
        <v>2909.5344013600002</v>
      </c>
      <c r="T121" s="36">
        <f>SUMIFS(СВЦЭМ!$D$39:$D$758,СВЦЭМ!$A$39:$A$758,$A121,СВЦЭМ!$B$39:$B$758,T$119)+'СЕТ СН'!$I$11+СВЦЭМ!$D$10+'СЕТ СН'!$I$6-'СЕТ СН'!$I$23</f>
        <v>2870.2380278700002</v>
      </c>
      <c r="U121" s="36">
        <f>SUMIFS(СВЦЭМ!$D$39:$D$758,СВЦЭМ!$A$39:$A$758,$A121,СВЦЭМ!$B$39:$B$758,U$119)+'СЕТ СН'!$I$11+СВЦЭМ!$D$10+'СЕТ СН'!$I$6-'СЕТ СН'!$I$23</f>
        <v>2845.8381678000001</v>
      </c>
      <c r="V121" s="36">
        <f>SUMIFS(СВЦЭМ!$D$39:$D$758,СВЦЭМ!$A$39:$A$758,$A121,СВЦЭМ!$B$39:$B$758,V$119)+'СЕТ СН'!$I$11+СВЦЭМ!$D$10+'СЕТ СН'!$I$6-'СЕТ СН'!$I$23</f>
        <v>2822.4646575300003</v>
      </c>
      <c r="W121" s="36">
        <f>SUMIFS(СВЦЭМ!$D$39:$D$758,СВЦЭМ!$A$39:$A$758,$A121,СВЦЭМ!$B$39:$B$758,W$119)+'СЕТ СН'!$I$11+СВЦЭМ!$D$10+'СЕТ СН'!$I$6-'СЕТ СН'!$I$23</f>
        <v>2800.2156988000002</v>
      </c>
      <c r="X121" s="36">
        <f>SUMIFS(СВЦЭМ!$D$39:$D$758,СВЦЭМ!$A$39:$A$758,$A121,СВЦЭМ!$B$39:$B$758,X$119)+'СЕТ СН'!$I$11+СВЦЭМ!$D$10+'СЕТ СН'!$I$6-'СЕТ СН'!$I$23</f>
        <v>2847.0120545199998</v>
      </c>
      <c r="Y121" s="36">
        <f>SUMIFS(СВЦЭМ!$D$39:$D$758,СВЦЭМ!$A$39:$A$758,$A121,СВЦЭМ!$B$39:$B$758,Y$119)+'СЕТ СН'!$I$11+СВЦЭМ!$D$10+'СЕТ СН'!$I$6-'СЕТ СН'!$I$23</f>
        <v>2899.5808754199998</v>
      </c>
    </row>
    <row r="122" spans="1:27" ht="15.75" x14ac:dyDescent="0.2">
      <c r="A122" s="35">
        <f t="shared" ref="A122:A150" si="3">A121+1</f>
        <v>45385</v>
      </c>
      <c r="B122" s="36">
        <f>SUMIFS(СВЦЭМ!$D$39:$D$758,СВЦЭМ!$A$39:$A$758,$A122,СВЦЭМ!$B$39:$B$758,B$119)+'СЕТ СН'!$I$11+СВЦЭМ!$D$10+'СЕТ СН'!$I$6-'СЕТ СН'!$I$23</f>
        <v>2858.74051186</v>
      </c>
      <c r="C122" s="36">
        <f>SUMIFS(СВЦЭМ!$D$39:$D$758,СВЦЭМ!$A$39:$A$758,$A122,СВЦЭМ!$B$39:$B$758,C$119)+'СЕТ СН'!$I$11+СВЦЭМ!$D$10+'СЕТ СН'!$I$6-'СЕТ СН'!$I$23</f>
        <v>2908.1486386000001</v>
      </c>
      <c r="D122" s="36">
        <f>SUMIFS(СВЦЭМ!$D$39:$D$758,СВЦЭМ!$A$39:$A$758,$A122,СВЦЭМ!$B$39:$B$758,D$119)+'СЕТ СН'!$I$11+СВЦЭМ!$D$10+'СЕТ СН'!$I$6-'СЕТ СН'!$I$23</f>
        <v>2954.33802608</v>
      </c>
      <c r="E122" s="36">
        <f>SUMIFS(СВЦЭМ!$D$39:$D$758,СВЦЭМ!$A$39:$A$758,$A122,СВЦЭМ!$B$39:$B$758,E$119)+'СЕТ СН'!$I$11+СВЦЭМ!$D$10+'СЕТ СН'!$I$6-'СЕТ СН'!$I$23</f>
        <v>2956.5819949799998</v>
      </c>
      <c r="F122" s="36">
        <f>SUMIFS(СВЦЭМ!$D$39:$D$758,СВЦЭМ!$A$39:$A$758,$A122,СВЦЭМ!$B$39:$B$758,F$119)+'СЕТ СН'!$I$11+СВЦЭМ!$D$10+'СЕТ СН'!$I$6-'СЕТ СН'!$I$23</f>
        <v>2926.4881245399997</v>
      </c>
      <c r="G122" s="36">
        <f>SUMIFS(СВЦЭМ!$D$39:$D$758,СВЦЭМ!$A$39:$A$758,$A122,СВЦЭМ!$B$39:$B$758,G$119)+'СЕТ СН'!$I$11+СВЦЭМ!$D$10+'СЕТ СН'!$I$6-'СЕТ СН'!$I$23</f>
        <v>2915.9139548199996</v>
      </c>
      <c r="H122" s="36">
        <f>SUMIFS(СВЦЭМ!$D$39:$D$758,СВЦЭМ!$A$39:$A$758,$A122,СВЦЭМ!$B$39:$B$758,H$119)+'СЕТ СН'!$I$11+СВЦЭМ!$D$10+'СЕТ СН'!$I$6-'СЕТ СН'!$I$23</f>
        <v>2893.4453907900001</v>
      </c>
      <c r="I122" s="36">
        <f>SUMIFS(СВЦЭМ!$D$39:$D$758,СВЦЭМ!$A$39:$A$758,$A122,СВЦЭМ!$B$39:$B$758,I$119)+'СЕТ СН'!$I$11+СВЦЭМ!$D$10+'СЕТ СН'!$I$6-'СЕТ СН'!$I$23</f>
        <v>2847.4954169299999</v>
      </c>
      <c r="J122" s="36">
        <f>SUMIFS(СВЦЭМ!$D$39:$D$758,СВЦЭМ!$A$39:$A$758,$A122,СВЦЭМ!$B$39:$B$758,J$119)+'СЕТ СН'!$I$11+СВЦЭМ!$D$10+'СЕТ СН'!$I$6-'СЕТ СН'!$I$23</f>
        <v>2786.0640045</v>
      </c>
      <c r="K122" s="36">
        <f>SUMIFS(СВЦЭМ!$D$39:$D$758,СВЦЭМ!$A$39:$A$758,$A122,СВЦЭМ!$B$39:$B$758,K$119)+'СЕТ СН'!$I$11+СВЦЭМ!$D$10+'СЕТ СН'!$I$6-'СЕТ СН'!$I$23</f>
        <v>2759.4840286500003</v>
      </c>
      <c r="L122" s="36">
        <f>SUMIFS(СВЦЭМ!$D$39:$D$758,СВЦЭМ!$A$39:$A$758,$A122,СВЦЭМ!$B$39:$B$758,L$119)+'СЕТ СН'!$I$11+СВЦЭМ!$D$10+'СЕТ СН'!$I$6-'СЕТ СН'!$I$23</f>
        <v>2748.9979437399998</v>
      </c>
      <c r="M122" s="36">
        <f>SUMIFS(СВЦЭМ!$D$39:$D$758,СВЦЭМ!$A$39:$A$758,$A122,СВЦЭМ!$B$39:$B$758,M$119)+'СЕТ СН'!$I$11+СВЦЭМ!$D$10+'СЕТ СН'!$I$6-'СЕТ СН'!$I$23</f>
        <v>2761.25833427</v>
      </c>
      <c r="N122" s="36">
        <f>SUMIFS(СВЦЭМ!$D$39:$D$758,СВЦЭМ!$A$39:$A$758,$A122,СВЦЭМ!$B$39:$B$758,N$119)+'СЕТ СН'!$I$11+СВЦЭМ!$D$10+'СЕТ СН'!$I$6-'СЕТ СН'!$I$23</f>
        <v>2772.75354251</v>
      </c>
      <c r="O122" s="36">
        <f>SUMIFS(СВЦЭМ!$D$39:$D$758,СВЦЭМ!$A$39:$A$758,$A122,СВЦЭМ!$B$39:$B$758,O$119)+'СЕТ СН'!$I$11+СВЦЭМ!$D$10+'СЕТ СН'!$I$6-'СЕТ СН'!$I$23</f>
        <v>2781.2567336700004</v>
      </c>
      <c r="P122" s="36">
        <f>SUMIFS(СВЦЭМ!$D$39:$D$758,СВЦЭМ!$A$39:$A$758,$A122,СВЦЭМ!$B$39:$B$758,P$119)+'СЕТ СН'!$I$11+СВЦЭМ!$D$10+'СЕТ СН'!$I$6-'СЕТ СН'!$I$23</f>
        <v>2819.4193253499998</v>
      </c>
      <c r="Q122" s="36">
        <f>SUMIFS(СВЦЭМ!$D$39:$D$758,СВЦЭМ!$A$39:$A$758,$A122,СВЦЭМ!$B$39:$B$758,Q$119)+'СЕТ СН'!$I$11+СВЦЭМ!$D$10+'СЕТ СН'!$I$6-'СЕТ СН'!$I$23</f>
        <v>2840.9372909800004</v>
      </c>
      <c r="R122" s="36">
        <f>SUMIFS(СВЦЭМ!$D$39:$D$758,СВЦЭМ!$A$39:$A$758,$A122,СВЦЭМ!$B$39:$B$758,R$119)+'СЕТ СН'!$I$11+СВЦЭМ!$D$10+'СЕТ СН'!$I$6-'СЕТ СН'!$I$23</f>
        <v>2855.1407097600004</v>
      </c>
      <c r="S122" s="36">
        <f>SUMIFS(СВЦЭМ!$D$39:$D$758,СВЦЭМ!$A$39:$A$758,$A122,СВЦЭМ!$B$39:$B$758,S$119)+'СЕТ СН'!$I$11+СВЦЭМ!$D$10+'СЕТ СН'!$I$6-'СЕТ СН'!$I$23</f>
        <v>2836.29398072</v>
      </c>
      <c r="T122" s="36">
        <f>SUMIFS(СВЦЭМ!$D$39:$D$758,СВЦЭМ!$A$39:$A$758,$A122,СВЦЭМ!$B$39:$B$758,T$119)+'СЕТ СН'!$I$11+СВЦЭМ!$D$10+'СЕТ СН'!$I$6-'СЕТ СН'!$I$23</f>
        <v>2810.9214476699999</v>
      </c>
      <c r="U122" s="36">
        <f>SUMIFS(СВЦЭМ!$D$39:$D$758,СВЦЭМ!$A$39:$A$758,$A122,СВЦЭМ!$B$39:$B$758,U$119)+'СЕТ СН'!$I$11+СВЦЭМ!$D$10+'СЕТ СН'!$I$6-'СЕТ СН'!$I$23</f>
        <v>2781.48851526</v>
      </c>
      <c r="V122" s="36">
        <f>SUMIFS(СВЦЭМ!$D$39:$D$758,СВЦЭМ!$A$39:$A$758,$A122,СВЦЭМ!$B$39:$B$758,V$119)+'СЕТ СН'!$I$11+СВЦЭМ!$D$10+'СЕТ СН'!$I$6-'СЕТ СН'!$I$23</f>
        <v>2755.6960948200003</v>
      </c>
      <c r="W122" s="36">
        <f>SUMIFS(СВЦЭМ!$D$39:$D$758,СВЦЭМ!$A$39:$A$758,$A122,СВЦЭМ!$B$39:$B$758,W$119)+'СЕТ СН'!$I$11+СВЦЭМ!$D$10+'СЕТ СН'!$I$6-'СЕТ СН'!$I$23</f>
        <v>2744.3755540399998</v>
      </c>
      <c r="X122" s="36">
        <f>SUMIFS(СВЦЭМ!$D$39:$D$758,СВЦЭМ!$A$39:$A$758,$A122,СВЦЭМ!$B$39:$B$758,X$119)+'СЕТ СН'!$I$11+СВЦЭМ!$D$10+'СЕТ СН'!$I$6-'СЕТ СН'!$I$23</f>
        <v>2783.9926941000003</v>
      </c>
      <c r="Y122" s="36">
        <f>SUMIFS(СВЦЭМ!$D$39:$D$758,СВЦЭМ!$A$39:$A$758,$A122,СВЦЭМ!$B$39:$B$758,Y$119)+'СЕТ СН'!$I$11+СВЦЭМ!$D$10+'СЕТ СН'!$I$6-'СЕТ СН'!$I$23</f>
        <v>2845.4688809899999</v>
      </c>
    </row>
    <row r="123" spans="1:27" ht="15.75" x14ac:dyDescent="0.2">
      <c r="A123" s="35">
        <f t="shared" si="3"/>
        <v>45386</v>
      </c>
      <c r="B123" s="36">
        <f>SUMIFS(СВЦЭМ!$D$39:$D$758,СВЦЭМ!$A$39:$A$758,$A123,СВЦЭМ!$B$39:$B$758,B$119)+'СЕТ СН'!$I$11+СВЦЭМ!$D$10+'СЕТ СН'!$I$6-'СЕТ СН'!$I$23</f>
        <v>3017.4526562799997</v>
      </c>
      <c r="C123" s="36">
        <f>SUMIFS(СВЦЭМ!$D$39:$D$758,СВЦЭМ!$A$39:$A$758,$A123,СВЦЭМ!$B$39:$B$758,C$119)+'СЕТ СН'!$I$11+СВЦЭМ!$D$10+'СЕТ СН'!$I$6-'СЕТ СН'!$I$23</f>
        <v>2977.5374858299997</v>
      </c>
      <c r="D123" s="36">
        <f>SUMIFS(СВЦЭМ!$D$39:$D$758,СВЦЭМ!$A$39:$A$758,$A123,СВЦЭМ!$B$39:$B$758,D$119)+'СЕТ СН'!$I$11+СВЦЭМ!$D$10+'СЕТ СН'!$I$6-'СЕТ СН'!$I$23</f>
        <v>3004.7412528899999</v>
      </c>
      <c r="E123" s="36">
        <f>SUMIFS(СВЦЭМ!$D$39:$D$758,СВЦЭМ!$A$39:$A$758,$A123,СВЦЭМ!$B$39:$B$758,E$119)+'СЕТ СН'!$I$11+СВЦЭМ!$D$10+'СЕТ СН'!$I$6-'СЕТ СН'!$I$23</f>
        <v>3018.6081105399999</v>
      </c>
      <c r="F123" s="36">
        <f>SUMIFS(СВЦЭМ!$D$39:$D$758,СВЦЭМ!$A$39:$A$758,$A123,СВЦЭМ!$B$39:$B$758,F$119)+'СЕТ СН'!$I$11+СВЦЭМ!$D$10+'СЕТ СН'!$I$6-'СЕТ СН'!$I$23</f>
        <v>3009.77477219</v>
      </c>
      <c r="G123" s="36">
        <f>SUMIFS(СВЦЭМ!$D$39:$D$758,СВЦЭМ!$A$39:$A$758,$A123,СВЦЭМ!$B$39:$B$758,G$119)+'СЕТ СН'!$I$11+СВЦЭМ!$D$10+'СЕТ СН'!$I$6-'СЕТ СН'!$I$23</f>
        <v>2969.54105949</v>
      </c>
      <c r="H123" s="36">
        <f>SUMIFS(СВЦЭМ!$D$39:$D$758,СВЦЭМ!$A$39:$A$758,$A123,СВЦЭМ!$B$39:$B$758,H$119)+'СЕТ СН'!$I$11+СВЦЭМ!$D$10+'СЕТ СН'!$I$6-'СЕТ СН'!$I$23</f>
        <v>2912.9633460299997</v>
      </c>
      <c r="I123" s="36">
        <f>SUMIFS(СВЦЭМ!$D$39:$D$758,СВЦЭМ!$A$39:$A$758,$A123,СВЦЭМ!$B$39:$B$758,I$119)+'СЕТ СН'!$I$11+СВЦЭМ!$D$10+'СЕТ СН'!$I$6-'СЕТ СН'!$I$23</f>
        <v>2851.7911205300002</v>
      </c>
      <c r="J123" s="36">
        <f>SUMIFS(СВЦЭМ!$D$39:$D$758,СВЦЭМ!$A$39:$A$758,$A123,СВЦЭМ!$B$39:$B$758,J$119)+'СЕТ СН'!$I$11+СВЦЭМ!$D$10+'СЕТ СН'!$I$6-'СЕТ СН'!$I$23</f>
        <v>2828.7814735100001</v>
      </c>
      <c r="K123" s="36">
        <f>SUMIFS(СВЦЭМ!$D$39:$D$758,СВЦЭМ!$A$39:$A$758,$A123,СВЦЭМ!$B$39:$B$758,K$119)+'СЕТ СН'!$I$11+СВЦЭМ!$D$10+'СЕТ СН'!$I$6-'СЕТ СН'!$I$23</f>
        <v>2820.1927775499998</v>
      </c>
      <c r="L123" s="36">
        <f>SUMIFS(СВЦЭМ!$D$39:$D$758,СВЦЭМ!$A$39:$A$758,$A123,СВЦЭМ!$B$39:$B$758,L$119)+'СЕТ СН'!$I$11+СВЦЭМ!$D$10+'СЕТ СН'!$I$6-'СЕТ СН'!$I$23</f>
        <v>2839.6199870999999</v>
      </c>
      <c r="M123" s="36">
        <f>SUMIFS(СВЦЭМ!$D$39:$D$758,СВЦЭМ!$A$39:$A$758,$A123,СВЦЭМ!$B$39:$B$758,M$119)+'СЕТ СН'!$I$11+СВЦЭМ!$D$10+'СЕТ СН'!$I$6-'СЕТ СН'!$I$23</f>
        <v>2883.1234713399999</v>
      </c>
      <c r="N123" s="36">
        <f>SUMIFS(СВЦЭМ!$D$39:$D$758,СВЦЭМ!$A$39:$A$758,$A123,СВЦЭМ!$B$39:$B$758,N$119)+'СЕТ СН'!$I$11+СВЦЭМ!$D$10+'СЕТ СН'!$I$6-'СЕТ СН'!$I$23</f>
        <v>2888.5693467800002</v>
      </c>
      <c r="O123" s="36">
        <f>SUMIFS(СВЦЭМ!$D$39:$D$758,СВЦЭМ!$A$39:$A$758,$A123,СВЦЭМ!$B$39:$B$758,O$119)+'СЕТ СН'!$I$11+СВЦЭМ!$D$10+'СЕТ СН'!$I$6-'СЕТ СН'!$I$23</f>
        <v>2899.76121066</v>
      </c>
      <c r="P123" s="36">
        <f>SUMIFS(СВЦЭМ!$D$39:$D$758,СВЦЭМ!$A$39:$A$758,$A123,СВЦЭМ!$B$39:$B$758,P$119)+'СЕТ СН'!$I$11+СВЦЭМ!$D$10+'СЕТ СН'!$I$6-'СЕТ СН'!$I$23</f>
        <v>2901.0921319499998</v>
      </c>
      <c r="Q123" s="36">
        <f>SUMIFS(СВЦЭМ!$D$39:$D$758,СВЦЭМ!$A$39:$A$758,$A123,СВЦЭМ!$B$39:$B$758,Q$119)+'СЕТ СН'!$I$11+СВЦЭМ!$D$10+'СЕТ СН'!$I$6-'СЕТ СН'!$I$23</f>
        <v>2958.3997624899998</v>
      </c>
      <c r="R123" s="36">
        <f>SUMIFS(СВЦЭМ!$D$39:$D$758,СВЦЭМ!$A$39:$A$758,$A123,СВЦЭМ!$B$39:$B$758,R$119)+'СЕТ СН'!$I$11+СВЦЭМ!$D$10+'СЕТ СН'!$I$6-'СЕТ СН'!$I$23</f>
        <v>2958.7596813499999</v>
      </c>
      <c r="S123" s="36">
        <f>SUMIFS(СВЦЭМ!$D$39:$D$758,СВЦЭМ!$A$39:$A$758,$A123,СВЦЭМ!$B$39:$B$758,S$119)+'СЕТ СН'!$I$11+СВЦЭМ!$D$10+'СЕТ СН'!$I$6-'СЕТ СН'!$I$23</f>
        <v>2920.3553130599998</v>
      </c>
      <c r="T123" s="36">
        <f>SUMIFS(СВЦЭМ!$D$39:$D$758,СВЦЭМ!$A$39:$A$758,$A123,СВЦЭМ!$B$39:$B$758,T$119)+'СЕТ СН'!$I$11+СВЦЭМ!$D$10+'СЕТ СН'!$I$6-'СЕТ СН'!$I$23</f>
        <v>2855.1747669400002</v>
      </c>
      <c r="U123" s="36">
        <f>SUMIFS(СВЦЭМ!$D$39:$D$758,СВЦЭМ!$A$39:$A$758,$A123,СВЦЭМ!$B$39:$B$758,U$119)+'СЕТ СН'!$I$11+СВЦЭМ!$D$10+'СЕТ СН'!$I$6-'СЕТ СН'!$I$23</f>
        <v>2837.8546404200001</v>
      </c>
      <c r="V123" s="36">
        <f>SUMIFS(СВЦЭМ!$D$39:$D$758,СВЦЭМ!$A$39:$A$758,$A123,СВЦЭМ!$B$39:$B$758,V$119)+'СЕТ СН'!$I$11+СВЦЭМ!$D$10+'СЕТ СН'!$I$6-'СЕТ СН'!$I$23</f>
        <v>2817.53093167</v>
      </c>
      <c r="W123" s="36">
        <f>SUMIFS(СВЦЭМ!$D$39:$D$758,СВЦЭМ!$A$39:$A$758,$A123,СВЦЭМ!$B$39:$B$758,W$119)+'СЕТ СН'!$I$11+СВЦЭМ!$D$10+'СЕТ СН'!$I$6-'СЕТ СН'!$I$23</f>
        <v>2803.9592812999999</v>
      </c>
      <c r="X123" s="36">
        <f>SUMIFS(СВЦЭМ!$D$39:$D$758,СВЦЭМ!$A$39:$A$758,$A123,СВЦЭМ!$B$39:$B$758,X$119)+'СЕТ СН'!$I$11+СВЦЭМ!$D$10+'СЕТ СН'!$I$6-'СЕТ СН'!$I$23</f>
        <v>2840.1611532400002</v>
      </c>
      <c r="Y123" s="36">
        <f>SUMIFS(СВЦЭМ!$D$39:$D$758,СВЦЭМ!$A$39:$A$758,$A123,СВЦЭМ!$B$39:$B$758,Y$119)+'СЕТ СН'!$I$11+СВЦЭМ!$D$10+'СЕТ СН'!$I$6-'СЕТ СН'!$I$23</f>
        <v>2895.7935281499999</v>
      </c>
    </row>
    <row r="124" spans="1:27" ht="15.75" x14ac:dyDescent="0.2">
      <c r="A124" s="35">
        <f t="shared" si="3"/>
        <v>45387</v>
      </c>
      <c r="B124" s="36">
        <f>SUMIFS(СВЦЭМ!$D$39:$D$758,СВЦЭМ!$A$39:$A$758,$A124,СВЦЭМ!$B$39:$B$758,B$119)+'СЕТ СН'!$I$11+СВЦЭМ!$D$10+'СЕТ СН'!$I$6-'СЕТ СН'!$I$23</f>
        <v>2883.65210733</v>
      </c>
      <c r="C124" s="36">
        <f>SUMIFS(СВЦЭМ!$D$39:$D$758,СВЦЭМ!$A$39:$A$758,$A124,СВЦЭМ!$B$39:$B$758,C$119)+'СЕТ СН'!$I$11+СВЦЭМ!$D$10+'СЕТ СН'!$I$6-'СЕТ СН'!$I$23</f>
        <v>2917.1565354700001</v>
      </c>
      <c r="D124" s="36">
        <f>SUMIFS(СВЦЭМ!$D$39:$D$758,СВЦЭМ!$A$39:$A$758,$A124,СВЦЭМ!$B$39:$B$758,D$119)+'СЕТ СН'!$I$11+СВЦЭМ!$D$10+'СЕТ СН'!$I$6-'СЕТ СН'!$I$23</f>
        <v>2945.8833355799998</v>
      </c>
      <c r="E124" s="36">
        <f>SUMIFS(СВЦЭМ!$D$39:$D$758,СВЦЭМ!$A$39:$A$758,$A124,СВЦЭМ!$B$39:$B$758,E$119)+'СЕТ СН'!$I$11+СВЦЭМ!$D$10+'СЕТ СН'!$I$6-'СЕТ СН'!$I$23</f>
        <v>2960.17861369</v>
      </c>
      <c r="F124" s="36">
        <f>SUMIFS(СВЦЭМ!$D$39:$D$758,СВЦЭМ!$A$39:$A$758,$A124,СВЦЭМ!$B$39:$B$758,F$119)+'СЕТ СН'!$I$11+СВЦЭМ!$D$10+'СЕТ СН'!$I$6-'СЕТ СН'!$I$23</f>
        <v>2953.6126319299997</v>
      </c>
      <c r="G124" s="36">
        <f>SUMIFS(СВЦЭМ!$D$39:$D$758,СВЦЭМ!$A$39:$A$758,$A124,СВЦЭМ!$B$39:$B$758,G$119)+'СЕТ СН'!$I$11+СВЦЭМ!$D$10+'СЕТ СН'!$I$6-'СЕТ СН'!$I$23</f>
        <v>2919.2107983800001</v>
      </c>
      <c r="H124" s="36">
        <f>SUMIFS(СВЦЭМ!$D$39:$D$758,СВЦЭМ!$A$39:$A$758,$A124,СВЦЭМ!$B$39:$B$758,H$119)+'СЕТ СН'!$I$11+СВЦЭМ!$D$10+'СЕТ СН'!$I$6-'СЕТ СН'!$I$23</f>
        <v>2862.0077104700003</v>
      </c>
      <c r="I124" s="36">
        <f>SUMIFS(СВЦЭМ!$D$39:$D$758,СВЦЭМ!$A$39:$A$758,$A124,СВЦЭМ!$B$39:$B$758,I$119)+'СЕТ СН'!$I$11+СВЦЭМ!$D$10+'СЕТ СН'!$I$6-'СЕТ СН'!$I$23</f>
        <v>2844.19533903</v>
      </c>
      <c r="J124" s="36">
        <f>SUMIFS(СВЦЭМ!$D$39:$D$758,СВЦЭМ!$A$39:$A$758,$A124,СВЦЭМ!$B$39:$B$758,J$119)+'СЕТ СН'!$I$11+СВЦЭМ!$D$10+'СЕТ СН'!$I$6-'СЕТ СН'!$I$23</f>
        <v>2800.7024027100001</v>
      </c>
      <c r="K124" s="36">
        <f>SUMIFS(СВЦЭМ!$D$39:$D$758,СВЦЭМ!$A$39:$A$758,$A124,СВЦЭМ!$B$39:$B$758,K$119)+'СЕТ СН'!$I$11+СВЦЭМ!$D$10+'СЕТ СН'!$I$6-'СЕТ СН'!$I$23</f>
        <v>2789.2430869899999</v>
      </c>
      <c r="L124" s="36">
        <f>SUMIFS(СВЦЭМ!$D$39:$D$758,СВЦЭМ!$A$39:$A$758,$A124,СВЦЭМ!$B$39:$B$758,L$119)+'СЕТ СН'!$I$11+СВЦЭМ!$D$10+'СЕТ СН'!$I$6-'СЕТ СН'!$I$23</f>
        <v>2799.2626149300004</v>
      </c>
      <c r="M124" s="36">
        <f>SUMIFS(СВЦЭМ!$D$39:$D$758,СВЦЭМ!$A$39:$A$758,$A124,СВЦЭМ!$B$39:$B$758,M$119)+'СЕТ СН'!$I$11+СВЦЭМ!$D$10+'СЕТ СН'!$I$6-'СЕТ СН'!$I$23</f>
        <v>2819.6510815000001</v>
      </c>
      <c r="N124" s="36">
        <f>SUMIFS(СВЦЭМ!$D$39:$D$758,СВЦЭМ!$A$39:$A$758,$A124,СВЦЭМ!$B$39:$B$758,N$119)+'СЕТ СН'!$I$11+СВЦЭМ!$D$10+'СЕТ СН'!$I$6-'СЕТ СН'!$I$23</f>
        <v>2832.8884950400002</v>
      </c>
      <c r="O124" s="36">
        <f>SUMIFS(СВЦЭМ!$D$39:$D$758,СВЦЭМ!$A$39:$A$758,$A124,СВЦЭМ!$B$39:$B$758,O$119)+'СЕТ СН'!$I$11+СВЦЭМ!$D$10+'СЕТ СН'!$I$6-'СЕТ СН'!$I$23</f>
        <v>2836.2573591500004</v>
      </c>
      <c r="P124" s="36">
        <f>SUMIFS(СВЦЭМ!$D$39:$D$758,СВЦЭМ!$A$39:$A$758,$A124,СВЦЭМ!$B$39:$B$758,P$119)+'СЕТ СН'!$I$11+СВЦЭМ!$D$10+'СЕТ СН'!$I$6-'СЕТ СН'!$I$23</f>
        <v>2883.7425489799998</v>
      </c>
      <c r="Q124" s="36">
        <f>SUMIFS(СВЦЭМ!$D$39:$D$758,СВЦЭМ!$A$39:$A$758,$A124,СВЦЭМ!$B$39:$B$758,Q$119)+'СЕТ СН'!$I$11+СВЦЭМ!$D$10+'СЕТ СН'!$I$6-'СЕТ СН'!$I$23</f>
        <v>2910.0832613500002</v>
      </c>
      <c r="R124" s="36">
        <f>SUMIFS(СВЦЭМ!$D$39:$D$758,СВЦЭМ!$A$39:$A$758,$A124,СВЦЭМ!$B$39:$B$758,R$119)+'СЕТ СН'!$I$11+СВЦЭМ!$D$10+'СЕТ СН'!$I$6-'СЕТ СН'!$I$23</f>
        <v>2873.4129221499998</v>
      </c>
      <c r="S124" s="36">
        <f>SUMIFS(СВЦЭМ!$D$39:$D$758,СВЦЭМ!$A$39:$A$758,$A124,СВЦЭМ!$B$39:$B$758,S$119)+'СЕТ СН'!$I$11+СВЦЭМ!$D$10+'СЕТ СН'!$I$6-'СЕТ СН'!$I$23</f>
        <v>2855.2615064600004</v>
      </c>
      <c r="T124" s="36">
        <f>SUMIFS(СВЦЭМ!$D$39:$D$758,СВЦЭМ!$A$39:$A$758,$A124,СВЦЭМ!$B$39:$B$758,T$119)+'СЕТ СН'!$I$11+СВЦЭМ!$D$10+'СЕТ СН'!$I$6-'СЕТ СН'!$I$23</f>
        <v>2824.1261789800001</v>
      </c>
      <c r="U124" s="36">
        <f>SUMIFS(СВЦЭМ!$D$39:$D$758,СВЦЭМ!$A$39:$A$758,$A124,СВЦЭМ!$B$39:$B$758,U$119)+'СЕТ СН'!$I$11+СВЦЭМ!$D$10+'СЕТ СН'!$I$6-'СЕТ СН'!$I$23</f>
        <v>2807.5255416700002</v>
      </c>
      <c r="V124" s="36">
        <f>SUMIFS(СВЦЭМ!$D$39:$D$758,СВЦЭМ!$A$39:$A$758,$A124,СВЦЭМ!$B$39:$B$758,V$119)+'СЕТ СН'!$I$11+СВЦЭМ!$D$10+'СЕТ СН'!$I$6-'СЕТ СН'!$I$23</f>
        <v>2804.9899225500003</v>
      </c>
      <c r="W124" s="36">
        <f>SUMIFS(СВЦЭМ!$D$39:$D$758,СВЦЭМ!$A$39:$A$758,$A124,СВЦЭМ!$B$39:$B$758,W$119)+'СЕТ СН'!$I$11+СВЦЭМ!$D$10+'СЕТ СН'!$I$6-'СЕТ СН'!$I$23</f>
        <v>2808.43397164</v>
      </c>
      <c r="X124" s="36">
        <f>SUMIFS(СВЦЭМ!$D$39:$D$758,СВЦЭМ!$A$39:$A$758,$A124,СВЦЭМ!$B$39:$B$758,X$119)+'СЕТ СН'!$I$11+СВЦЭМ!$D$10+'СЕТ СН'!$I$6-'СЕТ СН'!$I$23</f>
        <v>2831.4407461800001</v>
      </c>
      <c r="Y124" s="36">
        <f>SUMIFS(СВЦЭМ!$D$39:$D$758,СВЦЭМ!$A$39:$A$758,$A124,СВЦЭМ!$B$39:$B$758,Y$119)+'СЕТ СН'!$I$11+СВЦЭМ!$D$10+'СЕТ СН'!$I$6-'СЕТ СН'!$I$23</f>
        <v>2872.1507738199998</v>
      </c>
    </row>
    <row r="125" spans="1:27" ht="15.75" x14ac:dyDescent="0.2">
      <c r="A125" s="35">
        <f t="shared" si="3"/>
        <v>45388</v>
      </c>
      <c r="B125" s="36">
        <f>SUMIFS(СВЦЭМ!$D$39:$D$758,СВЦЭМ!$A$39:$A$758,$A125,СВЦЭМ!$B$39:$B$758,B$119)+'СЕТ СН'!$I$11+СВЦЭМ!$D$10+'СЕТ СН'!$I$6-'СЕТ СН'!$I$23</f>
        <v>2923.3742478099998</v>
      </c>
      <c r="C125" s="36">
        <f>SUMIFS(СВЦЭМ!$D$39:$D$758,СВЦЭМ!$A$39:$A$758,$A125,СВЦЭМ!$B$39:$B$758,C$119)+'СЕТ СН'!$I$11+СВЦЭМ!$D$10+'СЕТ СН'!$I$6-'СЕТ СН'!$I$23</f>
        <v>2938.96953373</v>
      </c>
      <c r="D125" s="36">
        <f>SUMIFS(СВЦЭМ!$D$39:$D$758,СВЦЭМ!$A$39:$A$758,$A125,СВЦЭМ!$B$39:$B$758,D$119)+'СЕТ СН'!$I$11+СВЦЭМ!$D$10+'СЕТ СН'!$I$6-'СЕТ СН'!$I$23</f>
        <v>2939.87128545</v>
      </c>
      <c r="E125" s="36">
        <f>SUMIFS(СВЦЭМ!$D$39:$D$758,СВЦЭМ!$A$39:$A$758,$A125,СВЦЭМ!$B$39:$B$758,E$119)+'СЕТ СН'!$I$11+СВЦЭМ!$D$10+'СЕТ СН'!$I$6-'СЕТ СН'!$I$23</f>
        <v>2968.0661022199997</v>
      </c>
      <c r="F125" s="36">
        <f>SUMIFS(СВЦЭМ!$D$39:$D$758,СВЦЭМ!$A$39:$A$758,$A125,СВЦЭМ!$B$39:$B$758,F$119)+'СЕТ СН'!$I$11+СВЦЭМ!$D$10+'СЕТ СН'!$I$6-'СЕТ СН'!$I$23</f>
        <v>2971.8200015799998</v>
      </c>
      <c r="G125" s="36">
        <f>SUMIFS(СВЦЭМ!$D$39:$D$758,СВЦЭМ!$A$39:$A$758,$A125,СВЦЭМ!$B$39:$B$758,G$119)+'СЕТ СН'!$I$11+СВЦЭМ!$D$10+'СЕТ СН'!$I$6-'СЕТ СН'!$I$23</f>
        <v>2959.3868924799999</v>
      </c>
      <c r="H125" s="36">
        <f>SUMIFS(СВЦЭМ!$D$39:$D$758,СВЦЭМ!$A$39:$A$758,$A125,СВЦЭМ!$B$39:$B$758,H$119)+'СЕТ СН'!$I$11+СВЦЭМ!$D$10+'СЕТ СН'!$I$6-'СЕТ СН'!$I$23</f>
        <v>2935.0569792900001</v>
      </c>
      <c r="I125" s="36">
        <f>SUMIFS(СВЦЭМ!$D$39:$D$758,СВЦЭМ!$A$39:$A$758,$A125,СВЦЭМ!$B$39:$B$758,I$119)+'СЕТ СН'!$I$11+СВЦЭМ!$D$10+'СЕТ СН'!$I$6-'СЕТ СН'!$I$23</f>
        <v>2870.9194954900004</v>
      </c>
      <c r="J125" s="36">
        <f>SUMIFS(СВЦЭМ!$D$39:$D$758,СВЦЭМ!$A$39:$A$758,$A125,СВЦЭМ!$B$39:$B$758,J$119)+'СЕТ СН'!$I$11+СВЦЭМ!$D$10+'СЕТ СН'!$I$6-'СЕТ СН'!$I$23</f>
        <v>2843.9089806399998</v>
      </c>
      <c r="K125" s="36">
        <f>SUMIFS(СВЦЭМ!$D$39:$D$758,СВЦЭМ!$A$39:$A$758,$A125,СВЦЭМ!$B$39:$B$758,K$119)+'СЕТ СН'!$I$11+СВЦЭМ!$D$10+'СЕТ СН'!$I$6-'СЕТ СН'!$I$23</f>
        <v>2807.4965659300001</v>
      </c>
      <c r="L125" s="36">
        <f>SUMIFS(СВЦЭМ!$D$39:$D$758,СВЦЭМ!$A$39:$A$758,$A125,СВЦЭМ!$B$39:$B$758,L$119)+'СЕТ СН'!$I$11+СВЦЭМ!$D$10+'СЕТ СН'!$I$6-'СЕТ СН'!$I$23</f>
        <v>2794.5867173000001</v>
      </c>
      <c r="M125" s="36">
        <f>SUMIFS(СВЦЭМ!$D$39:$D$758,СВЦЭМ!$A$39:$A$758,$A125,СВЦЭМ!$B$39:$B$758,M$119)+'СЕТ СН'!$I$11+СВЦЭМ!$D$10+'СЕТ СН'!$I$6-'СЕТ СН'!$I$23</f>
        <v>2798.0070446899999</v>
      </c>
      <c r="N125" s="36">
        <f>SUMIFS(СВЦЭМ!$D$39:$D$758,СВЦЭМ!$A$39:$A$758,$A125,СВЦЭМ!$B$39:$B$758,N$119)+'СЕТ СН'!$I$11+СВЦЭМ!$D$10+'СЕТ СН'!$I$6-'СЕТ СН'!$I$23</f>
        <v>2797.39086434</v>
      </c>
      <c r="O125" s="36">
        <f>SUMIFS(СВЦЭМ!$D$39:$D$758,СВЦЭМ!$A$39:$A$758,$A125,СВЦЭМ!$B$39:$B$758,O$119)+'СЕТ СН'!$I$11+СВЦЭМ!$D$10+'СЕТ СН'!$I$6-'СЕТ СН'!$I$23</f>
        <v>2810.4779396399999</v>
      </c>
      <c r="P125" s="36">
        <f>SUMIFS(СВЦЭМ!$D$39:$D$758,СВЦЭМ!$A$39:$A$758,$A125,СВЦЭМ!$B$39:$B$758,P$119)+'СЕТ СН'!$I$11+СВЦЭМ!$D$10+'СЕТ СН'!$I$6-'СЕТ СН'!$I$23</f>
        <v>2831.1745825500002</v>
      </c>
      <c r="Q125" s="36">
        <f>SUMIFS(СВЦЭМ!$D$39:$D$758,СВЦЭМ!$A$39:$A$758,$A125,СВЦЭМ!$B$39:$B$758,Q$119)+'СЕТ СН'!$I$11+СВЦЭМ!$D$10+'СЕТ СН'!$I$6-'СЕТ СН'!$I$23</f>
        <v>2842.4042456900002</v>
      </c>
      <c r="R125" s="36">
        <f>SUMIFS(СВЦЭМ!$D$39:$D$758,СВЦЭМ!$A$39:$A$758,$A125,СВЦЭМ!$B$39:$B$758,R$119)+'СЕТ СН'!$I$11+СВЦЭМ!$D$10+'СЕТ СН'!$I$6-'СЕТ СН'!$I$23</f>
        <v>2854.6650764400001</v>
      </c>
      <c r="S125" s="36">
        <f>SUMIFS(СВЦЭМ!$D$39:$D$758,СВЦЭМ!$A$39:$A$758,$A125,СВЦЭМ!$B$39:$B$758,S$119)+'СЕТ СН'!$I$11+СВЦЭМ!$D$10+'СЕТ СН'!$I$6-'СЕТ СН'!$I$23</f>
        <v>2823.1006433800003</v>
      </c>
      <c r="T125" s="36">
        <f>SUMIFS(СВЦЭМ!$D$39:$D$758,СВЦЭМ!$A$39:$A$758,$A125,СВЦЭМ!$B$39:$B$758,T$119)+'СЕТ СН'!$I$11+СВЦЭМ!$D$10+'СЕТ СН'!$I$6-'СЕТ СН'!$I$23</f>
        <v>2792.4775206200002</v>
      </c>
      <c r="U125" s="36">
        <f>SUMIFS(СВЦЭМ!$D$39:$D$758,СВЦЭМ!$A$39:$A$758,$A125,СВЦЭМ!$B$39:$B$758,U$119)+'СЕТ СН'!$I$11+СВЦЭМ!$D$10+'СЕТ СН'!$I$6-'СЕТ СН'!$I$23</f>
        <v>2770.3580682800002</v>
      </c>
      <c r="V125" s="36">
        <f>SUMIFS(СВЦЭМ!$D$39:$D$758,СВЦЭМ!$A$39:$A$758,$A125,СВЦЭМ!$B$39:$B$758,V$119)+'СЕТ СН'!$I$11+СВЦЭМ!$D$10+'СЕТ СН'!$I$6-'СЕТ СН'!$I$23</f>
        <v>2748.29243692</v>
      </c>
      <c r="W125" s="36">
        <f>SUMIFS(СВЦЭМ!$D$39:$D$758,СВЦЭМ!$A$39:$A$758,$A125,СВЦЭМ!$B$39:$B$758,W$119)+'СЕТ СН'!$I$11+СВЦЭМ!$D$10+'СЕТ СН'!$I$6-'СЕТ СН'!$I$23</f>
        <v>2732.5495723700001</v>
      </c>
      <c r="X125" s="36">
        <f>SUMIFS(СВЦЭМ!$D$39:$D$758,СВЦЭМ!$A$39:$A$758,$A125,СВЦЭМ!$B$39:$B$758,X$119)+'СЕТ СН'!$I$11+СВЦЭМ!$D$10+'СЕТ СН'!$I$6-'СЕТ СН'!$I$23</f>
        <v>2780.2400926099999</v>
      </c>
      <c r="Y125" s="36">
        <f>SUMIFS(СВЦЭМ!$D$39:$D$758,СВЦЭМ!$A$39:$A$758,$A125,СВЦЭМ!$B$39:$B$758,Y$119)+'СЕТ СН'!$I$11+СВЦЭМ!$D$10+'СЕТ СН'!$I$6-'СЕТ СН'!$I$23</f>
        <v>2822.4001730199998</v>
      </c>
    </row>
    <row r="126" spans="1:27" ht="15.75" x14ac:dyDescent="0.2">
      <c r="A126" s="35">
        <f t="shared" si="3"/>
        <v>45389</v>
      </c>
      <c r="B126" s="36">
        <f>SUMIFS(СВЦЭМ!$D$39:$D$758,СВЦЭМ!$A$39:$A$758,$A126,СВЦЭМ!$B$39:$B$758,B$119)+'СЕТ СН'!$I$11+СВЦЭМ!$D$10+'СЕТ СН'!$I$6-'СЕТ СН'!$I$23</f>
        <v>2919.0669813</v>
      </c>
      <c r="C126" s="36">
        <f>SUMIFS(СВЦЭМ!$D$39:$D$758,СВЦЭМ!$A$39:$A$758,$A126,СВЦЭМ!$B$39:$B$758,C$119)+'СЕТ СН'!$I$11+СВЦЭМ!$D$10+'СЕТ СН'!$I$6-'СЕТ СН'!$I$23</f>
        <v>2962.7187055699997</v>
      </c>
      <c r="D126" s="36">
        <f>SUMIFS(СВЦЭМ!$D$39:$D$758,СВЦЭМ!$A$39:$A$758,$A126,СВЦЭМ!$B$39:$B$758,D$119)+'СЕТ СН'!$I$11+СВЦЭМ!$D$10+'СЕТ СН'!$I$6-'СЕТ СН'!$I$23</f>
        <v>2998.3699272899999</v>
      </c>
      <c r="E126" s="36">
        <f>SUMIFS(СВЦЭМ!$D$39:$D$758,СВЦЭМ!$A$39:$A$758,$A126,СВЦЭМ!$B$39:$B$758,E$119)+'СЕТ СН'!$I$11+СВЦЭМ!$D$10+'СЕТ СН'!$I$6-'СЕТ СН'!$I$23</f>
        <v>2983.7524298599997</v>
      </c>
      <c r="F126" s="36">
        <f>SUMIFS(СВЦЭМ!$D$39:$D$758,СВЦЭМ!$A$39:$A$758,$A126,СВЦЭМ!$B$39:$B$758,F$119)+'СЕТ СН'!$I$11+СВЦЭМ!$D$10+'СЕТ СН'!$I$6-'СЕТ СН'!$I$23</f>
        <v>2994.4703293099997</v>
      </c>
      <c r="G126" s="36">
        <f>SUMIFS(СВЦЭМ!$D$39:$D$758,СВЦЭМ!$A$39:$A$758,$A126,СВЦЭМ!$B$39:$B$758,G$119)+'СЕТ СН'!$I$11+СВЦЭМ!$D$10+'СЕТ СН'!$I$6-'СЕТ СН'!$I$23</f>
        <v>2994.83814691</v>
      </c>
      <c r="H126" s="36">
        <f>SUMIFS(СВЦЭМ!$D$39:$D$758,СВЦЭМ!$A$39:$A$758,$A126,СВЦЭМ!$B$39:$B$758,H$119)+'СЕТ СН'!$I$11+СВЦЭМ!$D$10+'СЕТ СН'!$I$6-'СЕТ СН'!$I$23</f>
        <v>2983.9548295</v>
      </c>
      <c r="I126" s="36">
        <f>SUMIFS(СВЦЭМ!$D$39:$D$758,СВЦЭМ!$A$39:$A$758,$A126,СВЦЭМ!$B$39:$B$758,I$119)+'СЕТ СН'!$I$11+СВЦЭМ!$D$10+'СЕТ СН'!$I$6-'СЕТ СН'!$I$23</f>
        <v>2920.5323489699999</v>
      </c>
      <c r="J126" s="36">
        <f>SUMIFS(СВЦЭМ!$D$39:$D$758,СВЦЭМ!$A$39:$A$758,$A126,СВЦЭМ!$B$39:$B$758,J$119)+'СЕТ СН'!$I$11+СВЦЭМ!$D$10+'СЕТ СН'!$I$6-'СЕТ СН'!$I$23</f>
        <v>2867.7908660600001</v>
      </c>
      <c r="K126" s="36">
        <f>SUMIFS(СВЦЭМ!$D$39:$D$758,СВЦЭМ!$A$39:$A$758,$A126,СВЦЭМ!$B$39:$B$758,K$119)+'СЕТ СН'!$I$11+СВЦЭМ!$D$10+'СЕТ СН'!$I$6-'СЕТ СН'!$I$23</f>
        <v>2810.6265898000001</v>
      </c>
      <c r="L126" s="36">
        <f>SUMIFS(СВЦЭМ!$D$39:$D$758,СВЦЭМ!$A$39:$A$758,$A126,СВЦЭМ!$B$39:$B$758,L$119)+'СЕТ СН'!$I$11+СВЦЭМ!$D$10+'СЕТ СН'!$I$6-'СЕТ СН'!$I$23</f>
        <v>2783.3697940500001</v>
      </c>
      <c r="M126" s="36">
        <f>SUMIFS(СВЦЭМ!$D$39:$D$758,СВЦЭМ!$A$39:$A$758,$A126,СВЦЭМ!$B$39:$B$758,M$119)+'СЕТ СН'!$I$11+СВЦЭМ!$D$10+'СЕТ СН'!$I$6-'СЕТ СН'!$I$23</f>
        <v>2788.7571156000004</v>
      </c>
      <c r="N126" s="36">
        <f>SUMIFS(СВЦЭМ!$D$39:$D$758,СВЦЭМ!$A$39:$A$758,$A126,СВЦЭМ!$B$39:$B$758,N$119)+'СЕТ СН'!$I$11+СВЦЭМ!$D$10+'СЕТ СН'!$I$6-'СЕТ СН'!$I$23</f>
        <v>2797.93138916</v>
      </c>
      <c r="O126" s="36">
        <f>SUMIFS(СВЦЭМ!$D$39:$D$758,СВЦЭМ!$A$39:$A$758,$A126,СВЦЭМ!$B$39:$B$758,O$119)+'СЕТ СН'!$I$11+СВЦЭМ!$D$10+'СЕТ СН'!$I$6-'СЕТ СН'!$I$23</f>
        <v>2823.55480076</v>
      </c>
      <c r="P126" s="36">
        <f>SUMIFS(СВЦЭМ!$D$39:$D$758,СВЦЭМ!$A$39:$A$758,$A126,СВЦЭМ!$B$39:$B$758,P$119)+'СЕТ СН'!$I$11+СВЦЭМ!$D$10+'СЕТ СН'!$I$6-'СЕТ СН'!$I$23</f>
        <v>2846.2567232700003</v>
      </c>
      <c r="Q126" s="36">
        <f>SUMIFS(СВЦЭМ!$D$39:$D$758,СВЦЭМ!$A$39:$A$758,$A126,СВЦЭМ!$B$39:$B$758,Q$119)+'СЕТ СН'!$I$11+СВЦЭМ!$D$10+'СЕТ СН'!$I$6-'СЕТ СН'!$I$23</f>
        <v>2858.9007983700003</v>
      </c>
      <c r="R126" s="36">
        <f>SUMIFS(СВЦЭМ!$D$39:$D$758,СВЦЭМ!$A$39:$A$758,$A126,СВЦЭМ!$B$39:$B$758,R$119)+'СЕТ СН'!$I$11+СВЦЭМ!$D$10+'СЕТ СН'!$I$6-'СЕТ СН'!$I$23</f>
        <v>2865.0099113800002</v>
      </c>
      <c r="S126" s="36">
        <f>SUMIFS(СВЦЭМ!$D$39:$D$758,СВЦЭМ!$A$39:$A$758,$A126,СВЦЭМ!$B$39:$B$758,S$119)+'СЕТ СН'!$I$11+СВЦЭМ!$D$10+'СЕТ СН'!$I$6-'СЕТ СН'!$I$23</f>
        <v>2837.4849293100001</v>
      </c>
      <c r="T126" s="36">
        <f>SUMIFS(СВЦЭМ!$D$39:$D$758,СВЦЭМ!$A$39:$A$758,$A126,СВЦЭМ!$B$39:$B$758,T$119)+'СЕТ СН'!$I$11+СВЦЭМ!$D$10+'СЕТ СН'!$I$6-'СЕТ СН'!$I$23</f>
        <v>2803.2466454300002</v>
      </c>
      <c r="U126" s="36">
        <f>SUMIFS(СВЦЭМ!$D$39:$D$758,СВЦЭМ!$A$39:$A$758,$A126,СВЦЭМ!$B$39:$B$758,U$119)+'СЕТ СН'!$I$11+СВЦЭМ!$D$10+'СЕТ СН'!$I$6-'СЕТ СН'!$I$23</f>
        <v>2805.3836154400001</v>
      </c>
      <c r="V126" s="36">
        <f>SUMIFS(СВЦЭМ!$D$39:$D$758,СВЦЭМ!$A$39:$A$758,$A126,СВЦЭМ!$B$39:$B$758,V$119)+'СЕТ СН'!$I$11+СВЦЭМ!$D$10+'СЕТ СН'!$I$6-'СЕТ СН'!$I$23</f>
        <v>2769.1998303</v>
      </c>
      <c r="W126" s="36">
        <f>SUMIFS(СВЦЭМ!$D$39:$D$758,СВЦЭМ!$A$39:$A$758,$A126,СВЦЭМ!$B$39:$B$758,W$119)+'СЕТ СН'!$I$11+СВЦЭМ!$D$10+'СЕТ СН'!$I$6-'СЕТ СН'!$I$23</f>
        <v>2750.6912136199999</v>
      </c>
      <c r="X126" s="36">
        <f>SUMIFS(СВЦЭМ!$D$39:$D$758,СВЦЭМ!$A$39:$A$758,$A126,СВЦЭМ!$B$39:$B$758,X$119)+'СЕТ СН'!$I$11+СВЦЭМ!$D$10+'СЕТ СН'!$I$6-'СЕТ СН'!$I$23</f>
        <v>2804.9705778900002</v>
      </c>
      <c r="Y126" s="36">
        <f>SUMIFS(СВЦЭМ!$D$39:$D$758,СВЦЭМ!$A$39:$A$758,$A126,СВЦЭМ!$B$39:$B$758,Y$119)+'СЕТ СН'!$I$11+СВЦЭМ!$D$10+'СЕТ СН'!$I$6-'СЕТ СН'!$I$23</f>
        <v>2836.4443170599998</v>
      </c>
    </row>
    <row r="127" spans="1:27" ht="15.75" x14ac:dyDescent="0.2">
      <c r="A127" s="35">
        <f t="shared" si="3"/>
        <v>45390</v>
      </c>
      <c r="B127" s="36">
        <f>SUMIFS(СВЦЭМ!$D$39:$D$758,СВЦЭМ!$A$39:$A$758,$A127,СВЦЭМ!$B$39:$B$758,B$119)+'СЕТ СН'!$I$11+СВЦЭМ!$D$10+'СЕТ СН'!$I$6-'СЕТ СН'!$I$23</f>
        <v>2808.6743572800001</v>
      </c>
      <c r="C127" s="36">
        <f>SUMIFS(СВЦЭМ!$D$39:$D$758,СВЦЭМ!$A$39:$A$758,$A127,СВЦЭМ!$B$39:$B$758,C$119)+'СЕТ СН'!$I$11+СВЦЭМ!$D$10+'СЕТ СН'!$I$6-'СЕТ СН'!$I$23</f>
        <v>2840.7275178700002</v>
      </c>
      <c r="D127" s="36">
        <f>SUMIFS(СВЦЭМ!$D$39:$D$758,СВЦЭМ!$A$39:$A$758,$A127,СВЦЭМ!$B$39:$B$758,D$119)+'СЕТ СН'!$I$11+СВЦЭМ!$D$10+'СЕТ СН'!$I$6-'СЕТ СН'!$I$23</f>
        <v>2862.12305156</v>
      </c>
      <c r="E127" s="36">
        <f>SUMIFS(СВЦЭМ!$D$39:$D$758,СВЦЭМ!$A$39:$A$758,$A127,СВЦЭМ!$B$39:$B$758,E$119)+'СЕТ СН'!$I$11+СВЦЭМ!$D$10+'СЕТ СН'!$I$6-'СЕТ СН'!$I$23</f>
        <v>2881.4859308800001</v>
      </c>
      <c r="F127" s="36">
        <f>SUMIFS(СВЦЭМ!$D$39:$D$758,СВЦЭМ!$A$39:$A$758,$A127,СВЦЭМ!$B$39:$B$758,F$119)+'СЕТ СН'!$I$11+СВЦЭМ!$D$10+'СЕТ СН'!$I$6-'СЕТ СН'!$I$23</f>
        <v>2857.8289406399999</v>
      </c>
      <c r="G127" s="36">
        <f>SUMIFS(СВЦЭМ!$D$39:$D$758,СВЦЭМ!$A$39:$A$758,$A127,СВЦЭМ!$B$39:$B$758,G$119)+'СЕТ СН'!$I$11+СВЦЭМ!$D$10+'СЕТ СН'!$I$6-'СЕТ СН'!$I$23</f>
        <v>2863.7460072200001</v>
      </c>
      <c r="H127" s="36">
        <f>SUMIFS(СВЦЭМ!$D$39:$D$758,СВЦЭМ!$A$39:$A$758,$A127,СВЦЭМ!$B$39:$B$758,H$119)+'СЕТ СН'!$I$11+СВЦЭМ!$D$10+'СЕТ СН'!$I$6-'СЕТ СН'!$I$23</f>
        <v>2824.0726977000004</v>
      </c>
      <c r="I127" s="36">
        <f>SUMIFS(СВЦЭМ!$D$39:$D$758,СВЦЭМ!$A$39:$A$758,$A127,СВЦЭМ!$B$39:$B$758,I$119)+'СЕТ СН'!$I$11+СВЦЭМ!$D$10+'СЕТ СН'!$I$6-'СЕТ СН'!$I$23</f>
        <v>2857.9953212099999</v>
      </c>
      <c r="J127" s="36">
        <f>SUMIFS(СВЦЭМ!$D$39:$D$758,СВЦЭМ!$A$39:$A$758,$A127,СВЦЭМ!$B$39:$B$758,J$119)+'СЕТ СН'!$I$11+СВЦЭМ!$D$10+'СЕТ СН'!$I$6-'СЕТ СН'!$I$23</f>
        <v>2804.7907181800001</v>
      </c>
      <c r="K127" s="36">
        <f>SUMIFS(СВЦЭМ!$D$39:$D$758,СВЦЭМ!$A$39:$A$758,$A127,СВЦЭМ!$B$39:$B$758,K$119)+'СЕТ СН'!$I$11+СВЦЭМ!$D$10+'СЕТ СН'!$I$6-'СЕТ СН'!$I$23</f>
        <v>2788.22358274</v>
      </c>
      <c r="L127" s="36">
        <f>SUMIFS(СВЦЭМ!$D$39:$D$758,СВЦЭМ!$A$39:$A$758,$A127,СВЦЭМ!$B$39:$B$758,L$119)+'СЕТ СН'!$I$11+СВЦЭМ!$D$10+'СЕТ СН'!$I$6-'СЕТ СН'!$I$23</f>
        <v>2789.4680576800001</v>
      </c>
      <c r="M127" s="36">
        <f>SUMIFS(СВЦЭМ!$D$39:$D$758,СВЦЭМ!$A$39:$A$758,$A127,СВЦЭМ!$B$39:$B$758,M$119)+'СЕТ СН'!$I$11+СВЦЭМ!$D$10+'СЕТ СН'!$I$6-'СЕТ СН'!$I$23</f>
        <v>2816.7268095700001</v>
      </c>
      <c r="N127" s="36">
        <f>SUMIFS(СВЦЭМ!$D$39:$D$758,СВЦЭМ!$A$39:$A$758,$A127,СВЦЭМ!$B$39:$B$758,N$119)+'СЕТ СН'!$I$11+СВЦЭМ!$D$10+'СЕТ СН'!$I$6-'СЕТ СН'!$I$23</f>
        <v>2833.4021076200002</v>
      </c>
      <c r="O127" s="36">
        <f>SUMIFS(СВЦЭМ!$D$39:$D$758,СВЦЭМ!$A$39:$A$758,$A127,СВЦЭМ!$B$39:$B$758,O$119)+'СЕТ СН'!$I$11+СВЦЭМ!$D$10+'СЕТ СН'!$I$6-'СЕТ СН'!$I$23</f>
        <v>2850.61371091</v>
      </c>
      <c r="P127" s="36">
        <f>SUMIFS(СВЦЭМ!$D$39:$D$758,СВЦЭМ!$A$39:$A$758,$A127,СВЦЭМ!$B$39:$B$758,P$119)+'СЕТ СН'!$I$11+СВЦЭМ!$D$10+'СЕТ СН'!$I$6-'СЕТ СН'!$I$23</f>
        <v>2865.3320332900003</v>
      </c>
      <c r="Q127" s="36">
        <f>SUMIFS(СВЦЭМ!$D$39:$D$758,СВЦЭМ!$A$39:$A$758,$A127,СВЦЭМ!$B$39:$B$758,Q$119)+'СЕТ СН'!$I$11+СВЦЭМ!$D$10+'СЕТ СН'!$I$6-'СЕТ СН'!$I$23</f>
        <v>2882.7237621200002</v>
      </c>
      <c r="R127" s="36">
        <f>SUMIFS(СВЦЭМ!$D$39:$D$758,СВЦЭМ!$A$39:$A$758,$A127,СВЦЭМ!$B$39:$B$758,R$119)+'СЕТ СН'!$I$11+СВЦЭМ!$D$10+'СЕТ СН'!$I$6-'СЕТ СН'!$I$23</f>
        <v>2888.5704586800002</v>
      </c>
      <c r="S127" s="36">
        <f>SUMIFS(СВЦЭМ!$D$39:$D$758,СВЦЭМ!$A$39:$A$758,$A127,СВЦЭМ!$B$39:$B$758,S$119)+'СЕТ СН'!$I$11+СВЦЭМ!$D$10+'СЕТ СН'!$I$6-'СЕТ СН'!$I$23</f>
        <v>2871.1863781000002</v>
      </c>
      <c r="T127" s="36">
        <f>SUMIFS(СВЦЭМ!$D$39:$D$758,СВЦЭМ!$A$39:$A$758,$A127,СВЦЭМ!$B$39:$B$758,T$119)+'СЕТ СН'!$I$11+СВЦЭМ!$D$10+'СЕТ СН'!$I$6-'СЕТ СН'!$I$23</f>
        <v>2850.41194494</v>
      </c>
      <c r="U127" s="36">
        <f>SUMIFS(СВЦЭМ!$D$39:$D$758,СВЦЭМ!$A$39:$A$758,$A127,СВЦЭМ!$B$39:$B$758,U$119)+'СЕТ СН'!$I$11+СВЦЭМ!$D$10+'СЕТ СН'!$I$6-'СЕТ СН'!$I$23</f>
        <v>2826.7931618600001</v>
      </c>
      <c r="V127" s="36">
        <f>SUMIFS(СВЦЭМ!$D$39:$D$758,СВЦЭМ!$A$39:$A$758,$A127,СВЦЭМ!$B$39:$B$758,V$119)+'СЕТ СН'!$I$11+СВЦЭМ!$D$10+'СЕТ СН'!$I$6-'СЕТ СН'!$I$23</f>
        <v>2822.1807982999999</v>
      </c>
      <c r="W127" s="36">
        <f>SUMIFS(СВЦЭМ!$D$39:$D$758,СВЦЭМ!$A$39:$A$758,$A127,СВЦЭМ!$B$39:$B$758,W$119)+'СЕТ СН'!$I$11+СВЦЭМ!$D$10+'СЕТ СН'!$I$6-'СЕТ СН'!$I$23</f>
        <v>2817.1073728600004</v>
      </c>
      <c r="X127" s="36">
        <f>SUMIFS(СВЦЭМ!$D$39:$D$758,СВЦЭМ!$A$39:$A$758,$A127,СВЦЭМ!$B$39:$B$758,X$119)+'СЕТ СН'!$I$11+СВЦЭМ!$D$10+'СЕТ СН'!$I$6-'СЕТ СН'!$I$23</f>
        <v>2854.0009408599999</v>
      </c>
      <c r="Y127" s="36">
        <f>SUMIFS(СВЦЭМ!$D$39:$D$758,СВЦЭМ!$A$39:$A$758,$A127,СВЦЭМ!$B$39:$B$758,Y$119)+'СЕТ СН'!$I$11+СВЦЭМ!$D$10+'СЕТ СН'!$I$6-'СЕТ СН'!$I$23</f>
        <v>2888.5744739299998</v>
      </c>
    </row>
    <row r="128" spans="1:27" ht="15.75" x14ac:dyDescent="0.2">
      <c r="A128" s="35">
        <f t="shared" si="3"/>
        <v>45391</v>
      </c>
      <c r="B128" s="36">
        <f>SUMIFS(СВЦЭМ!$D$39:$D$758,СВЦЭМ!$A$39:$A$758,$A128,СВЦЭМ!$B$39:$B$758,B$119)+'СЕТ СН'!$I$11+СВЦЭМ!$D$10+'СЕТ СН'!$I$6-'СЕТ СН'!$I$23</f>
        <v>2882.0905423000004</v>
      </c>
      <c r="C128" s="36">
        <f>SUMIFS(СВЦЭМ!$D$39:$D$758,СВЦЭМ!$A$39:$A$758,$A128,СВЦЭМ!$B$39:$B$758,C$119)+'СЕТ СН'!$I$11+СВЦЭМ!$D$10+'СЕТ СН'!$I$6-'СЕТ СН'!$I$23</f>
        <v>2925.0996882899999</v>
      </c>
      <c r="D128" s="36">
        <f>SUMIFS(СВЦЭМ!$D$39:$D$758,СВЦЭМ!$A$39:$A$758,$A128,СВЦЭМ!$B$39:$B$758,D$119)+'СЕТ СН'!$I$11+СВЦЭМ!$D$10+'СЕТ СН'!$I$6-'СЕТ СН'!$I$23</f>
        <v>2961.19687458</v>
      </c>
      <c r="E128" s="36">
        <f>SUMIFS(СВЦЭМ!$D$39:$D$758,СВЦЭМ!$A$39:$A$758,$A128,СВЦЭМ!$B$39:$B$758,E$119)+'СЕТ СН'!$I$11+СВЦЭМ!$D$10+'СЕТ СН'!$I$6-'СЕТ СН'!$I$23</f>
        <v>2981.5850283099999</v>
      </c>
      <c r="F128" s="36">
        <f>SUMIFS(СВЦЭМ!$D$39:$D$758,СВЦЭМ!$A$39:$A$758,$A128,СВЦЭМ!$B$39:$B$758,F$119)+'СЕТ СН'!$I$11+СВЦЭМ!$D$10+'СЕТ СН'!$I$6-'СЕТ СН'!$I$23</f>
        <v>2973.04413282</v>
      </c>
      <c r="G128" s="36">
        <f>SUMIFS(СВЦЭМ!$D$39:$D$758,СВЦЭМ!$A$39:$A$758,$A128,СВЦЭМ!$B$39:$B$758,G$119)+'СЕТ СН'!$I$11+СВЦЭМ!$D$10+'СЕТ СН'!$I$6-'СЕТ СН'!$I$23</f>
        <v>2951.0131280399996</v>
      </c>
      <c r="H128" s="36">
        <f>SUMIFS(СВЦЭМ!$D$39:$D$758,СВЦЭМ!$A$39:$A$758,$A128,СВЦЭМ!$B$39:$B$758,H$119)+'СЕТ СН'!$I$11+СВЦЭМ!$D$10+'СЕТ СН'!$I$6-'СЕТ СН'!$I$23</f>
        <v>2905.3596098100002</v>
      </c>
      <c r="I128" s="36">
        <f>SUMIFS(СВЦЭМ!$D$39:$D$758,СВЦЭМ!$A$39:$A$758,$A128,СВЦЭМ!$B$39:$B$758,I$119)+'СЕТ СН'!$I$11+СВЦЭМ!$D$10+'СЕТ СН'!$I$6-'СЕТ СН'!$I$23</f>
        <v>2857.57021381</v>
      </c>
      <c r="J128" s="36">
        <f>SUMIFS(СВЦЭМ!$D$39:$D$758,СВЦЭМ!$A$39:$A$758,$A128,СВЦЭМ!$B$39:$B$758,J$119)+'СЕТ СН'!$I$11+СВЦЭМ!$D$10+'СЕТ СН'!$I$6-'СЕТ СН'!$I$23</f>
        <v>2834.4703962100002</v>
      </c>
      <c r="K128" s="36">
        <f>SUMIFS(СВЦЭМ!$D$39:$D$758,СВЦЭМ!$A$39:$A$758,$A128,СВЦЭМ!$B$39:$B$758,K$119)+'СЕТ СН'!$I$11+СВЦЭМ!$D$10+'СЕТ СН'!$I$6-'СЕТ СН'!$I$23</f>
        <v>2819.23733051</v>
      </c>
      <c r="L128" s="36">
        <f>SUMIFS(СВЦЭМ!$D$39:$D$758,СВЦЭМ!$A$39:$A$758,$A128,СВЦЭМ!$B$39:$B$758,L$119)+'СЕТ СН'!$I$11+СВЦЭМ!$D$10+'СЕТ СН'!$I$6-'СЕТ СН'!$I$23</f>
        <v>2827.6516810499998</v>
      </c>
      <c r="M128" s="36">
        <f>SUMIFS(СВЦЭМ!$D$39:$D$758,СВЦЭМ!$A$39:$A$758,$A128,СВЦЭМ!$B$39:$B$758,M$119)+'СЕТ СН'!$I$11+СВЦЭМ!$D$10+'СЕТ СН'!$I$6-'СЕТ СН'!$I$23</f>
        <v>2847.1583796</v>
      </c>
      <c r="N128" s="36">
        <f>SUMIFS(СВЦЭМ!$D$39:$D$758,СВЦЭМ!$A$39:$A$758,$A128,СВЦЭМ!$B$39:$B$758,N$119)+'СЕТ СН'!$I$11+СВЦЭМ!$D$10+'СЕТ СН'!$I$6-'СЕТ СН'!$I$23</f>
        <v>2859.2296232200001</v>
      </c>
      <c r="O128" s="36">
        <f>SUMIFS(СВЦЭМ!$D$39:$D$758,СВЦЭМ!$A$39:$A$758,$A128,СВЦЭМ!$B$39:$B$758,O$119)+'СЕТ СН'!$I$11+СВЦЭМ!$D$10+'СЕТ СН'!$I$6-'СЕТ СН'!$I$23</f>
        <v>2874.77163561</v>
      </c>
      <c r="P128" s="36">
        <f>SUMIFS(СВЦЭМ!$D$39:$D$758,СВЦЭМ!$A$39:$A$758,$A128,СВЦЭМ!$B$39:$B$758,P$119)+'СЕТ СН'!$I$11+СВЦЭМ!$D$10+'СЕТ СН'!$I$6-'СЕТ СН'!$I$23</f>
        <v>2888.1425143400002</v>
      </c>
      <c r="Q128" s="36">
        <f>SUMIFS(СВЦЭМ!$D$39:$D$758,СВЦЭМ!$A$39:$A$758,$A128,СВЦЭМ!$B$39:$B$758,Q$119)+'СЕТ СН'!$I$11+СВЦЭМ!$D$10+'СЕТ СН'!$I$6-'СЕТ СН'!$I$23</f>
        <v>2904.5609229999995</v>
      </c>
      <c r="R128" s="36">
        <f>SUMIFS(СВЦЭМ!$D$39:$D$758,СВЦЭМ!$A$39:$A$758,$A128,СВЦЭМ!$B$39:$B$758,R$119)+'СЕТ СН'!$I$11+СВЦЭМ!$D$10+'СЕТ СН'!$I$6-'СЕТ СН'!$I$23</f>
        <v>2905.2656632799999</v>
      </c>
      <c r="S128" s="36">
        <f>SUMIFS(СВЦЭМ!$D$39:$D$758,СВЦЭМ!$A$39:$A$758,$A128,СВЦЭМ!$B$39:$B$758,S$119)+'СЕТ СН'!$I$11+СВЦЭМ!$D$10+'СЕТ СН'!$I$6-'СЕТ СН'!$I$23</f>
        <v>2890.0040836600001</v>
      </c>
      <c r="T128" s="36">
        <f>SUMIFS(СВЦЭМ!$D$39:$D$758,СВЦЭМ!$A$39:$A$758,$A128,СВЦЭМ!$B$39:$B$758,T$119)+'СЕТ СН'!$I$11+СВЦЭМ!$D$10+'СЕТ СН'!$I$6-'СЕТ СН'!$I$23</f>
        <v>2859.5968196900003</v>
      </c>
      <c r="U128" s="36">
        <f>SUMIFS(СВЦЭМ!$D$39:$D$758,СВЦЭМ!$A$39:$A$758,$A128,СВЦЭМ!$B$39:$B$758,U$119)+'СЕТ СН'!$I$11+СВЦЭМ!$D$10+'СЕТ СН'!$I$6-'СЕТ СН'!$I$23</f>
        <v>2850.9359615900003</v>
      </c>
      <c r="V128" s="36">
        <f>SUMIFS(СВЦЭМ!$D$39:$D$758,СВЦЭМ!$A$39:$A$758,$A128,СВЦЭМ!$B$39:$B$758,V$119)+'СЕТ СН'!$I$11+СВЦЭМ!$D$10+'СЕТ СН'!$I$6-'СЕТ СН'!$I$23</f>
        <v>2821.6029530200003</v>
      </c>
      <c r="W128" s="36">
        <f>SUMIFS(СВЦЭМ!$D$39:$D$758,СВЦЭМ!$A$39:$A$758,$A128,СВЦЭМ!$B$39:$B$758,W$119)+'СЕТ СН'!$I$11+СВЦЭМ!$D$10+'СЕТ СН'!$I$6-'СЕТ СН'!$I$23</f>
        <v>2831.53773568</v>
      </c>
      <c r="X128" s="36">
        <f>SUMIFS(СВЦЭМ!$D$39:$D$758,СВЦЭМ!$A$39:$A$758,$A128,СВЦЭМ!$B$39:$B$758,X$119)+'СЕТ СН'!$I$11+СВЦЭМ!$D$10+'СЕТ СН'!$I$6-'СЕТ СН'!$I$23</f>
        <v>2917.8884964399999</v>
      </c>
      <c r="Y128" s="36">
        <f>SUMIFS(СВЦЭМ!$D$39:$D$758,СВЦЭМ!$A$39:$A$758,$A128,СВЦЭМ!$B$39:$B$758,Y$119)+'СЕТ СН'!$I$11+СВЦЭМ!$D$10+'СЕТ СН'!$I$6-'СЕТ СН'!$I$23</f>
        <v>2917.8413389699999</v>
      </c>
    </row>
    <row r="129" spans="1:25" ht="15.75" x14ac:dyDescent="0.2">
      <c r="A129" s="35">
        <f t="shared" si="3"/>
        <v>45392</v>
      </c>
      <c r="B129" s="36">
        <f>SUMIFS(СВЦЭМ!$D$39:$D$758,СВЦЭМ!$A$39:$A$758,$A129,СВЦЭМ!$B$39:$B$758,B$119)+'СЕТ СН'!$I$11+СВЦЭМ!$D$10+'СЕТ СН'!$I$6-'СЕТ СН'!$I$23</f>
        <v>3004.05071847</v>
      </c>
      <c r="C129" s="36">
        <f>SUMIFS(СВЦЭМ!$D$39:$D$758,СВЦЭМ!$A$39:$A$758,$A129,СВЦЭМ!$B$39:$B$758,C$119)+'СЕТ СН'!$I$11+СВЦЭМ!$D$10+'СЕТ СН'!$I$6-'СЕТ СН'!$I$23</f>
        <v>3087.6103372299999</v>
      </c>
      <c r="D129" s="36">
        <f>SUMIFS(СВЦЭМ!$D$39:$D$758,СВЦЭМ!$A$39:$A$758,$A129,СВЦЭМ!$B$39:$B$758,D$119)+'СЕТ СН'!$I$11+СВЦЭМ!$D$10+'СЕТ СН'!$I$6-'СЕТ СН'!$I$23</f>
        <v>3087.7648192199999</v>
      </c>
      <c r="E129" s="36">
        <f>SUMIFS(СВЦЭМ!$D$39:$D$758,СВЦЭМ!$A$39:$A$758,$A129,СВЦЭМ!$B$39:$B$758,E$119)+'СЕТ СН'!$I$11+СВЦЭМ!$D$10+'СЕТ СН'!$I$6-'СЕТ СН'!$I$23</f>
        <v>3078.4209859299999</v>
      </c>
      <c r="F129" s="36">
        <f>SUMIFS(СВЦЭМ!$D$39:$D$758,СВЦЭМ!$A$39:$A$758,$A129,СВЦЭМ!$B$39:$B$758,F$119)+'СЕТ СН'!$I$11+СВЦЭМ!$D$10+'СЕТ СН'!$I$6-'СЕТ СН'!$I$23</f>
        <v>3077.5008454599997</v>
      </c>
      <c r="G129" s="36">
        <f>SUMIFS(СВЦЭМ!$D$39:$D$758,СВЦЭМ!$A$39:$A$758,$A129,СВЦЭМ!$B$39:$B$758,G$119)+'СЕТ СН'!$I$11+СВЦЭМ!$D$10+'СЕТ СН'!$I$6-'СЕТ СН'!$I$23</f>
        <v>3033.0362668299999</v>
      </c>
      <c r="H129" s="36">
        <f>SUMIFS(СВЦЭМ!$D$39:$D$758,СВЦЭМ!$A$39:$A$758,$A129,СВЦЭМ!$B$39:$B$758,H$119)+'СЕТ СН'!$I$11+СВЦЭМ!$D$10+'СЕТ СН'!$I$6-'СЕТ СН'!$I$23</f>
        <v>2953.29171258</v>
      </c>
      <c r="I129" s="36">
        <f>SUMIFS(СВЦЭМ!$D$39:$D$758,СВЦЭМ!$A$39:$A$758,$A129,СВЦЭМ!$B$39:$B$758,I$119)+'СЕТ СН'!$I$11+СВЦЭМ!$D$10+'СЕТ СН'!$I$6-'СЕТ СН'!$I$23</f>
        <v>2889.4905969199999</v>
      </c>
      <c r="J129" s="36">
        <f>SUMIFS(СВЦЭМ!$D$39:$D$758,СВЦЭМ!$A$39:$A$758,$A129,СВЦЭМ!$B$39:$B$758,J$119)+'СЕТ СН'!$I$11+СВЦЭМ!$D$10+'СЕТ СН'!$I$6-'СЕТ СН'!$I$23</f>
        <v>2790.2563284300004</v>
      </c>
      <c r="K129" s="36">
        <f>SUMIFS(СВЦЭМ!$D$39:$D$758,СВЦЭМ!$A$39:$A$758,$A129,СВЦЭМ!$B$39:$B$758,K$119)+'СЕТ СН'!$I$11+СВЦЭМ!$D$10+'СЕТ СН'!$I$6-'СЕТ СН'!$I$23</f>
        <v>2785.8487042500001</v>
      </c>
      <c r="L129" s="36">
        <f>SUMIFS(СВЦЭМ!$D$39:$D$758,СВЦЭМ!$A$39:$A$758,$A129,СВЦЭМ!$B$39:$B$758,L$119)+'СЕТ СН'!$I$11+СВЦЭМ!$D$10+'СЕТ СН'!$I$6-'СЕТ СН'!$I$23</f>
        <v>2791.8566202900001</v>
      </c>
      <c r="M129" s="36">
        <f>SUMIFS(СВЦЭМ!$D$39:$D$758,СВЦЭМ!$A$39:$A$758,$A129,СВЦЭМ!$B$39:$B$758,M$119)+'СЕТ СН'!$I$11+СВЦЭМ!$D$10+'СЕТ СН'!$I$6-'СЕТ СН'!$I$23</f>
        <v>2804.3140159200002</v>
      </c>
      <c r="N129" s="36">
        <f>SUMIFS(СВЦЭМ!$D$39:$D$758,СВЦЭМ!$A$39:$A$758,$A129,СВЦЭМ!$B$39:$B$758,N$119)+'СЕТ СН'!$I$11+СВЦЭМ!$D$10+'СЕТ СН'!$I$6-'СЕТ СН'!$I$23</f>
        <v>2799.2172998599999</v>
      </c>
      <c r="O129" s="36">
        <f>SUMIFS(СВЦЭМ!$D$39:$D$758,СВЦЭМ!$A$39:$A$758,$A129,СВЦЭМ!$B$39:$B$758,O$119)+'СЕТ СН'!$I$11+СВЦЭМ!$D$10+'СЕТ СН'!$I$6-'СЕТ СН'!$I$23</f>
        <v>2806.4054426900002</v>
      </c>
      <c r="P129" s="36">
        <f>SUMIFS(СВЦЭМ!$D$39:$D$758,СВЦЭМ!$A$39:$A$758,$A129,СВЦЭМ!$B$39:$B$758,P$119)+'СЕТ СН'!$I$11+СВЦЭМ!$D$10+'СЕТ СН'!$I$6-'СЕТ СН'!$I$23</f>
        <v>2819.3530315500002</v>
      </c>
      <c r="Q129" s="36">
        <f>SUMIFS(СВЦЭМ!$D$39:$D$758,СВЦЭМ!$A$39:$A$758,$A129,СВЦЭМ!$B$39:$B$758,Q$119)+'СЕТ СН'!$I$11+СВЦЭМ!$D$10+'СЕТ СН'!$I$6-'СЕТ СН'!$I$23</f>
        <v>2835.1837374699999</v>
      </c>
      <c r="R129" s="36">
        <f>SUMIFS(СВЦЭМ!$D$39:$D$758,СВЦЭМ!$A$39:$A$758,$A129,СВЦЭМ!$B$39:$B$758,R$119)+'СЕТ СН'!$I$11+СВЦЭМ!$D$10+'СЕТ СН'!$I$6-'СЕТ СН'!$I$23</f>
        <v>2844.6655513699998</v>
      </c>
      <c r="S129" s="36">
        <f>SUMIFS(СВЦЭМ!$D$39:$D$758,СВЦЭМ!$A$39:$A$758,$A129,СВЦЭМ!$B$39:$B$758,S$119)+'СЕТ СН'!$I$11+СВЦЭМ!$D$10+'СЕТ СН'!$I$6-'СЕТ СН'!$I$23</f>
        <v>2822.6060349600002</v>
      </c>
      <c r="T129" s="36">
        <f>SUMIFS(СВЦЭМ!$D$39:$D$758,СВЦЭМ!$A$39:$A$758,$A129,СВЦЭМ!$B$39:$B$758,T$119)+'СЕТ СН'!$I$11+СВЦЭМ!$D$10+'СЕТ СН'!$I$6-'СЕТ СН'!$I$23</f>
        <v>2800.0441728599999</v>
      </c>
      <c r="U129" s="36">
        <f>SUMIFS(СВЦЭМ!$D$39:$D$758,СВЦЭМ!$A$39:$A$758,$A129,СВЦЭМ!$B$39:$B$758,U$119)+'СЕТ СН'!$I$11+СВЦЭМ!$D$10+'СЕТ СН'!$I$6-'СЕТ СН'!$I$23</f>
        <v>2776.2068423299997</v>
      </c>
      <c r="V129" s="36">
        <f>SUMIFS(СВЦЭМ!$D$39:$D$758,СВЦЭМ!$A$39:$A$758,$A129,СВЦЭМ!$B$39:$B$758,V$119)+'СЕТ СН'!$I$11+СВЦЭМ!$D$10+'СЕТ СН'!$I$6-'СЕТ СН'!$I$23</f>
        <v>2759.1874729800002</v>
      </c>
      <c r="W129" s="36">
        <f>SUMIFS(СВЦЭМ!$D$39:$D$758,СВЦЭМ!$A$39:$A$758,$A129,СВЦЭМ!$B$39:$B$758,W$119)+'СЕТ СН'!$I$11+СВЦЭМ!$D$10+'СЕТ СН'!$I$6-'СЕТ СН'!$I$23</f>
        <v>2748.21487888</v>
      </c>
      <c r="X129" s="36">
        <f>SUMIFS(СВЦЭМ!$D$39:$D$758,СВЦЭМ!$A$39:$A$758,$A129,СВЦЭМ!$B$39:$B$758,X$119)+'СЕТ СН'!$I$11+СВЦЭМ!$D$10+'СЕТ СН'!$I$6-'СЕТ СН'!$I$23</f>
        <v>2799.2429506600001</v>
      </c>
      <c r="Y129" s="36">
        <f>SUMIFS(СВЦЭМ!$D$39:$D$758,СВЦЭМ!$A$39:$A$758,$A129,СВЦЭМ!$B$39:$B$758,Y$119)+'СЕТ СН'!$I$11+СВЦЭМ!$D$10+'СЕТ СН'!$I$6-'СЕТ СН'!$I$23</f>
        <v>2832.4871317699999</v>
      </c>
    </row>
    <row r="130" spans="1:25" ht="15.75" x14ac:dyDescent="0.2">
      <c r="A130" s="35">
        <f t="shared" si="3"/>
        <v>45393</v>
      </c>
      <c r="B130" s="36">
        <f>SUMIFS(СВЦЭМ!$D$39:$D$758,СВЦЭМ!$A$39:$A$758,$A130,СВЦЭМ!$B$39:$B$758,B$119)+'СЕТ СН'!$I$11+СВЦЭМ!$D$10+'СЕТ СН'!$I$6-'СЕТ СН'!$I$23</f>
        <v>2883.6943747</v>
      </c>
      <c r="C130" s="36">
        <f>SUMIFS(СВЦЭМ!$D$39:$D$758,СВЦЭМ!$A$39:$A$758,$A130,СВЦЭМ!$B$39:$B$758,C$119)+'СЕТ СН'!$I$11+СВЦЭМ!$D$10+'СЕТ СН'!$I$6-'СЕТ СН'!$I$23</f>
        <v>2939.2577714799995</v>
      </c>
      <c r="D130" s="36">
        <f>SUMIFS(СВЦЭМ!$D$39:$D$758,СВЦЭМ!$A$39:$A$758,$A130,СВЦЭМ!$B$39:$B$758,D$119)+'СЕТ СН'!$I$11+СВЦЭМ!$D$10+'СЕТ СН'!$I$6-'СЕТ СН'!$I$23</f>
        <v>2991.5765000899996</v>
      </c>
      <c r="E130" s="36">
        <f>SUMIFS(СВЦЭМ!$D$39:$D$758,СВЦЭМ!$A$39:$A$758,$A130,СВЦЭМ!$B$39:$B$758,E$119)+'СЕТ СН'!$I$11+СВЦЭМ!$D$10+'СЕТ СН'!$I$6-'СЕТ СН'!$I$23</f>
        <v>2997.2113839199997</v>
      </c>
      <c r="F130" s="36">
        <f>SUMIFS(СВЦЭМ!$D$39:$D$758,СВЦЭМ!$A$39:$A$758,$A130,СВЦЭМ!$B$39:$B$758,F$119)+'СЕТ СН'!$I$11+СВЦЭМ!$D$10+'СЕТ СН'!$I$6-'СЕТ СН'!$I$23</f>
        <v>2996.4754453400001</v>
      </c>
      <c r="G130" s="36">
        <f>SUMIFS(СВЦЭМ!$D$39:$D$758,СВЦЭМ!$A$39:$A$758,$A130,СВЦЭМ!$B$39:$B$758,G$119)+'СЕТ СН'!$I$11+СВЦЭМ!$D$10+'СЕТ СН'!$I$6-'СЕТ СН'!$I$23</f>
        <v>2971.70984701</v>
      </c>
      <c r="H130" s="36">
        <f>SUMIFS(СВЦЭМ!$D$39:$D$758,СВЦЭМ!$A$39:$A$758,$A130,СВЦЭМ!$B$39:$B$758,H$119)+'СЕТ СН'!$I$11+СВЦЭМ!$D$10+'СЕТ СН'!$I$6-'СЕТ СН'!$I$23</f>
        <v>2909.4109323999996</v>
      </c>
      <c r="I130" s="36">
        <f>SUMIFS(СВЦЭМ!$D$39:$D$758,СВЦЭМ!$A$39:$A$758,$A130,СВЦЭМ!$B$39:$B$758,I$119)+'СЕТ СН'!$I$11+СВЦЭМ!$D$10+'СЕТ СН'!$I$6-'СЕТ СН'!$I$23</f>
        <v>2830.78442382</v>
      </c>
      <c r="J130" s="36">
        <f>SUMIFS(СВЦЭМ!$D$39:$D$758,СВЦЭМ!$A$39:$A$758,$A130,СВЦЭМ!$B$39:$B$758,J$119)+'СЕТ СН'!$I$11+СВЦЭМ!$D$10+'СЕТ СН'!$I$6-'СЕТ СН'!$I$23</f>
        <v>2827.86719541</v>
      </c>
      <c r="K130" s="36">
        <f>SUMIFS(СВЦЭМ!$D$39:$D$758,СВЦЭМ!$A$39:$A$758,$A130,СВЦЭМ!$B$39:$B$758,K$119)+'СЕТ СН'!$I$11+СВЦЭМ!$D$10+'СЕТ СН'!$I$6-'СЕТ СН'!$I$23</f>
        <v>2829.3861382</v>
      </c>
      <c r="L130" s="36">
        <f>SUMIFS(СВЦЭМ!$D$39:$D$758,СВЦЭМ!$A$39:$A$758,$A130,СВЦЭМ!$B$39:$B$758,L$119)+'СЕТ СН'!$I$11+СВЦЭМ!$D$10+'СЕТ СН'!$I$6-'СЕТ СН'!$I$23</f>
        <v>2825.94356027</v>
      </c>
      <c r="M130" s="36">
        <f>SUMIFS(СВЦЭМ!$D$39:$D$758,СВЦЭМ!$A$39:$A$758,$A130,СВЦЭМ!$B$39:$B$758,M$119)+'СЕТ СН'!$I$11+СВЦЭМ!$D$10+'СЕТ СН'!$I$6-'СЕТ СН'!$I$23</f>
        <v>2840.7527151200002</v>
      </c>
      <c r="N130" s="36">
        <f>SUMIFS(СВЦЭМ!$D$39:$D$758,СВЦЭМ!$A$39:$A$758,$A130,СВЦЭМ!$B$39:$B$758,N$119)+'СЕТ СН'!$I$11+СВЦЭМ!$D$10+'СЕТ СН'!$I$6-'СЕТ СН'!$I$23</f>
        <v>2835.9334409600001</v>
      </c>
      <c r="O130" s="36">
        <f>SUMIFS(СВЦЭМ!$D$39:$D$758,СВЦЭМ!$A$39:$A$758,$A130,СВЦЭМ!$B$39:$B$758,O$119)+'СЕТ СН'!$I$11+СВЦЭМ!$D$10+'СЕТ СН'!$I$6-'СЕТ СН'!$I$23</f>
        <v>2845.1674731499998</v>
      </c>
      <c r="P130" s="36">
        <f>SUMIFS(СВЦЭМ!$D$39:$D$758,СВЦЭМ!$A$39:$A$758,$A130,СВЦЭМ!$B$39:$B$758,P$119)+'СЕТ СН'!$I$11+СВЦЭМ!$D$10+'СЕТ СН'!$I$6-'СЕТ СН'!$I$23</f>
        <v>2872.2071257799998</v>
      </c>
      <c r="Q130" s="36">
        <f>SUMIFS(СВЦЭМ!$D$39:$D$758,СВЦЭМ!$A$39:$A$758,$A130,СВЦЭМ!$B$39:$B$758,Q$119)+'СЕТ СН'!$I$11+СВЦЭМ!$D$10+'СЕТ СН'!$I$6-'СЕТ СН'!$I$23</f>
        <v>2885.4685576100001</v>
      </c>
      <c r="R130" s="36">
        <f>SUMIFS(СВЦЭМ!$D$39:$D$758,СВЦЭМ!$A$39:$A$758,$A130,СВЦЭМ!$B$39:$B$758,R$119)+'СЕТ СН'!$I$11+СВЦЭМ!$D$10+'СЕТ СН'!$I$6-'СЕТ СН'!$I$23</f>
        <v>2875.07861486</v>
      </c>
      <c r="S130" s="36">
        <f>SUMIFS(СВЦЭМ!$D$39:$D$758,СВЦЭМ!$A$39:$A$758,$A130,СВЦЭМ!$B$39:$B$758,S$119)+'СЕТ СН'!$I$11+СВЦЭМ!$D$10+'СЕТ СН'!$I$6-'СЕТ СН'!$I$23</f>
        <v>2863.9739073199999</v>
      </c>
      <c r="T130" s="36">
        <f>SUMIFS(СВЦЭМ!$D$39:$D$758,СВЦЭМ!$A$39:$A$758,$A130,СВЦЭМ!$B$39:$B$758,T$119)+'СЕТ СН'!$I$11+СВЦЭМ!$D$10+'СЕТ СН'!$I$6-'СЕТ СН'!$I$23</f>
        <v>2824.4482467899998</v>
      </c>
      <c r="U130" s="36">
        <f>SUMIFS(СВЦЭМ!$D$39:$D$758,СВЦЭМ!$A$39:$A$758,$A130,СВЦЭМ!$B$39:$B$758,U$119)+'СЕТ СН'!$I$11+СВЦЭМ!$D$10+'СЕТ СН'!$I$6-'СЕТ СН'!$I$23</f>
        <v>2805.6502438699999</v>
      </c>
      <c r="V130" s="36">
        <f>SUMIFS(СВЦЭМ!$D$39:$D$758,СВЦЭМ!$A$39:$A$758,$A130,СВЦЭМ!$B$39:$B$758,V$119)+'СЕТ СН'!$I$11+СВЦЭМ!$D$10+'СЕТ СН'!$I$6-'СЕТ СН'!$I$23</f>
        <v>2801.41678052</v>
      </c>
      <c r="W130" s="36">
        <f>SUMIFS(СВЦЭМ!$D$39:$D$758,СВЦЭМ!$A$39:$A$758,$A130,СВЦЭМ!$B$39:$B$758,W$119)+'СЕТ СН'!$I$11+СВЦЭМ!$D$10+'СЕТ СН'!$I$6-'СЕТ СН'!$I$23</f>
        <v>2784.54132046</v>
      </c>
      <c r="X130" s="36">
        <f>SUMIFS(СВЦЭМ!$D$39:$D$758,СВЦЭМ!$A$39:$A$758,$A130,СВЦЭМ!$B$39:$B$758,X$119)+'СЕТ СН'!$I$11+СВЦЭМ!$D$10+'СЕТ СН'!$I$6-'СЕТ СН'!$I$23</f>
        <v>2826.5051001399997</v>
      </c>
      <c r="Y130" s="36">
        <f>SUMIFS(СВЦЭМ!$D$39:$D$758,СВЦЭМ!$A$39:$A$758,$A130,СВЦЭМ!$B$39:$B$758,Y$119)+'СЕТ СН'!$I$11+СВЦЭМ!$D$10+'СЕТ СН'!$I$6-'СЕТ СН'!$I$23</f>
        <v>2866.5546502300003</v>
      </c>
    </row>
    <row r="131" spans="1:25" ht="15.75" x14ac:dyDescent="0.2">
      <c r="A131" s="35">
        <f t="shared" si="3"/>
        <v>45394</v>
      </c>
      <c r="B131" s="36">
        <f>SUMIFS(СВЦЭМ!$D$39:$D$758,СВЦЭМ!$A$39:$A$758,$A131,СВЦЭМ!$B$39:$B$758,B$119)+'СЕТ СН'!$I$11+СВЦЭМ!$D$10+'СЕТ СН'!$I$6-'СЕТ СН'!$I$23</f>
        <v>2842.0485810999999</v>
      </c>
      <c r="C131" s="36">
        <f>SUMIFS(СВЦЭМ!$D$39:$D$758,СВЦЭМ!$A$39:$A$758,$A131,СВЦЭМ!$B$39:$B$758,C$119)+'СЕТ СН'!$I$11+СВЦЭМ!$D$10+'СЕТ СН'!$I$6-'СЕТ СН'!$I$23</f>
        <v>2820.2045113200002</v>
      </c>
      <c r="D131" s="36">
        <f>SUMIFS(СВЦЭМ!$D$39:$D$758,СВЦЭМ!$A$39:$A$758,$A131,СВЦЭМ!$B$39:$B$758,D$119)+'СЕТ СН'!$I$11+СВЦЭМ!$D$10+'СЕТ СН'!$I$6-'СЕТ СН'!$I$23</f>
        <v>2849.2294543100002</v>
      </c>
      <c r="E131" s="36">
        <f>SUMIFS(СВЦЭМ!$D$39:$D$758,СВЦЭМ!$A$39:$A$758,$A131,СВЦЭМ!$B$39:$B$758,E$119)+'СЕТ СН'!$I$11+СВЦЭМ!$D$10+'СЕТ СН'!$I$6-'СЕТ СН'!$I$23</f>
        <v>2886.0101593899999</v>
      </c>
      <c r="F131" s="36">
        <f>SUMIFS(СВЦЭМ!$D$39:$D$758,СВЦЭМ!$A$39:$A$758,$A131,СВЦЭМ!$B$39:$B$758,F$119)+'СЕТ СН'!$I$11+СВЦЭМ!$D$10+'СЕТ СН'!$I$6-'СЕТ СН'!$I$23</f>
        <v>2881.5124952900001</v>
      </c>
      <c r="G131" s="36">
        <f>SUMIFS(СВЦЭМ!$D$39:$D$758,СВЦЭМ!$A$39:$A$758,$A131,СВЦЭМ!$B$39:$B$758,G$119)+'СЕТ СН'!$I$11+СВЦЭМ!$D$10+'СЕТ СН'!$I$6-'СЕТ СН'!$I$23</f>
        <v>2849.5674364500001</v>
      </c>
      <c r="H131" s="36">
        <f>SUMIFS(СВЦЭМ!$D$39:$D$758,СВЦЭМ!$A$39:$A$758,$A131,СВЦЭМ!$B$39:$B$758,H$119)+'СЕТ СН'!$I$11+СВЦЭМ!$D$10+'СЕТ СН'!$I$6-'СЕТ СН'!$I$23</f>
        <v>2788.8427114000001</v>
      </c>
      <c r="I131" s="36">
        <f>SUMIFS(СВЦЭМ!$D$39:$D$758,СВЦЭМ!$A$39:$A$758,$A131,СВЦЭМ!$B$39:$B$758,I$119)+'СЕТ СН'!$I$11+СВЦЭМ!$D$10+'СЕТ СН'!$I$6-'СЕТ СН'!$I$23</f>
        <v>2726.3790660900004</v>
      </c>
      <c r="J131" s="36">
        <f>SUMIFS(СВЦЭМ!$D$39:$D$758,СВЦЭМ!$A$39:$A$758,$A131,СВЦЭМ!$B$39:$B$758,J$119)+'СЕТ СН'!$I$11+СВЦЭМ!$D$10+'СЕТ СН'!$I$6-'СЕТ СН'!$I$23</f>
        <v>2694.6836411599998</v>
      </c>
      <c r="K131" s="36">
        <f>SUMIFS(СВЦЭМ!$D$39:$D$758,СВЦЭМ!$A$39:$A$758,$A131,СВЦЭМ!$B$39:$B$758,K$119)+'СЕТ СН'!$I$11+СВЦЭМ!$D$10+'СЕТ СН'!$I$6-'СЕТ СН'!$I$23</f>
        <v>2687.15127106</v>
      </c>
      <c r="L131" s="36">
        <f>SUMIFS(СВЦЭМ!$D$39:$D$758,СВЦЭМ!$A$39:$A$758,$A131,СВЦЭМ!$B$39:$B$758,L$119)+'СЕТ СН'!$I$11+СВЦЭМ!$D$10+'СЕТ СН'!$I$6-'СЕТ СН'!$I$23</f>
        <v>2687.9006825900001</v>
      </c>
      <c r="M131" s="36">
        <f>SUMIFS(СВЦЭМ!$D$39:$D$758,СВЦЭМ!$A$39:$A$758,$A131,СВЦЭМ!$B$39:$B$758,M$119)+'СЕТ СН'!$I$11+СВЦЭМ!$D$10+'СЕТ СН'!$I$6-'СЕТ СН'!$I$23</f>
        <v>2694.9390759600001</v>
      </c>
      <c r="N131" s="36">
        <f>SUMIFS(СВЦЭМ!$D$39:$D$758,СВЦЭМ!$A$39:$A$758,$A131,СВЦЭМ!$B$39:$B$758,N$119)+'СЕТ СН'!$I$11+СВЦЭМ!$D$10+'СЕТ СН'!$I$6-'СЕТ СН'!$I$23</f>
        <v>2703.35896404</v>
      </c>
      <c r="O131" s="36">
        <f>SUMIFS(СВЦЭМ!$D$39:$D$758,СВЦЭМ!$A$39:$A$758,$A131,СВЦЭМ!$B$39:$B$758,O$119)+'СЕТ СН'!$I$11+СВЦЭМ!$D$10+'СЕТ СН'!$I$6-'СЕТ СН'!$I$23</f>
        <v>2710.1320128900002</v>
      </c>
      <c r="P131" s="36">
        <f>SUMIFS(СВЦЭМ!$D$39:$D$758,СВЦЭМ!$A$39:$A$758,$A131,СВЦЭМ!$B$39:$B$758,P$119)+'СЕТ СН'!$I$11+СВЦЭМ!$D$10+'СЕТ СН'!$I$6-'СЕТ СН'!$I$23</f>
        <v>2726.89369923</v>
      </c>
      <c r="Q131" s="36">
        <f>SUMIFS(СВЦЭМ!$D$39:$D$758,СВЦЭМ!$A$39:$A$758,$A131,СВЦЭМ!$B$39:$B$758,Q$119)+'СЕТ СН'!$I$11+СВЦЭМ!$D$10+'СЕТ СН'!$I$6-'СЕТ СН'!$I$23</f>
        <v>2743.1191332400003</v>
      </c>
      <c r="R131" s="36">
        <f>SUMIFS(СВЦЭМ!$D$39:$D$758,СВЦЭМ!$A$39:$A$758,$A131,СВЦЭМ!$B$39:$B$758,R$119)+'СЕТ СН'!$I$11+СВЦЭМ!$D$10+'СЕТ СН'!$I$6-'СЕТ СН'!$I$23</f>
        <v>2746.0722349899997</v>
      </c>
      <c r="S131" s="36">
        <f>SUMIFS(СВЦЭМ!$D$39:$D$758,СВЦЭМ!$A$39:$A$758,$A131,СВЦЭМ!$B$39:$B$758,S$119)+'СЕТ СН'!$I$11+СВЦЭМ!$D$10+'СЕТ СН'!$I$6-'СЕТ СН'!$I$23</f>
        <v>2735.6182038900001</v>
      </c>
      <c r="T131" s="36">
        <f>SUMIFS(СВЦЭМ!$D$39:$D$758,СВЦЭМ!$A$39:$A$758,$A131,СВЦЭМ!$B$39:$B$758,T$119)+'СЕТ СН'!$I$11+СВЦЭМ!$D$10+'СЕТ СН'!$I$6-'СЕТ СН'!$I$23</f>
        <v>2701.4915886099998</v>
      </c>
      <c r="U131" s="36">
        <f>SUMIFS(СВЦЭМ!$D$39:$D$758,СВЦЭМ!$A$39:$A$758,$A131,СВЦЭМ!$B$39:$B$758,U$119)+'СЕТ СН'!$I$11+СВЦЭМ!$D$10+'СЕТ СН'!$I$6-'СЕТ СН'!$I$23</f>
        <v>2700.7832435300002</v>
      </c>
      <c r="V131" s="36">
        <f>SUMIFS(СВЦЭМ!$D$39:$D$758,СВЦЭМ!$A$39:$A$758,$A131,СВЦЭМ!$B$39:$B$758,V$119)+'СЕТ СН'!$I$11+СВЦЭМ!$D$10+'СЕТ СН'!$I$6-'СЕТ СН'!$I$23</f>
        <v>2683.1461477500002</v>
      </c>
      <c r="W131" s="36">
        <f>SUMIFS(СВЦЭМ!$D$39:$D$758,СВЦЭМ!$A$39:$A$758,$A131,СВЦЭМ!$B$39:$B$758,W$119)+'СЕТ СН'!$I$11+СВЦЭМ!$D$10+'СЕТ СН'!$I$6-'СЕТ СН'!$I$23</f>
        <v>2678.3440280200002</v>
      </c>
      <c r="X131" s="36">
        <f>SUMIFS(СВЦЭМ!$D$39:$D$758,СВЦЭМ!$A$39:$A$758,$A131,СВЦЭМ!$B$39:$B$758,X$119)+'СЕТ СН'!$I$11+СВЦЭМ!$D$10+'СЕТ СН'!$I$6-'СЕТ СН'!$I$23</f>
        <v>2724.8241003399999</v>
      </c>
      <c r="Y131" s="36">
        <f>SUMIFS(СВЦЭМ!$D$39:$D$758,СВЦЭМ!$A$39:$A$758,$A131,СВЦЭМ!$B$39:$B$758,Y$119)+'СЕТ СН'!$I$11+СВЦЭМ!$D$10+'СЕТ СН'!$I$6-'СЕТ СН'!$I$23</f>
        <v>2750.6770134400003</v>
      </c>
    </row>
    <row r="132" spans="1:25" ht="15.75" x14ac:dyDescent="0.2">
      <c r="A132" s="35">
        <f t="shared" si="3"/>
        <v>45395</v>
      </c>
      <c r="B132" s="36">
        <f>SUMIFS(СВЦЭМ!$D$39:$D$758,СВЦЭМ!$A$39:$A$758,$A132,СВЦЭМ!$B$39:$B$758,B$119)+'СЕТ СН'!$I$11+СВЦЭМ!$D$10+'СЕТ СН'!$I$6-'СЕТ СН'!$I$23</f>
        <v>2809.6768410599998</v>
      </c>
      <c r="C132" s="36">
        <f>SUMIFS(СВЦЭМ!$D$39:$D$758,СВЦЭМ!$A$39:$A$758,$A132,СВЦЭМ!$B$39:$B$758,C$119)+'СЕТ СН'!$I$11+СВЦЭМ!$D$10+'СЕТ СН'!$I$6-'СЕТ СН'!$I$23</f>
        <v>2816.74413912</v>
      </c>
      <c r="D132" s="36">
        <f>SUMIFS(СВЦЭМ!$D$39:$D$758,СВЦЭМ!$A$39:$A$758,$A132,СВЦЭМ!$B$39:$B$758,D$119)+'СЕТ СН'!$I$11+СВЦЭМ!$D$10+'СЕТ СН'!$I$6-'СЕТ СН'!$I$23</f>
        <v>2846.6370458700003</v>
      </c>
      <c r="E132" s="36">
        <f>SUMIFS(СВЦЭМ!$D$39:$D$758,СВЦЭМ!$A$39:$A$758,$A132,СВЦЭМ!$B$39:$B$758,E$119)+'СЕТ СН'!$I$11+СВЦЭМ!$D$10+'СЕТ СН'!$I$6-'СЕТ СН'!$I$23</f>
        <v>2872.8544524400004</v>
      </c>
      <c r="F132" s="36">
        <f>SUMIFS(СВЦЭМ!$D$39:$D$758,СВЦЭМ!$A$39:$A$758,$A132,СВЦЭМ!$B$39:$B$758,F$119)+'СЕТ СН'!$I$11+СВЦЭМ!$D$10+'СЕТ СН'!$I$6-'СЕТ СН'!$I$23</f>
        <v>2875.4064343500004</v>
      </c>
      <c r="G132" s="36">
        <f>SUMIFS(СВЦЭМ!$D$39:$D$758,СВЦЭМ!$A$39:$A$758,$A132,СВЦЭМ!$B$39:$B$758,G$119)+'СЕТ СН'!$I$11+СВЦЭМ!$D$10+'СЕТ СН'!$I$6-'СЕТ СН'!$I$23</f>
        <v>2881.3155231600003</v>
      </c>
      <c r="H132" s="36">
        <f>SUMIFS(СВЦЭМ!$D$39:$D$758,СВЦЭМ!$A$39:$A$758,$A132,СВЦЭМ!$B$39:$B$758,H$119)+'СЕТ СН'!$I$11+СВЦЭМ!$D$10+'СЕТ СН'!$I$6-'СЕТ СН'!$I$23</f>
        <v>2858.6273092700003</v>
      </c>
      <c r="I132" s="36">
        <f>SUMIFS(СВЦЭМ!$D$39:$D$758,СВЦЭМ!$A$39:$A$758,$A132,СВЦЭМ!$B$39:$B$758,I$119)+'СЕТ СН'!$I$11+СВЦЭМ!$D$10+'СЕТ СН'!$I$6-'СЕТ СН'!$I$23</f>
        <v>2839.0296728900003</v>
      </c>
      <c r="J132" s="36">
        <f>SUMIFS(СВЦЭМ!$D$39:$D$758,СВЦЭМ!$A$39:$A$758,$A132,СВЦЭМ!$B$39:$B$758,J$119)+'СЕТ СН'!$I$11+СВЦЭМ!$D$10+'СЕТ СН'!$I$6-'СЕТ СН'!$I$23</f>
        <v>2787.5894697200001</v>
      </c>
      <c r="K132" s="36">
        <f>SUMIFS(СВЦЭМ!$D$39:$D$758,СВЦЭМ!$A$39:$A$758,$A132,СВЦЭМ!$B$39:$B$758,K$119)+'СЕТ СН'!$I$11+СВЦЭМ!$D$10+'СЕТ СН'!$I$6-'СЕТ СН'!$I$23</f>
        <v>2726.3522255300004</v>
      </c>
      <c r="L132" s="36">
        <f>SUMIFS(СВЦЭМ!$D$39:$D$758,СВЦЭМ!$A$39:$A$758,$A132,СВЦЭМ!$B$39:$B$758,L$119)+'СЕТ СН'!$I$11+СВЦЭМ!$D$10+'СЕТ СН'!$I$6-'СЕТ СН'!$I$23</f>
        <v>2699.86689424</v>
      </c>
      <c r="M132" s="36">
        <f>SUMIFS(СВЦЭМ!$D$39:$D$758,СВЦЭМ!$A$39:$A$758,$A132,СВЦЭМ!$B$39:$B$758,M$119)+'СЕТ СН'!$I$11+СВЦЭМ!$D$10+'СЕТ СН'!$I$6-'СЕТ СН'!$I$23</f>
        <v>2731.25491513</v>
      </c>
      <c r="N132" s="36">
        <f>SUMIFS(СВЦЭМ!$D$39:$D$758,СВЦЭМ!$A$39:$A$758,$A132,СВЦЭМ!$B$39:$B$758,N$119)+'СЕТ СН'!$I$11+СВЦЭМ!$D$10+'СЕТ СН'!$I$6-'СЕТ СН'!$I$23</f>
        <v>2742.7542389300002</v>
      </c>
      <c r="O132" s="36">
        <f>SUMIFS(СВЦЭМ!$D$39:$D$758,СВЦЭМ!$A$39:$A$758,$A132,СВЦЭМ!$B$39:$B$758,O$119)+'СЕТ СН'!$I$11+СВЦЭМ!$D$10+'СЕТ СН'!$I$6-'СЕТ СН'!$I$23</f>
        <v>2756.1195423200002</v>
      </c>
      <c r="P132" s="36">
        <f>SUMIFS(СВЦЭМ!$D$39:$D$758,СВЦЭМ!$A$39:$A$758,$A132,СВЦЭМ!$B$39:$B$758,P$119)+'СЕТ СН'!$I$11+СВЦЭМ!$D$10+'СЕТ СН'!$I$6-'СЕТ СН'!$I$23</f>
        <v>2771.8414889000001</v>
      </c>
      <c r="Q132" s="36">
        <f>SUMIFS(СВЦЭМ!$D$39:$D$758,СВЦЭМ!$A$39:$A$758,$A132,СВЦЭМ!$B$39:$B$758,Q$119)+'СЕТ СН'!$I$11+СВЦЭМ!$D$10+'СЕТ СН'!$I$6-'СЕТ СН'!$I$23</f>
        <v>2778.5589697800001</v>
      </c>
      <c r="R132" s="36">
        <f>SUMIFS(СВЦЭМ!$D$39:$D$758,СВЦЭМ!$A$39:$A$758,$A132,СВЦЭМ!$B$39:$B$758,R$119)+'СЕТ СН'!$I$11+СВЦЭМ!$D$10+'СЕТ СН'!$I$6-'СЕТ СН'!$I$23</f>
        <v>2775.0550515</v>
      </c>
      <c r="S132" s="36">
        <f>SUMIFS(СВЦЭМ!$D$39:$D$758,СВЦЭМ!$A$39:$A$758,$A132,СВЦЭМ!$B$39:$B$758,S$119)+'СЕТ СН'!$I$11+СВЦЭМ!$D$10+'СЕТ СН'!$I$6-'СЕТ СН'!$I$23</f>
        <v>2771.1560453000002</v>
      </c>
      <c r="T132" s="36">
        <f>SUMIFS(СВЦЭМ!$D$39:$D$758,СВЦЭМ!$A$39:$A$758,$A132,СВЦЭМ!$B$39:$B$758,T$119)+'СЕТ СН'!$I$11+СВЦЭМ!$D$10+'СЕТ СН'!$I$6-'СЕТ СН'!$I$23</f>
        <v>2740.5417479899997</v>
      </c>
      <c r="U132" s="36">
        <f>SUMIFS(СВЦЭМ!$D$39:$D$758,СВЦЭМ!$A$39:$A$758,$A132,СВЦЭМ!$B$39:$B$758,U$119)+'СЕТ СН'!$I$11+СВЦЭМ!$D$10+'СЕТ СН'!$I$6-'СЕТ СН'!$I$23</f>
        <v>2736.4458184300001</v>
      </c>
      <c r="V132" s="36">
        <f>SUMIFS(СВЦЭМ!$D$39:$D$758,СВЦЭМ!$A$39:$A$758,$A132,СВЦЭМ!$B$39:$B$758,V$119)+'СЕТ СН'!$I$11+СВЦЭМ!$D$10+'СЕТ СН'!$I$6-'СЕТ СН'!$I$23</f>
        <v>2720.4233306699998</v>
      </c>
      <c r="W132" s="36">
        <f>SUMIFS(СВЦЭМ!$D$39:$D$758,СВЦЭМ!$A$39:$A$758,$A132,СВЦЭМ!$B$39:$B$758,W$119)+'СЕТ СН'!$I$11+СВЦЭМ!$D$10+'СЕТ СН'!$I$6-'СЕТ СН'!$I$23</f>
        <v>2698.55558174</v>
      </c>
      <c r="X132" s="36">
        <f>SUMIFS(СВЦЭМ!$D$39:$D$758,СВЦЭМ!$A$39:$A$758,$A132,СВЦЭМ!$B$39:$B$758,X$119)+'СЕТ СН'!$I$11+СВЦЭМ!$D$10+'СЕТ СН'!$I$6-'СЕТ СН'!$I$23</f>
        <v>2747.9148460599999</v>
      </c>
      <c r="Y132" s="36">
        <f>SUMIFS(СВЦЭМ!$D$39:$D$758,СВЦЭМ!$A$39:$A$758,$A132,СВЦЭМ!$B$39:$B$758,Y$119)+'СЕТ СН'!$I$11+СВЦЭМ!$D$10+'СЕТ СН'!$I$6-'СЕТ СН'!$I$23</f>
        <v>2769.4246510299999</v>
      </c>
    </row>
    <row r="133" spans="1:25" ht="15.75" x14ac:dyDescent="0.2">
      <c r="A133" s="35">
        <f t="shared" si="3"/>
        <v>45396</v>
      </c>
      <c r="B133" s="36">
        <f>SUMIFS(СВЦЭМ!$D$39:$D$758,СВЦЭМ!$A$39:$A$758,$A133,СВЦЭМ!$B$39:$B$758,B$119)+'СЕТ СН'!$I$11+СВЦЭМ!$D$10+'СЕТ СН'!$I$6-'СЕТ СН'!$I$23</f>
        <v>2701.8861399300004</v>
      </c>
      <c r="C133" s="36">
        <f>SUMIFS(СВЦЭМ!$D$39:$D$758,СВЦЭМ!$A$39:$A$758,$A133,СВЦЭМ!$B$39:$B$758,C$119)+'СЕТ СН'!$I$11+СВЦЭМ!$D$10+'СЕТ СН'!$I$6-'СЕТ СН'!$I$23</f>
        <v>2771.7410918300002</v>
      </c>
      <c r="D133" s="36">
        <f>SUMIFS(СВЦЭМ!$D$39:$D$758,СВЦЭМ!$A$39:$A$758,$A133,СВЦЭМ!$B$39:$B$758,D$119)+'СЕТ СН'!$I$11+СВЦЭМ!$D$10+'СЕТ СН'!$I$6-'СЕТ СН'!$I$23</f>
        <v>2818.1016960500001</v>
      </c>
      <c r="E133" s="36">
        <f>SUMIFS(СВЦЭМ!$D$39:$D$758,СВЦЭМ!$A$39:$A$758,$A133,СВЦЭМ!$B$39:$B$758,E$119)+'СЕТ СН'!$I$11+СВЦЭМ!$D$10+'СЕТ СН'!$I$6-'СЕТ СН'!$I$23</f>
        <v>2829.7802311599999</v>
      </c>
      <c r="F133" s="36">
        <f>SUMIFS(СВЦЭМ!$D$39:$D$758,СВЦЭМ!$A$39:$A$758,$A133,СВЦЭМ!$B$39:$B$758,F$119)+'СЕТ СН'!$I$11+СВЦЭМ!$D$10+'СЕТ СН'!$I$6-'СЕТ СН'!$I$23</f>
        <v>2842.6791541900002</v>
      </c>
      <c r="G133" s="36">
        <f>SUMIFS(СВЦЭМ!$D$39:$D$758,СВЦЭМ!$A$39:$A$758,$A133,СВЦЭМ!$B$39:$B$758,G$119)+'СЕТ СН'!$I$11+СВЦЭМ!$D$10+'СЕТ СН'!$I$6-'СЕТ СН'!$I$23</f>
        <v>2859.70922509</v>
      </c>
      <c r="H133" s="36">
        <f>SUMIFS(СВЦЭМ!$D$39:$D$758,СВЦЭМ!$A$39:$A$758,$A133,СВЦЭМ!$B$39:$B$758,H$119)+'СЕТ СН'!$I$11+СВЦЭМ!$D$10+'СЕТ СН'!$I$6-'СЕТ СН'!$I$23</f>
        <v>2870.4352012999998</v>
      </c>
      <c r="I133" s="36">
        <f>SUMIFS(СВЦЭМ!$D$39:$D$758,СВЦЭМ!$A$39:$A$758,$A133,СВЦЭМ!$B$39:$B$758,I$119)+'СЕТ СН'!$I$11+СВЦЭМ!$D$10+'СЕТ СН'!$I$6-'СЕТ СН'!$I$23</f>
        <v>2849.6665383199997</v>
      </c>
      <c r="J133" s="36">
        <f>SUMIFS(СВЦЭМ!$D$39:$D$758,СВЦЭМ!$A$39:$A$758,$A133,СВЦЭМ!$B$39:$B$758,J$119)+'СЕТ СН'!$I$11+СВЦЭМ!$D$10+'СЕТ СН'!$I$6-'СЕТ СН'!$I$23</f>
        <v>2784.4874480899998</v>
      </c>
      <c r="K133" s="36">
        <f>SUMIFS(СВЦЭМ!$D$39:$D$758,СВЦЭМ!$A$39:$A$758,$A133,СВЦЭМ!$B$39:$B$758,K$119)+'СЕТ СН'!$I$11+СВЦЭМ!$D$10+'СЕТ СН'!$I$6-'СЕТ СН'!$I$23</f>
        <v>2723.2532017900003</v>
      </c>
      <c r="L133" s="36">
        <f>SUMIFS(СВЦЭМ!$D$39:$D$758,СВЦЭМ!$A$39:$A$758,$A133,СВЦЭМ!$B$39:$B$758,L$119)+'СЕТ СН'!$I$11+СВЦЭМ!$D$10+'СЕТ СН'!$I$6-'СЕТ СН'!$I$23</f>
        <v>2685.58513558</v>
      </c>
      <c r="M133" s="36">
        <f>SUMIFS(СВЦЭМ!$D$39:$D$758,СВЦЭМ!$A$39:$A$758,$A133,СВЦЭМ!$B$39:$B$758,M$119)+'СЕТ СН'!$I$11+СВЦЭМ!$D$10+'СЕТ СН'!$I$6-'СЕТ СН'!$I$23</f>
        <v>2706.07737817</v>
      </c>
      <c r="N133" s="36">
        <f>SUMIFS(СВЦЭМ!$D$39:$D$758,СВЦЭМ!$A$39:$A$758,$A133,СВЦЭМ!$B$39:$B$758,N$119)+'СЕТ СН'!$I$11+СВЦЭМ!$D$10+'СЕТ СН'!$I$6-'СЕТ СН'!$I$23</f>
        <v>2733.57769396</v>
      </c>
      <c r="O133" s="36">
        <f>SUMIFS(СВЦЭМ!$D$39:$D$758,СВЦЭМ!$A$39:$A$758,$A133,СВЦЭМ!$B$39:$B$758,O$119)+'СЕТ СН'!$I$11+СВЦЭМ!$D$10+'СЕТ СН'!$I$6-'СЕТ СН'!$I$23</f>
        <v>2751.4030852400001</v>
      </c>
      <c r="P133" s="36">
        <f>SUMIFS(СВЦЭМ!$D$39:$D$758,СВЦЭМ!$A$39:$A$758,$A133,СВЦЭМ!$B$39:$B$758,P$119)+'СЕТ СН'!$I$11+СВЦЭМ!$D$10+'СЕТ СН'!$I$6-'СЕТ СН'!$I$23</f>
        <v>2762.7612244000002</v>
      </c>
      <c r="Q133" s="36">
        <f>SUMIFS(СВЦЭМ!$D$39:$D$758,СВЦЭМ!$A$39:$A$758,$A133,СВЦЭМ!$B$39:$B$758,Q$119)+'СЕТ СН'!$I$11+СВЦЭМ!$D$10+'СЕТ СН'!$I$6-'СЕТ СН'!$I$23</f>
        <v>2786.1158999600002</v>
      </c>
      <c r="R133" s="36">
        <f>SUMIFS(СВЦЭМ!$D$39:$D$758,СВЦЭМ!$A$39:$A$758,$A133,СВЦЭМ!$B$39:$B$758,R$119)+'СЕТ СН'!$I$11+СВЦЭМ!$D$10+'СЕТ СН'!$I$6-'СЕТ СН'!$I$23</f>
        <v>2801.8771500800003</v>
      </c>
      <c r="S133" s="36">
        <f>SUMIFS(СВЦЭМ!$D$39:$D$758,СВЦЭМ!$A$39:$A$758,$A133,СВЦЭМ!$B$39:$B$758,S$119)+'СЕТ СН'!$I$11+СВЦЭМ!$D$10+'СЕТ СН'!$I$6-'СЕТ СН'!$I$23</f>
        <v>2769.9050074100001</v>
      </c>
      <c r="T133" s="36">
        <f>SUMIFS(СВЦЭМ!$D$39:$D$758,СВЦЭМ!$A$39:$A$758,$A133,СВЦЭМ!$B$39:$B$758,T$119)+'СЕТ СН'!$I$11+СВЦЭМ!$D$10+'СЕТ СН'!$I$6-'СЕТ СН'!$I$23</f>
        <v>2735.4807839599998</v>
      </c>
      <c r="U133" s="36">
        <f>SUMIFS(СВЦЭМ!$D$39:$D$758,СВЦЭМ!$A$39:$A$758,$A133,СВЦЭМ!$B$39:$B$758,U$119)+'СЕТ СН'!$I$11+СВЦЭМ!$D$10+'СЕТ СН'!$I$6-'СЕТ СН'!$I$23</f>
        <v>2746.6384322700001</v>
      </c>
      <c r="V133" s="36">
        <f>SUMIFS(СВЦЭМ!$D$39:$D$758,СВЦЭМ!$A$39:$A$758,$A133,СВЦЭМ!$B$39:$B$758,V$119)+'СЕТ СН'!$I$11+СВЦЭМ!$D$10+'СЕТ СН'!$I$6-'СЕТ СН'!$I$23</f>
        <v>2649.5437038</v>
      </c>
      <c r="W133" s="36">
        <f>SUMIFS(СВЦЭМ!$D$39:$D$758,СВЦЭМ!$A$39:$A$758,$A133,СВЦЭМ!$B$39:$B$758,W$119)+'СЕТ СН'!$I$11+СВЦЭМ!$D$10+'СЕТ СН'!$I$6-'СЕТ СН'!$I$23</f>
        <v>2635.56337218</v>
      </c>
      <c r="X133" s="36">
        <f>SUMIFS(СВЦЭМ!$D$39:$D$758,СВЦЭМ!$A$39:$A$758,$A133,СВЦЭМ!$B$39:$B$758,X$119)+'СЕТ СН'!$I$11+СВЦЭМ!$D$10+'СЕТ СН'!$I$6-'СЕТ СН'!$I$23</f>
        <v>2689.92824303</v>
      </c>
      <c r="Y133" s="36">
        <f>SUMIFS(СВЦЭМ!$D$39:$D$758,СВЦЭМ!$A$39:$A$758,$A133,СВЦЭМ!$B$39:$B$758,Y$119)+'СЕТ СН'!$I$11+СВЦЭМ!$D$10+'СЕТ СН'!$I$6-'СЕТ СН'!$I$23</f>
        <v>2726.67356479</v>
      </c>
    </row>
    <row r="134" spans="1:25" ht="15.75" x14ac:dyDescent="0.2">
      <c r="A134" s="35">
        <f t="shared" si="3"/>
        <v>45397</v>
      </c>
      <c r="B134" s="36">
        <f>SUMIFS(СВЦЭМ!$D$39:$D$758,СВЦЭМ!$A$39:$A$758,$A134,СВЦЭМ!$B$39:$B$758,B$119)+'СЕТ СН'!$I$11+СВЦЭМ!$D$10+'СЕТ СН'!$I$6-'СЕТ СН'!$I$23</f>
        <v>2759.5207923100002</v>
      </c>
      <c r="C134" s="36">
        <f>SUMIFS(СВЦЭМ!$D$39:$D$758,СВЦЭМ!$A$39:$A$758,$A134,СВЦЭМ!$B$39:$B$758,C$119)+'СЕТ СН'!$I$11+СВЦЭМ!$D$10+'СЕТ СН'!$I$6-'СЕТ СН'!$I$23</f>
        <v>2871.06649487</v>
      </c>
      <c r="D134" s="36">
        <f>SUMIFS(СВЦЭМ!$D$39:$D$758,СВЦЭМ!$A$39:$A$758,$A134,СВЦЭМ!$B$39:$B$758,D$119)+'СЕТ СН'!$I$11+СВЦЭМ!$D$10+'СЕТ СН'!$I$6-'СЕТ СН'!$I$23</f>
        <v>2917.4193338399996</v>
      </c>
      <c r="E134" s="36">
        <f>SUMIFS(СВЦЭМ!$D$39:$D$758,СВЦЭМ!$A$39:$A$758,$A134,СВЦЭМ!$B$39:$B$758,E$119)+'СЕТ СН'!$I$11+СВЦЭМ!$D$10+'СЕТ СН'!$I$6-'СЕТ СН'!$I$23</f>
        <v>2926.85742385</v>
      </c>
      <c r="F134" s="36">
        <f>SUMIFS(СВЦЭМ!$D$39:$D$758,СВЦЭМ!$A$39:$A$758,$A134,СВЦЭМ!$B$39:$B$758,F$119)+'СЕТ СН'!$I$11+СВЦЭМ!$D$10+'СЕТ СН'!$I$6-'СЕТ СН'!$I$23</f>
        <v>2925.78303766</v>
      </c>
      <c r="G134" s="36">
        <f>SUMIFS(СВЦЭМ!$D$39:$D$758,СВЦЭМ!$A$39:$A$758,$A134,СВЦЭМ!$B$39:$B$758,G$119)+'СЕТ СН'!$I$11+СВЦЭМ!$D$10+'СЕТ СН'!$I$6-'СЕТ СН'!$I$23</f>
        <v>2830.9552988</v>
      </c>
      <c r="H134" s="36">
        <f>SUMIFS(СВЦЭМ!$D$39:$D$758,СВЦЭМ!$A$39:$A$758,$A134,СВЦЭМ!$B$39:$B$758,H$119)+'СЕТ СН'!$I$11+СВЦЭМ!$D$10+'СЕТ СН'!$I$6-'СЕТ СН'!$I$23</f>
        <v>2756.58934318</v>
      </c>
      <c r="I134" s="36">
        <f>SUMIFS(СВЦЭМ!$D$39:$D$758,СВЦЭМ!$A$39:$A$758,$A134,СВЦЭМ!$B$39:$B$758,I$119)+'СЕТ СН'!$I$11+СВЦЭМ!$D$10+'СЕТ СН'!$I$6-'СЕТ СН'!$I$23</f>
        <v>2695.0610496500003</v>
      </c>
      <c r="J134" s="36">
        <f>SUMIFS(СВЦЭМ!$D$39:$D$758,СВЦЭМ!$A$39:$A$758,$A134,СВЦЭМ!$B$39:$B$758,J$119)+'СЕТ СН'!$I$11+СВЦЭМ!$D$10+'СЕТ СН'!$I$6-'СЕТ СН'!$I$23</f>
        <v>2651.3870118200002</v>
      </c>
      <c r="K134" s="36">
        <f>SUMIFS(СВЦЭМ!$D$39:$D$758,СВЦЭМ!$A$39:$A$758,$A134,СВЦЭМ!$B$39:$B$758,K$119)+'СЕТ СН'!$I$11+СВЦЭМ!$D$10+'СЕТ СН'!$I$6-'СЕТ СН'!$I$23</f>
        <v>2646.0680983399998</v>
      </c>
      <c r="L134" s="36">
        <f>SUMIFS(СВЦЭМ!$D$39:$D$758,СВЦЭМ!$A$39:$A$758,$A134,СВЦЭМ!$B$39:$B$758,L$119)+'СЕТ СН'!$I$11+СВЦЭМ!$D$10+'СЕТ СН'!$I$6-'СЕТ СН'!$I$23</f>
        <v>2647.39227983</v>
      </c>
      <c r="M134" s="36">
        <f>SUMIFS(СВЦЭМ!$D$39:$D$758,СВЦЭМ!$A$39:$A$758,$A134,СВЦЭМ!$B$39:$B$758,M$119)+'СЕТ СН'!$I$11+СВЦЭМ!$D$10+'СЕТ СН'!$I$6-'СЕТ СН'!$I$23</f>
        <v>2677.1122096300001</v>
      </c>
      <c r="N134" s="36">
        <f>SUMIFS(СВЦЭМ!$D$39:$D$758,СВЦЭМ!$A$39:$A$758,$A134,СВЦЭМ!$B$39:$B$758,N$119)+'СЕТ СН'!$I$11+СВЦЭМ!$D$10+'СЕТ СН'!$I$6-'СЕТ СН'!$I$23</f>
        <v>2682.3524106700002</v>
      </c>
      <c r="O134" s="36">
        <f>SUMIFS(СВЦЭМ!$D$39:$D$758,СВЦЭМ!$A$39:$A$758,$A134,СВЦЭМ!$B$39:$B$758,O$119)+'СЕТ СН'!$I$11+СВЦЭМ!$D$10+'СЕТ СН'!$I$6-'СЕТ СН'!$I$23</f>
        <v>2704.1575595000004</v>
      </c>
      <c r="P134" s="36">
        <f>SUMIFS(СВЦЭМ!$D$39:$D$758,СВЦЭМ!$A$39:$A$758,$A134,СВЦЭМ!$B$39:$B$758,P$119)+'СЕТ СН'!$I$11+СВЦЭМ!$D$10+'СЕТ СН'!$I$6-'СЕТ СН'!$I$23</f>
        <v>2721.7398203500002</v>
      </c>
      <c r="Q134" s="36">
        <f>SUMIFS(СВЦЭМ!$D$39:$D$758,СВЦЭМ!$A$39:$A$758,$A134,СВЦЭМ!$B$39:$B$758,Q$119)+'СЕТ СН'!$I$11+СВЦЭМ!$D$10+'СЕТ СН'!$I$6-'СЕТ СН'!$I$23</f>
        <v>2734.0137532799999</v>
      </c>
      <c r="R134" s="36">
        <f>SUMIFS(СВЦЭМ!$D$39:$D$758,СВЦЭМ!$A$39:$A$758,$A134,СВЦЭМ!$B$39:$B$758,R$119)+'СЕТ СН'!$I$11+СВЦЭМ!$D$10+'СЕТ СН'!$I$6-'СЕТ СН'!$I$23</f>
        <v>2741.9529012200001</v>
      </c>
      <c r="S134" s="36">
        <f>SUMIFS(СВЦЭМ!$D$39:$D$758,СВЦЭМ!$A$39:$A$758,$A134,СВЦЭМ!$B$39:$B$758,S$119)+'СЕТ СН'!$I$11+СВЦЭМ!$D$10+'СЕТ СН'!$I$6-'СЕТ СН'!$I$23</f>
        <v>2739.9713269100002</v>
      </c>
      <c r="T134" s="36">
        <f>SUMIFS(СВЦЭМ!$D$39:$D$758,СВЦЭМ!$A$39:$A$758,$A134,СВЦЭМ!$B$39:$B$758,T$119)+'СЕТ СН'!$I$11+СВЦЭМ!$D$10+'СЕТ СН'!$I$6-'СЕТ СН'!$I$23</f>
        <v>2705.8836664600003</v>
      </c>
      <c r="U134" s="36">
        <f>SUMIFS(СВЦЭМ!$D$39:$D$758,СВЦЭМ!$A$39:$A$758,$A134,СВЦЭМ!$B$39:$B$758,U$119)+'СЕТ СН'!$I$11+СВЦЭМ!$D$10+'СЕТ СН'!$I$6-'СЕТ СН'!$I$23</f>
        <v>2680.7255391200001</v>
      </c>
      <c r="V134" s="36">
        <f>SUMIFS(СВЦЭМ!$D$39:$D$758,СВЦЭМ!$A$39:$A$758,$A134,СВЦЭМ!$B$39:$B$758,V$119)+'СЕТ СН'!$I$11+СВЦЭМ!$D$10+'СЕТ СН'!$I$6-'СЕТ СН'!$I$23</f>
        <v>2657.8097807900003</v>
      </c>
      <c r="W134" s="36">
        <f>SUMIFS(СВЦЭМ!$D$39:$D$758,СВЦЭМ!$A$39:$A$758,$A134,СВЦЭМ!$B$39:$B$758,W$119)+'СЕТ СН'!$I$11+СВЦЭМ!$D$10+'СЕТ СН'!$I$6-'СЕТ СН'!$I$23</f>
        <v>2648.9995783700001</v>
      </c>
      <c r="X134" s="36">
        <f>SUMIFS(СВЦЭМ!$D$39:$D$758,СВЦЭМ!$A$39:$A$758,$A134,СВЦЭМ!$B$39:$B$758,X$119)+'СЕТ СН'!$I$11+СВЦЭМ!$D$10+'СЕТ СН'!$I$6-'СЕТ СН'!$I$23</f>
        <v>2659.44627924</v>
      </c>
      <c r="Y134" s="36">
        <f>SUMIFS(СВЦЭМ!$D$39:$D$758,СВЦЭМ!$A$39:$A$758,$A134,СВЦЭМ!$B$39:$B$758,Y$119)+'СЕТ СН'!$I$11+СВЦЭМ!$D$10+'СЕТ СН'!$I$6-'СЕТ СН'!$I$23</f>
        <v>2708.0592158099998</v>
      </c>
    </row>
    <row r="135" spans="1:25" ht="15.75" x14ac:dyDescent="0.2">
      <c r="A135" s="35">
        <f t="shared" si="3"/>
        <v>45398</v>
      </c>
      <c r="B135" s="36">
        <f>SUMIFS(СВЦЭМ!$D$39:$D$758,СВЦЭМ!$A$39:$A$758,$A135,СВЦЭМ!$B$39:$B$758,B$119)+'СЕТ СН'!$I$11+СВЦЭМ!$D$10+'СЕТ СН'!$I$6-'СЕТ СН'!$I$23</f>
        <v>2825.3712339000003</v>
      </c>
      <c r="C135" s="36">
        <f>SUMIFS(СВЦЭМ!$D$39:$D$758,СВЦЭМ!$A$39:$A$758,$A135,СВЦЭМ!$B$39:$B$758,C$119)+'СЕТ СН'!$I$11+СВЦЭМ!$D$10+'СЕТ СН'!$I$6-'СЕТ СН'!$I$23</f>
        <v>2856.1764364999999</v>
      </c>
      <c r="D135" s="36">
        <f>SUMIFS(СВЦЭМ!$D$39:$D$758,СВЦЭМ!$A$39:$A$758,$A135,СВЦЭМ!$B$39:$B$758,D$119)+'СЕТ СН'!$I$11+СВЦЭМ!$D$10+'СЕТ СН'!$I$6-'СЕТ СН'!$I$23</f>
        <v>2903.0208677099999</v>
      </c>
      <c r="E135" s="36">
        <f>SUMIFS(СВЦЭМ!$D$39:$D$758,СВЦЭМ!$A$39:$A$758,$A135,СВЦЭМ!$B$39:$B$758,E$119)+'СЕТ СН'!$I$11+СВЦЭМ!$D$10+'СЕТ СН'!$I$6-'СЕТ СН'!$I$23</f>
        <v>2926.6401217999996</v>
      </c>
      <c r="F135" s="36">
        <f>SUMIFS(СВЦЭМ!$D$39:$D$758,СВЦЭМ!$A$39:$A$758,$A135,СВЦЭМ!$B$39:$B$758,F$119)+'СЕТ СН'!$I$11+СВЦЭМ!$D$10+'СЕТ СН'!$I$6-'СЕТ СН'!$I$23</f>
        <v>2928.2142648499998</v>
      </c>
      <c r="G135" s="36">
        <f>SUMIFS(СВЦЭМ!$D$39:$D$758,СВЦЭМ!$A$39:$A$758,$A135,СВЦЭМ!$B$39:$B$758,G$119)+'СЕТ СН'!$I$11+СВЦЭМ!$D$10+'СЕТ СН'!$I$6-'СЕТ СН'!$I$23</f>
        <v>2899.1132805599996</v>
      </c>
      <c r="H135" s="36">
        <f>SUMIFS(СВЦЭМ!$D$39:$D$758,СВЦЭМ!$A$39:$A$758,$A135,СВЦЭМ!$B$39:$B$758,H$119)+'СЕТ СН'!$I$11+СВЦЭМ!$D$10+'СЕТ СН'!$I$6-'СЕТ СН'!$I$23</f>
        <v>2825.5831880200003</v>
      </c>
      <c r="I135" s="36">
        <f>SUMIFS(СВЦЭМ!$D$39:$D$758,СВЦЭМ!$A$39:$A$758,$A135,СВЦЭМ!$B$39:$B$758,I$119)+'СЕТ СН'!$I$11+СВЦЭМ!$D$10+'СЕТ СН'!$I$6-'СЕТ СН'!$I$23</f>
        <v>2765.5231363399998</v>
      </c>
      <c r="J135" s="36">
        <f>SUMIFS(СВЦЭМ!$D$39:$D$758,СВЦЭМ!$A$39:$A$758,$A135,СВЦЭМ!$B$39:$B$758,J$119)+'СЕТ СН'!$I$11+СВЦЭМ!$D$10+'СЕТ СН'!$I$6-'СЕТ СН'!$I$23</f>
        <v>2718.3525126900004</v>
      </c>
      <c r="K135" s="36">
        <f>SUMIFS(СВЦЭМ!$D$39:$D$758,СВЦЭМ!$A$39:$A$758,$A135,СВЦЭМ!$B$39:$B$758,K$119)+'СЕТ СН'!$I$11+СВЦЭМ!$D$10+'СЕТ СН'!$I$6-'СЕТ СН'!$I$23</f>
        <v>2703.7651338400001</v>
      </c>
      <c r="L135" s="36">
        <f>SUMIFS(СВЦЭМ!$D$39:$D$758,СВЦЭМ!$A$39:$A$758,$A135,СВЦЭМ!$B$39:$B$758,L$119)+'СЕТ СН'!$I$11+СВЦЭМ!$D$10+'СЕТ СН'!$I$6-'СЕТ СН'!$I$23</f>
        <v>2700.7820134499998</v>
      </c>
      <c r="M135" s="36">
        <f>SUMIFS(СВЦЭМ!$D$39:$D$758,СВЦЭМ!$A$39:$A$758,$A135,СВЦЭМ!$B$39:$B$758,M$119)+'СЕТ СН'!$I$11+СВЦЭМ!$D$10+'СЕТ СН'!$I$6-'СЕТ СН'!$I$23</f>
        <v>2714.9522607899999</v>
      </c>
      <c r="N135" s="36">
        <f>SUMIFS(СВЦЭМ!$D$39:$D$758,СВЦЭМ!$A$39:$A$758,$A135,СВЦЭМ!$B$39:$B$758,N$119)+'СЕТ СН'!$I$11+СВЦЭМ!$D$10+'СЕТ СН'!$I$6-'СЕТ СН'!$I$23</f>
        <v>2719.4435432600003</v>
      </c>
      <c r="O135" s="36">
        <f>SUMIFS(СВЦЭМ!$D$39:$D$758,СВЦЭМ!$A$39:$A$758,$A135,СВЦЭМ!$B$39:$B$758,O$119)+'СЕТ СН'!$I$11+СВЦЭМ!$D$10+'СЕТ СН'!$I$6-'СЕТ СН'!$I$23</f>
        <v>2725.95876215</v>
      </c>
      <c r="P135" s="36">
        <f>SUMIFS(СВЦЭМ!$D$39:$D$758,СВЦЭМ!$A$39:$A$758,$A135,СВЦЭМ!$B$39:$B$758,P$119)+'СЕТ СН'!$I$11+СВЦЭМ!$D$10+'СЕТ СН'!$I$6-'СЕТ СН'!$I$23</f>
        <v>2744.8249221599999</v>
      </c>
      <c r="Q135" s="36">
        <f>SUMIFS(СВЦЭМ!$D$39:$D$758,СВЦЭМ!$A$39:$A$758,$A135,СВЦЭМ!$B$39:$B$758,Q$119)+'СЕТ СН'!$I$11+СВЦЭМ!$D$10+'СЕТ СН'!$I$6-'СЕТ СН'!$I$23</f>
        <v>2750.91789006</v>
      </c>
      <c r="R135" s="36">
        <f>SUMIFS(СВЦЭМ!$D$39:$D$758,СВЦЭМ!$A$39:$A$758,$A135,СВЦЭМ!$B$39:$B$758,R$119)+'СЕТ СН'!$I$11+СВЦЭМ!$D$10+'СЕТ СН'!$I$6-'СЕТ СН'!$I$23</f>
        <v>2766.03316571</v>
      </c>
      <c r="S135" s="36">
        <f>SUMIFS(СВЦЭМ!$D$39:$D$758,СВЦЭМ!$A$39:$A$758,$A135,СВЦЭМ!$B$39:$B$758,S$119)+'СЕТ СН'!$I$11+СВЦЭМ!$D$10+'СЕТ СН'!$I$6-'СЕТ СН'!$I$23</f>
        <v>2747.8384394900004</v>
      </c>
      <c r="T135" s="36">
        <f>SUMIFS(СВЦЭМ!$D$39:$D$758,СВЦЭМ!$A$39:$A$758,$A135,СВЦЭМ!$B$39:$B$758,T$119)+'СЕТ СН'!$I$11+СВЦЭМ!$D$10+'СЕТ СН'!$I$6-'СЕТ СН'!$I$23</f>
        <v>2698.9666729999999</v>
      </c>
      <c r="U135" s="36">
        <f>SUMIFS(СВЦЭМ!$D$39:$D$758,СВЦЭМ!$A$39:$A$758,$A135,СВЦЭМ!$B$39:$B$758,U$119)+'СЕТ СН'!$I$11+СВЦЭМ!$D$10+'СЕТ СН'!$I$6-'СЕТ СН'!$I$23</f>
        <v>2727.5042544300004</v>
      </c>
      <c r="V135" s="36">
        <f>SUMIFS(СВЦЭМ!$D$39:$D$758,СВЦЭМ!$A$39:$A$758,$A135,СВЦЭМ!$B$39:$B$758,V$119)+'СЕТ СН'!$I$11+СВЦЭМ!$D$10+'СЕТ СН'!$I$6-'СЕТ СН'!$I$23</f>
        <v>2694.7129338300001</v>
      </c>
      <c r="W135" s="36">
        <f>SUMIFS(СВЦЭМ!$D$39:$D$758,СВЦЭМ!$A$39:$A$758,$A135,СВЦЭМ!$B$39:$B$758,W$119)+'СЕТ СН'!$I$11+СВЦЭМ!$D$10+'СЕТ СН'!$I$6-'СЕТ СН'!$I$23</f>
        <v>2677.7702191799999</v>
      </c>
      <c r="X135" s="36">
        <f>SUMIFS(СВЦЭМ!$D$39:$D$758,СВЦЭМ!$A$39:$A$758,$A135,СВЦЭМ!$B$39:$B$758,X$119)+'СЕТ СН'!$I$11+СВЦЭМ!$D$10+'СЕТ СН'!$I$6-'СЕТ СН'!$I$23</f>
        <v>2679.2375800600003</v>
      </c>
      <c r="Y135" s="36">
        <f>SUMIFS(СВЦЭМ!$D$39:$D$758,СВЦЭМ!$A$39:$A$758,$A135,СВЦЭМ!$B$39:$B$758,Y$119)+'СЕТ СН'!$I$11+СВЦЭМ!$D$10+'СЕТ СН'!$I$6-'СЕТ СН'!$I$23</f>
        <v>2688.6665127300002</v>
      </c>
    </row>
    <row r="136" spans="1:25" ht="15.75" x14ac:dyDescent="0.2">
      <c r="A136" s="35">
        <f t="shared" si="3"/>
        <v>45399</v>
      </c>
      <c r="B136" s="36">
        <f>SUMIFS(СВЦЭМ!$D$39:$D$758,СВЦЭМ!$A$39:$A$758,$A136,СВЦЭМ!$B$39:$B$758,B$119)+'СЕТ СН'!$I$11+СВЦЭМ!$D$10+'СЕТ СН'!$I$6-'СЕТ СН'!$I$23</f>
        <v>2748.90479637</v>
      </c>
      <c r="C136" s="36">
        <f>SUMIFS(СВЦЭМ!$D$39:$D$758,СВЦЭМ!$A$39:$A$758,$A136,СВЦЭМ!$B$39:$B$758,C$119)+'СЕТ СН'!$I$11+СВЦЭМ!$D$10+'СЕТ СН'!$I$6-'СЕТ СН'!$I$23</f>
        <v>2798.2376159</v>
      </c>
      <c r="D136" s="36">
        <f>SUMIFS(СВЦЭМ!$D$39:$D$758,СВЦЭМ!$A$39:$A$758,$A136,СВЦЭМ!$B$39:$B$758,D$119)+'СЕТ СН'!$I$11+СВЦЭМ!$D$10+'СЕТ СН'!$I$6-'СЕТ СН'!$I$23</f>
        <v>2817.17103387</v>
      </c>
      <c r="E136" s="36">
        <f>SUMIFS(СВЦЭМ!$D$39:$D$758,СВЦЭМ!$A$39:$A$758,$A136,СВЦЭМ!$B$39:$B$758,E$119)+'СЕТ СН'!$I$11+СВЦЭМ!$D$10+'СЕТ СН'!$I$6-'СЕТ СН'!$I$23</f>
        <v>2833.2843000100002</v>
      </c>
      <c r="F136" s="36">
        <f>SUMIFS(СВЦЭМ!$D$39:$D$758,СВЦЭМ!$A$39:$A$758,$A136,СВЦЭМ!$B$39:$B$758,F$119)+'СЕТ СН'!$I$11+СВЦЭМ!$D$10+'СЕТ СН'!$I$6-'СЕТ СН'!$I$23</f>
        <v>2827.6872406900002</v>
      </c>
      <c r="G136" s="36">
        <f>SUMIFS(СВЦЭМ!$D$39:$D$758,СВЦЭМ!$A$39:$A$758,$A136,СВЦЭМ!$B$39:$B$758,G$119)+'СЕТ СН'!$I$11+СВЦЭМ!$D$10+'СЕТ СН'!$I$6-'СЕТ СН'!$I$23</f>
        <v>2803.3144248600001</v>
      </c>
      <c r="H136" s="36">
        <f>SUMIFS(СВЦЭМ!$D$39:$D$758,СВЦЭМ!$A$39:$A$758,$A136,СВЦЭМ!$B$39:$B$758,H$119)+'СЕТ СН'!$I$11+СВЦЭМ!$D$10+'СЕТ СН'!$I$6-'СЕТ СН'!$I$23</f>
        <v>2736.1793339599999</v>
      </c>
      <c r="I136" s="36">
        <f>SUMIFS(СВЦЭМ!$D$39:$D$758,СВЦЭМ!$A$39:$A$758,$A136,СВЦЭМ!$B$39:$B$758,I$119)+'СЕТ СН'!$I$11+СВЦЭМ!$D$10+'СЕТ СН'!$I$6-'СЕТ СН'!$I$23</f>
        <v>2672.69494102</v>
      </c>
      <c r="J136" s="36">
        <f>SUMIFS(СВЦЭМ!$D$39:$D$758,СВЦЭМ!$A$39:$A$758,$A136,СВЦЭМ!$B$39:$B$758,J$119)+'СЕТ СН'!$I$11+СВЦЭМ!$D$10+'СЕТ СН'!$I$6-'СЕТ СН'!$I$23</f>
        <v>2612.3454471700002</v>
      </c>
      <c r="K136" s="36">
        <f>SUMIFS(СВЦЭМ!$D$39:$D$758,СВЦЭМ!$A$39:$A$758,$A136,СВЦЭМ!$B$39:$B$758,K$119)+'СЕТ СН'!$I$11+СВЦЭМ!$D$10+'СЕТ СН'!$I$6-'СЕТ СН'!$I$23</f>
        <v>2583.7945421499999</v>
      </c>
      <c r="L136" s="36">
        <f>SUMIFS(СВЦЭМ!$D$39:$D$758,СВЦЭМ!$A$39:$A$758,$A136,СВЦЭМ!$B$39:$B$758,L$119)+'СЕТ СН'!$I$11+СВЦЭМ!$D$10+'СЕТ СН'!$I$6-'СЕТ СН'!$I$23</f>
        <v>2594.7199443600002</v>
      </c>
      <c r="M136" s="36">
        <f>SUMIFS(СВЦЭМ!$D$39:$D$758,СВЦЭМ!$A$39:$A$758,$A136,СВЦЭМ!$B$39:$B$758,M$119)+'СЕТ СН'!$I$11+СВЦЭМ!$D$10+'СЕТ СН'!$I$6-'СЕТ СН'!$I$23</f>
        <v>2608.3997405500004</v>
      </c>
      <c r="N136" s="36">
        <f>SUMIFS(СВЦЭМ!$D$39:$D$758,СВЦЭМ!$A$39:$A$758,$A136,СВЦЭМ!$B$39:$B$758,N$119)+'СЕТ СН'!$I$11+СВЦЭМ!$D$10+'СЕТ СН'!$I$6-'СЕТ СН'!$I$23</f>
        <v>2612.61632848</v>
      </c>
      <c r="O136" s="36">
        <f>SUMIFS(СВЦЭМ!$D$39:$D$758,СВЦЭМ!$A$39:$A$758,$A136,СВЦЭМ!$B$39:$B$758,O$119)+'СЕТ СН'!$I$11+СВЦЭМ!$D$10+'СЕТ СН'!$I$6-'СЕТ СН'!$I$23</f>
        <v>2637.2455152700004</v>
      </c>
      <c r="P136" s="36">
        <f>SUMIFS(СВЦЭМ!$D$39:$D$758,СВЦЭМ!$A$39:$A$758,$A136,СВЦЭМ!$B$39:$B$758,P$119)+'СЕТ СН'!$I$11+СВЦЭМ!$D$10+'СЕТ СН'!$I$6-'СЕТ СН'!$I$23</f>
        <v>2636.8218772300002</v>
      </c>
      <c r="Q136" s="36">
        <f>SUMIFS(СВЦЭМ!$D$39:$D$758,СВЦЭМ!$A$39:$A$758,$A136,СВЦЭМ!$B$39:$B$758,Q$119)+'СЕТ СН'!$I$11+СВЦЭМ!$D$10+'СЕТ СН'!$I$6-'СЕТ СН'!$I$23</f>
        <v>2649.7800845800002</v>
      </c>
      <c r="R136" s="36">
        <f>SUMIFS(СВЦЭМ!$D$39:$D$758,СВЦЭМ!$A$39:$A$758,$A136,СВЦЭМ!$B$39:$B$758,R$119)+'СЕТ СН'!$I$11+СВЦЭМ!$D$10+'СЕТ СН'!$I$6-'СЕТ СН'!$I$23</f>
        <v>2662.0680542500004</v>
      </c>
      <c r="S136" s="36">
        <f>SUMIFS(СВЦЭМ!$D$39:$D$758,СВЦЭМ!$A$39:$A$758,$A136,СВЦЭМ!$B$39:$B$758,S$119)+'СЕТ СН'!$I$11+СВЦЭМ!$D$10+'СЕТ СН'!$I$6-'СЕТ СН'!$I$23</f>
        <v>2651.2268440400003</v>
      </c>
      <c r="T136" s="36">
        <f>SUMIFS(СВЦЭМ!$D$39:$D$758,СВЦЭМ!$A$39:$A$758,$A136,СВЦЭМ!$B$39:$B$758,T$119)+'СЕТ СН'!$I$11+СВЦЭМ!$D$10+'СЕТ СН'!$I$6-'СЕТ СН'!$I$23</f>
        <v>2629.7405649000002</v>
      </c>
      <c r="U136" s="36">
        <f>SUMIFS(СВЦЭМ!$D$39:$D$758,СВЦЭМ!$A$39:$A$758,$A136,СВЦЭМ!$B$39:$B$758,U$119)+'СЕТ СН'!$I$11+СВЦЭМ!$D$10+'СЕТ СН'!$I$6-'СЕТ СН'!$I$23</f>
        <v>2610.81980767</v>
      </c>
      <c r="V136" s="36">
        <f>SUMIFS(СВЦЭМ!$D$39:$D$758,СВЦЭМ!$A$39:$A$758,$A136,СВЦЭМ!$B$39:$B$758,V$119)+'СЕТ СН'!$I$11+СВЦЭМ!$D$10+'СЕТ СН'!$I$6-'СЕТ СН'!$I$23</f>
        <v>2577.8825689400001</v>
      </c>
      <c r="W136" s="36">
        <f>SUMIFS(СВЦЭМ!$D$39:$D$758,СВЦЭМ!$A$39:$A$758,$A136,СВЦЭМ!$B$39:$B$758,W$119)+'СЕТ СН'!$I$11+СВЦЭМ!$D$10+'СЕТ СН'!$I$6-'СЕТ СН'!$I$23</f>
        <v>2564.9090392200001</v>
      </c>
      <c r="X136" s="36">
        <f>SUMIFS(СВЦЭМ!$D$39:$D$758,СВЦЭМ!$A$39:$A$758,$A136,СВЦЭМ!$B$39:$B$758,X$119)+'СЕТ СН'!$I$11+СВЦЭМ!$D$10+'СЕТ СН'!$I$6-'СЕТ СН'!$I$23</f>
        <v>2612.9749151400001</v>
      </c>
      <c r="Y136" s="36">
        <f>SUMIFS(СВЦЭМ!$D$39:$D$758,СВЦЭМ!$A$39:$A$758,$A136,СВЦЭМ!$B$39:$B$758,Y$119)+'СЕТ СН'!$I$11+СВЦЭМ!$D$10+'СЕТ СН'!$I$6-'СЕТ СН'!$I$23</f>
        <v>2641.3376725400003</v>
      </c>
    </row>
    <row r="137" spans="1:25" ht="15.75" x14ac:dyDescent="0.2">
      <c r="A137" s="35">
        <f t="shared" si="3"/>
        <v>45400</v>
      </c>
      <c r="B137" s="36">
        <f>SUMIFS(СВЦЭМ!$D$39:$D$758,СВЦЭМ!$A$39:$A$758,$A137,СВЦЭМ!$B$39:$B$758,B$119)+'СЕТ СН'!$I$11+СВЦЭМ!$D$10+'СЕТ СН'!$I$6-'СЕТ СН'!$I$23</f>
        <v>2768.01007342</v>
      </c>
      <c r="C137" s="36">
        <f>SUMIFS(СВЦЭМ!$D$39:$D$758,СВЦЭМ!$A$39:$A$758,$A137,СВЦЭМ!$B$39:$B$758,C$119)+'СЕТ СН'!$I$11+СВЦЭМ!$D$10+'СЕТ СН'!$I$6-'СЕТ СН'!$I$23</f>
        <v>2750.4635733300001</v>
      </c>
      <c r="D137" s="36">
        <f>SUMIFS(СВЦЭМ!$D$39:$D$758,СВЦЭМ!$A$39:$A$758,$A137,СВЦЭМ!$B$39:$B$758,D$119)+'СЕТ СН'!$I$11+СВЦЭМ!$D$10+'СЕТ СН'!$I$6-'СЕТ СН'!$I$23</f>
        <v>2776.23948217</v>
      </c>
      <c r="E137" s="36">
        <f>SUMIFS(СВЦЭМ!$D$39:$D$758,СВЦЭМ!$A$39:$A$758,$A137,СВЦЭМ!$B$39:$B$758,E$119)+'СЕТ СН'!$I$11+СВЦЭМ!$D$10+'СЕТ СН'!$I$6-'СЕТ СН'!$I$23</f>
        <v>2781.0875097899998</v>
      </c>
      <c r="F137" s="36">
        <f>SUMIFS(СВЦЭМ!$D$39:$D$758,СВЦЭМ!$A$39:$A$758,$A137,СВЦЭМ!$B$39:$B$758,F$119)+'СЕТ СН'!$I$11+СВЦЭМ!$D$10+'СЕТ СН'!$I$6-'СЕТ СН'!$I$23</f>
        <v>2778.73657912</v>
      </c>
      <c r="G137" s="36">
        <f>SUMIFS(СВЦЭМ!$D$39:$D$758,СВЦЭМ!$A$39:$A$758,$A137,СВЦЭМ!$B$39:$B$758,G$119)+'СЕТ СН'!$I$11+СВЦЭМ!$D$10+'СЕТ СН'!$I$6-'СЕТ СН'!$I$23</f>
        <v>2764.5722870600002</v>
      </c>
      <c r="H137" s="36">
        <f>SUMIFS(СВЦЭМ!$D$39:$D$758,СВЦЭМ!$A$39:$A$758,$A137,СВЦЭМ!$B$39:$B$758,H$119)+'СЕТ СН'!$I$11+СВЦЭМ!$D$10+'СЕТ СН'!$I$6-'СЕТ СН'!$I$23</f>
        <v>2710.8131324699998</v>
      </c>
      <c r="I137" s="36">
        <f>SUMIFS(СВЦЭМ!$D$39:$D$758,СВЦЭМ!$A$39:$A$758,$A137,СВЦЭМ!$B$39:$B$758,I$119)+'СЕТ СН'!$I$11+СВЦЭМ!$D$10+'СЕТ СН'!$I$6-'СЕТ СН'!$I$23</f>
        <v>2635.3121073299999</v>
      </c>
      <c r="J137" s="36">
        <f>SUMIFS(СВЦЭМ!$D$39:$D$758,СВЦЭМ!$A$39:$A$758,$A137,СВЦЭМ!$B$39:$B$758,J$119)+'СЕТ СН'!$I$11+СВЦЭМ!$D$10+'СЕТ СН'!$I$6-'СЕТ СН'!$I$23</f>
        <v>2593.1278488100002</v>
      </c>
      <c r="K137" s="36">
        <f>SUMIFS(СВЦЭМ!$D$39:$D$758,СВЦЭМ!$A$39:$A$758,$A137,СВЦЭМ!$B$39:$B$758,K$119)+'СЕТ СН'!$I$11+СВЦЭМ!$D$10+'СЕТ СН'!$I$6-'СЕТ СН'!$I$23</f>
        <v>2553.1868693400002</v>
      </c>
      <c r="L137" s="36">
        <f>SUMIFS(СВЦЭМ!$D$39:$D$758,СВЦЭМ!$A$39:$A$758,$A137,СВЦЭМ!$B$39:$B$758,L$119)+'СЕТ СН'!$I$11+СВЦЭМ!$D$10+'СЕТ СН'!$I$6-'СЕТ СН'!$I$23</f>
        <v>2544.3322806000001</v>
      </c>
      <c r="M137" s="36">
        <f>SUMIFS(СВЦЭМ!$D$39:$D$758,СВЦЭМ!$A$39:$A$758,$A137,СВЦЭМ!$B$39:$B$758,M$119)+'СЕТ СН'!$I$11+СВЦЭМ!$D$10+'СЕТ СН'!$I$6-'СЕТ СН'!$I$23</f>
        <v>2625.1083786700001</v>
      </c>
      <c r="N137" s="36">
        <f>SUMIFS(СВЦЭМ!$D$39:$D$758,СВЦЭМ!$A$39:$A$758,$A137,СВЦЭМ!$B$39:$B$758,N$119)+'СЕТ СН'!$I$11+СВЦЭМ!$D$10+'СЕТ СН'!$I$6-'СЕТ СН'!$I$23</f>
        <v>2634.9304840100003</v>
      </c>
      <c r="O137" s="36">
        <f>SUMIFS(СВЦЭМ!$D$39:$D$758,СВЦЭМ!$A$39:$A$758,$A137,СВЦЭМ!$B$39:$B$758,O$119)+'СЕТ СН'!$I$11+СВЦЭМ!$D$10+'СЕТ СН'!$I$6-'СЕТ СН'!$I$23</f>
        <v>2653.3113055499998</v>
      </c>
      <c r="P137" s="36">
        <f>SUMIFS(СВЦЭМ!$D$39:$D$758,СВЦЭМ!$A$39:$A$758,$A137,СВЦЭМ!$B$39:$B$758,P$119)+'СЕТ СН'!$I$11+СВЦЭМ!$D$10+'СЕТ СН'!$I$6-'СЕТ СН'!$I$23</f>
        <v>2672.1395766800001</v>
      </c>
      <c r="Q137" s="36">
        <f>SUMIFS(СВЦЭМ!$D$39:$D$758,СВЦЭМ!$A$39:$A$758,$A137,СВЦЭМ!$B$39:$B$758,Q$119)+'СЕТ СН'!$I$11+СВЦЭМ!$D$10+'СЕТ СН'!$I$6-'СЕТ СН'!$I$23</f>
        <v>2689.2883275700001</v>
      </c>
      <c r="R137" s="36">
        <f>SUMIFS(СВЦЭМ!$D$39:$D$758,СВЦЭМ!$A$39:$A$758,$A137,СВЦЭМ!$B$39:$B$758,R$119)+'СЕТ СН'!$I$11+СВЦЭМ!$D$10+'СЕТ СН'!$I$6-'СЕТ СН'!$I$23</f>
        <v>2689.6462735100004</v>
      </c>
      <c r="S137" s="36">
        <f>SUMIFS(СВЦЭМ!$D$39:$D$758,СВЦЭМ!$A$39:$A$758,$A137,СВЦЭМ!$B$39:$B$758,S$119)+'СЕТ СН'!$I$11+СВЦЭМ!$D$10+'СЕТ СН'!$I$6-'СЕТ СН'!$I$23</f>
        <v>2678.6919608600001</v>
      </c>
      <c r="T137" s="36">
        <f>SUMIFS(СВЦЭМ!$D$39:$D$758,СВЦЭМ!$A$39:$A$758,$A137,СВЦЭМ!$B$39:$B$758,T$119)+'СЕТ СН'!$I$11+СВЦЭМ!$D$10+'СЕТ СН'!$I$6-'СЕТ СН'!$I$23</f>
        <v>2643.1690232600004</v>
      </c>
      <c r="U137" s="36">
        <f>SUMIFS(СВЦЭМ!$D$39:$D$758,СВЦЭМ!$A$39:$A$758,$A137,СВЦЭМ!$B$39:$B$758,U$119)+'СЕТ СН'!$I$11+СВЦЭМ!$D$10+'СЕТ СН'!$I$6-'СЕТ СН'!$I$23</f>
        <v>2645.8196627500001</v>
      </c>
      <c r="V137" s="36">
        <f>SUMIFS(СВЦЭМ!$D$39:$D$758,СВЦЭМ!$A$39:$A$758,$A137,СВЦЭМ!$B$39:$B$758,V$119)+'СЕТ СН'!$I$11+СВЦЭМ!$D$10+'СЕТ СН'!$I$6-'СЕТ СН'!$I$23</f>
        <v>2607.6295762899999</v>
      </c>
      <c r="W137" s="36">
        <f>SUMIFS(СВЦЭМ!$D$39:$D$758,СВЦЭМ!$A$39:$A$758,$A137,СВЦЭМ!$B$39:$B$758,W$119)+'СЕТ СН'!$I$11+СВЦЭМ!$D$10+'СЕТ СН'!$I$6-'СЕТ СН'!$I$23</f>
        <v>2578.0205903800002</v>
      </c>
      <c r="X137" s="36">
        <f>SUMIFS(СВЦЭМ!$D$39:$D$758,СВЦЭМ!$A$39:$A$758,$A137,СВЦЭМ!$B$39:$B$758,X$119)+'СЕТ СН'!$I$11+СВЦЭМ!$D$10+'СЕТ СН'!$I$6-'СЕТ СН'!$I$23</f>
        <v>2632.1092646100001</v>
      </c>
      <c r="Y137" s="36">
        <f>SUMIFS(СВЦЭМ!$D$39:$D$758,СВЦЭМ!$A$39:$A$758,$A137,СВЦЭМ!$B$39:$B$758,Y$119)+'СЕТ СН'!$I$11+СВЦЭМ!$D$10+'СЕТ СН'!$I$6-'СЕТ СН'!$I$23</f>
        <v>2702.3624240600002</v>
      </c>
    </row>
    <row r="138" spans="1:25" ht="15.75" x14ac:dyDescent="0.2">
      <c r="A138" s="35">
        <f t="shared" si="3"/>
        <v>45401</v>
      </c>
      <c r="B138" s="36">
        <f>SUMIFS(СВЦЭМ!$D$39:$D$758,СВЦЭМ!$A$39:$A$758,$A138,СВЦЭМ!$B$39:$B$758,B$119)+'СЕТ СН'!$I$11+СВЦЭМ!$D$10+'СЕТ СН'!$I$6-'СЕТ СН'!$I$23</f>
        <v>2731.8748805300002</v>
      </c>
      <c r="C138" s="36">
        <f>SUMIFS(СВЦЭМ!$D$39:$D$758,СВЦЭМ!$A$39:$A$758,$A138,СВЦЭМ!$B$39:$B$758,C$119)+'СЕТ СН'!$I$11+СВЦЭМ!$D$10+'СЕТ СН'!$I$6-'СЕТ СН'!$I$23</f>
        <v>2775.06812188</v>
      </c>
      <c r="D138" s="36">
        <f>SUMIFS(СВЦЭМ!$D$39:$D$758,СВЦЭМ!$A$39:$A$758,$A138,СВЦЭМ!$B$39:$B$758,D$119)+'СЕТ СН'!$I$11+СВЦЭМ!$D$10+'СЕТ СН'!$I$6-'СЕТ СН'!$I$23</f>
        <v>2793.01861981</v>
      </c>
      <c r="E138" s="36">
        <f>SUMIFS(СВЦЭМ!$D$39:$D$758,СВЦЭМ!$A$39:$A$758,$A138,СВЦЭМ!$B$39:$B$758,E$119)+'СЕТ СН'!$I$11+СВЦЭМ!$D$10+'СЕТ СН'!$I$6-'СЕТ СН'!$I$23</f>
        <v>2803.6459003099999</v>
      </c>
      <c r="F138" s="36">
        <f>SUMIFS(СВЦЭМ!$D$39:$D$758,СВЦЭМ!$A$39:$A$758,$A138,СВЦЭМ!$B$39:$B$758,F$119)+'СЕТ СН'!$I$11+СВЦЭМ!$D$10+'СЕТ СН'!$I$6-'СЕТ СН'!$I$23</f>
        <v>2775.9232448500002</v>
      </c>
      <c r="G138" s="36">
        <f>SUMIFS(СВЦЭМ!$D$39:$D$758,СВЦЭМ!$A$39:$A$758,$A138,СВЦЭМ!$B$39:$B$758,G$119)+'СЕТ СН'!$I$11+СВЦЭМ!$D$10+'СЕТ СН'!$I$6-'СЕТ СН'!$I$23</f>
        <v>2769.3304494000004</v>
      </c>
      <c r="H138" s="36">
        <f>SUMIFS(СВЦЭМ!$D$39:$D$758,СВЦЭМ!$A$39:$A$758,$A138,СВЦЭМ!$B$39:$B$758,H$119)+'СЕТ СН'!$I$11+СВЦЭМ!$D$10+'СЕТ СН'!$I$6-'СЕТ СН'!$I$23</f>
        <v>2686.7492715500002</v>
      </c>
      <c r="I138" s="36">
        <f>SUMIFS(СВЦЭМ!$D$39:$D$758,СВЦЭМ!$A$39:$A$758,$A138,СВЦЭМ!$B$39:$B$758,I$119)+'СЕТ СН'!$I$11+СВЦЭМ!$D$10+'СЕТ СН'!$I$6-'СЕТ СН'!$I$23</f>
        <v>2662.3001688300001</v>
      </c>
      <c r="J138" s="36">
        <f>SUMIFS(СВЦЭМ!$D$39:$D$758,СВЦЭМ!$A$39:$A$758,$A138,СВЦЭМ!$B$39:$B$758,J$119)+'СЕТ СН'!$I$11+СВЦЭМ!$D$10+'СЕТ СН'!$I$6-'СЕТ СН'!$I$23</f>
        <v>2609.4193769000003</v>
      </c>
      <c r="K138" s="36">
        <f>SUMIFS(СВЦЭМ!$D$39:$D$758,СВЦЭМ!$A$39:$A$758,$A138,СВЦЭМ!$B$39:$B$758,K$119)+'СЕТ СН'!$I$11+СВЦЭМ!$D$10+'СЕТ СН'!$I$6-'СЕТ СН'!$I$23</f>
        <v>2615.6987454500004</v>
      </c>
      <c r="L138" s="36">
        <f>SUMIFS(СВЦЭМ!$D$39:$D$758,СВЦЭМ!$A$39:$A$758,$A138,СВЦЭМ!$B$39:$B$758,L$119)+'СЕТ СН'!$I$11+СВЦЭМ!$D$10+'СЕТ СН'!$I$6-'СЕТ СН'!$I$23</f>
        <v>2603.4151602000002</v>
      </c>
      <c r="M138" s="36">
        <f>SUMIFS(СВЦЭМ!$D$39:$D$758,СВЦЭМ!$A$39:$A$758,$A138,СВЦЭМ!$B$39:$B$758,M$119)+'СЕТ СН'!$I$11+СВЦЭМ!$D$10+'СЕТ СН'!$I$6-'СЕТ СН'!$I$23</f>
        <v>2603.0414849899998</v>
      </c>
      <c r="N138" s="36">
        <f>SUMIFS(СВЦЭМ!$D$39:$D$758,СВЦЭМ!$A$39:$A$758,$A138,СВЦЭМ!$B$39:$B$758,N$119)+'СЕТ СН'!$I$11+СВЦЭМ!$D$10+'СЕТ СН'!$I$6-'СЕТ СН'!$I$23</f>
        <v>2611.85224905</v>
      </c>
      <c r="O138" s="36">
        <f>SUMIFS(СВЦЭМ!$D$39:$D$758,СВЦЭМ!$A$39:$A$758,$A138,СВЦЭМ!$B$39:$B$758,O$119)+'СЕТ СН'!$I$11+СВЦЭМ!$D$10+'СЕТ СН'!$I$6-'СЕТ СН'!$I$23</f>
        <v>2627.5234196299998</v>
      </c>
      <c r="P138" s="36">
        <f>SUMIFS(СВЦЭМ!$D$39:$D$758,СВЦЭМ!$A$39:$A$758,$A138,СВЦЭМ!$B$39:$B$758,P$119)+'СЕТ СН'!$I$11+СВЦЭМ!$D$10+'СЕТ СН'!$I$6-'СЕТ СН'!$I$23</f>
        <v>2641.7225360100001</v>
      </c>
      <c r="Q138" s="36">
        <f>SUMIFS(СВЦЭМ!$D$39:$D$758,СВЦЭМ!$A$39:$A$758,$A138,СВЦЭМ!$B$39:$B$758,Q$119)+'СЕТ СН'!$I$11+СВЦЭМ!$D$10+'СЕТ СН'!$I$6-'СЕТ СН'!$I$23</f>
        <v>2649.8201000600002</v>
      </c>
      <c r="R138" s="36">
        <f>SUMIFS(СВЦЭМ!$D$39:$D$758,СВЦЭМ!$A$39:$A$758,$A138,СВЦЭМ!$B$39:$B$758,R$119)+'СЕТ СН'!$I$11+СВЦЭМ!$D$10+'СЕТ СН'!$I$6-'СЕТ СН'!$I$23</f>
        <v>2652.0863413900001</v>
      </c>
      <c r="S138" s="36">
        <f>SUMIFS(СВЦЭМ!$D$39:$D$758,СВЦЭМ!$A$39:$A$758,$A138,СВЦЭМ!$B$39:$B$758,S$119)+'СЕТ СН'!$I$11+СВЦЭМ!$D$10+'СЕТ СН'!$I$6-'СЕТ СН'!$I$23</f>
        <v>2696.02606031</v>
      </c>
      <c r="T138" s="36">
        <f>SUMIFS(СВЦЭМ!$D$39:$D$758,СВЦЭМ!$A$39:$A$758,$A138,СВЦЭМ!$B$39:$B$758,T$119)+'СЕТ СН'!$I$11+СВЦЭМ!$D$10+'СЕТ СН'!$I$6-'СЕТ СН'!$I$23</f>
        <v>2672.7580290000001</v>
      </c>
      <c r="U138" s="36">
        <f>SUMIFS(СВЦЭМ!$D$39:$D$758,СВЦЭМ!$A$39:$A$758,$A138,СВЦЭМ!$B$39:$B$758,U$119)+'СЕТ СН'!$I$11+СВЦЭМ!$D$10+'СЕТ СН'!$I$6-'СЕТ СН'!$I$23</f>
        <v>2583.1684024000001</v>
      </c>
      <c r="V138" s="36">
        <f>SUMIFS(СВЦЭМ!$D$39:$D$758,СВЦЭМ!$A$39:$A$758,$A138,СВЦЭМ!$B$39:$B$758,V$119)+'СЕТ СН'!$I$11+СВЦЭМ!$D$10+'СЕТ СН'!$I$6-'СЕТ СН'!$I$23</f>
        <v>2590.9824734900003</v>
      </c>
      <c r="W138" s="36">
        <f>SUMIFS(СВЦЭМ!$D$39:$D$758,СВЦЭМ!$A$39:$A$758,$A138,СВЦЭМ!$B$39:$B$758,W$119)+'СЕТ СН'!$I$11+СВЦЭМ!$D$10+'СЕТ СН'!$I$6-'СЕТ СН'!$I$23</f>
        <v>2576.0370456000001</v>
      </c>
      <c r="X138" s="36">
        <f>SUMIFS(СВЦЭМ!$D$39:$D$758,СВЦЭМ!$A$39:$A$758,$A138,СВЦЭМ!$B$39:$B$758,X$119)+'СЕТ СН'!$I$11+СВЦЭМ!$D$10+'СЕТ СН'!$I$6-'СЕТ СН'!$I$23</f>
        <v>2662.07770618</v>
      </c>
      <c r="Y138" s="36">
        <f>SUMIFS(СВЦЭМ!$D$39:$D$758,СВЦЭМ!$A$39:$A$758,$A138,СВЦЭМ!$B$39:$B$758,Y$119)+'СЕТ СН'!$I$11+СВЦЭМ!$D$10+'СЕТ СН'!$I$6-'СЕТ СН'!$I$23</f>
        <v>2685.6654521199998</v>
      </c>
    </row>
    <row r="139" spans="1:25" ht="15.75" x14ac:dyDescent="0.2">
      <c r="A139" s="35">
        <f t="shared" si="3"/>
        <v>45402</v>
      </c>
      <c r="B139" s="36">
        <f>SUMIFS(СВЦЭМ!$D$39:$D$758,СВЦЭМ!$A$39:$A$758,$A139,СВЦЭМ!$B$39:$B$758,B$119)+'СЕТ СН'!$I$11+СВЦЭМ!$D$10+'СЕТ СН'!$I$6-'СЕТ СН'!$I$23</f>
        <v>2636.60734839</v>
      </c>
      <c r="C139" s="36">
        <f>SUMIFS(СВЦЭМ!$D$39:$D$758,СВЦЭМ!$A$39:$A$758,$A139,СВЦЭМ!$B$39:$B$758,C$119)+'СЕТ СН'!$I$11+СВЦЭМ!$D$10+'СЕТ СН'!$I$6-'СЕТ СН'!$I$23</f>
        <v>2769.46863059</v>
      </c>
      <c r="D139" s="36">
        <f>SUMIFS(СВЦЭМ!$D$39:$D$758,СВЦЭМ!$A$39:$A$758,$A139,СВЦЭМ!$B$39:$B$758,D$119)+'СЕТ СН'!$I$11+СВЦЭМ!$D$10+'СЕТ СН'!$I$6-'СЕТ СН'!$I$23</f>
        <v>2889.86055824</v>
      </c>
      <c r="E139" s="36">
        <f>SUMIFS(СВЦЭМ!$D$39:$D$758,СВЦЭМ!$A$39:$A$758,$A139,СВЦЭМ!$B$39:$B$758,E$119)+'СЕТ СН'!$I$11+СВЦЭМ!$D$10+'СЕТ СН'!$I$6-'СЕТ СН'!$I$23</f>
        <v>2914.9827902799998</v>
      </c>
      <c r="F139" s="36">
        <f>SUMIFS(СВЦЭМ!$D$39:$D$758,СВЦЭМ!$A$39:$A$758,$A139,СВЦЭМ!$B$39:$B$758,F$119)+'СЕТ СН'!$I$11+СВЦЭМ!$D$10+'СЕТ СН'!$I$6-'СЕТ СН'!$I$23</f>
        <v>2913.5848586999996</v>
      </c>
      <c r="G139" s="36">
        <f>SUMIFS(СВЦЭМ!$D$39:$D$758,СВЦЭМ!$A$39:$A$758,$A139,СВЦЭМ!$B$39:$B$758,G$119)+'СЕТ СН'!$I$11+СВЦЭМ!$D$10+'СЕТ СН'!$I$6-'СЕТ СН'!$I$23</f>
        <v>2907.8300557299999</v>
      </c>
      <c r="H139" s="36">
        <f>SUMIFS(СВЦЭМ!$D$39:$D$758,СВЦЭМ!$A$39:$A$758,$A139,СВЦЭМ!$B$39:$B$758,H$119)+'СЕТ СН'!$I$11+СВЦЭМ!$D$10+'СЕТ СН'!$I$6-'СЕТ СН'!$I$23</f>
        <v>2871.31223886</v>
      </c>
      <c r="I139" s="36">
        <f>SUMIFS(СВЦЭМ!$D$39:$D$758,СВЦЭМ!$A$39:$A$758,$A139,СВЦЭМ!$B$39:$B$758,I$119)+'СЕТ СН'!$I$11+СВЦЭМ!$D$10+'СЕТ СН'!$I$6-'СЕТ СН'!$I$23</f>
        <v>2829.55841904</v>
      </c>
      <c r="J139" s="36">
        <f>SUMIFS(СВЦЭМ!$D$39:$D$758,СВЦЭМ!$A$39:$A$758,$A139,СВЦЭМ!$B$39:$B$758,J$119)+'СЕТ СН'!$I$11+СВЦЭМ!$D$10+'СЕТ СН'!$I$6-'СЕТ СН'!$I$23</f>
        <v>2719.0388211999998</v>
      </c>
      <c r="K139" s="36">
        <f>SUMIFS(СВЦЭМ!$D$39:$D$758,СВЦЭМ!$A$39:$A$758,$A139,СВЦЭМ!$B$39:$B$758,K$119)+'СЕТ СН'!$I$11+СВЦЭМ!$D$10+'СЕТ СН'!$I$6-'СЕТ СН'!$I$23</f>
        <v>2682.8985063600003</v>
      </c>
      <c r="L139" s="36">
        <f>SUMIFS(СВЦЭМ!$D$39:$D$758,СВЦЭМ!$A$39:$A$758,$A139,СВЦЭМ!$B$39:$B$758,L$119)+'СЕТ СН'!$I$11+СВЦЭМ!$D$10+'СЕТ СН'!$I$6-'СЕТ СН'!$I$23</f>
        <v>2676.0415332500002</v>
      </c>
      <c r="M139" s="36">
        <f>SUMIFS(СВЦЭМ!$D$39:$D$758,СВЦЭМ!$A$39:$A$758,$A139,СВЦЭМ!$B$39:$B$758,M$119)+'СЕТ СН'!$I$11+СВЦЭМ!$D$10+'СЕТ СН'!$I$6-'СЕТ СН'!$I$23</f>
        <v>2662.3583526000002</v>
      </c>
      <c r="N139" s="36">
        <f>SUMIFS(СВЦЭМ!$D$39:$D$758,СВЦЭМ!$A$39:$A$758,$A139,СВЦЭМ!$B$39:$B$758,N$119)+'СЕТ СН'!$I$11+СВЦЭМ!$D$10+'СЕТ СН'!$I$6-'СЕТ СН'!$I$23</f>
        <v>2641.9961834300002</v>
      </c>
      <c r="O139" s="36">
        <f>SUMIFS(СВЦЭМ!$D$39:$D$758,СВЦЭМ!$A$39:$A$758,$A139,СВЦЭМ!$B$39:$B$758,O$119)+'СЕТ СН'!$I$11+СВЦЭМ!$D$10+'СЕТ СН'!$I$6-'СЕТ СН'!$I$23</f>
        <v>2627.5283099799999</v>
      </c>
      <c r="P139" s="36">
        <f>SUMIFS(СВЦЭМ!$D$39:$D$758,СВЦЭМ!$A$39:$A$758,$A139,СВЦЭМ!$B$39:$B$758,P$119)+'СЕТ СН'!$I$11+СВЦЭМ!$D$10+'СЕТ СН'!$I$6-'СЕТ СН'!$I$23</f>
        <v>2629.81695042</v>
      </c>
      <c r="Q139" s="36">
        <f>SUMIFS(СВЦЭМ!$D$39:$D$758,СВЦЭМ!$A$39:$A$758,$A139,СВЦЭМ!$B$39:$B$758,Q$119)+'СЕТ СН'!$I$11+СВЦЭМ!$D$10+'СЕТ СН'!$I$6-'СЕТ СН'!$I$23</f>
        <v>2642.3301418000001</v>
      </c>
      <c r="R139" s="36">
        <f>SUMIFS(СВЦЭМ!$D$39:$D$758,СВЦЭМ!$A$39:$A$758,$A139,СВЦЭМ!$B$39:$B$758,R$119)+'СЕТ СН'!$I$11+СВЦЭМ!$D$10+'СЕТ СН'!$I$6-'СЕТ СН'!$I$23</f>
        <v>2722.7265210200003</v>
      </c>
      <c r="S139" s="36">
        <f>SUMIFS(СВЦЭМ!$D$39:$D$758,СВЦЭМ!$A$39:$A$758,$A139,СВЦЭМ!$B$39:$B$758,S$119)+'СЕТ СН'!$I$11+СВЦЭМ!$D$10+'СЕТ СН'!$I$6-'СЕТ СН'!$I$23</f>
        <v>2697.2511657100004</v>
      </c>
      <c r="T139" s="36">
        <f>SUMIFS(СВЦЭМ!$D$39:$D$758,СВЦЭМ!$A$39:$A$758,$A139,СВЦЭМ!$B$39:$B$758,T$119)+'СЕТ СН'!$I$11+СВЦЭМ!$D$10+'СЕТ СН'!$I$6-'СЕТ СН'!$I$23</f>
        <v>2671.3150998199999</v>
      </c>
      <c r="U139" s="36">
        <f>SUMIFS(СВЦЭМ!$D$39:$D$758,СВЦЭМ!$A$39:$A$758,$A139,СВЦЭМ!$B$39:$B$758,U$119)+'СЕТ СН'!$I$11+СВЦЭМ!$D$10+'СЕТ СН'!$I$6-'СЕТ СН'!$I$23</f>
        <v>2668.4237240900002</v>
      </c>
      <c r="V139" s="36">
        <f>SUMIFS(СВЦЭМ!$D$39:$D$758,СВЦЭМ!$A$39:$A$758,$A139,СВЦЭМ!$B$39:$B$758,V$119)+'СЕТ СН'!$I$11+СВЦЭМ!$D$10+'СЕТ СН'!$I$6-'СЕТ СН'!$I$23</f>
        <v>2642.28371849</v>
      </c>
      <c r="W139" s="36">
        <f>SUMIFS(СВЦЭМ!$D$39:$D$758,СВЦЭМ!$A$39:$A$758,$A139,СВЦЭМ!$B$39:$B$758,W$119)+'СЕТ СН'!$I$11+СВЦЭМ!$D$10+'СЕТ СН'!$I$6-'СЕТ СН'!$I$23</f>
        <v>2624.9076443900003</v>
      </c>
      <c r="X139" s="36">
        <f>SUMIFS(СВЦЭМ!$D$39:$D$758,СВЦЭМ!$A$39:$A$758,$A139,СВЦЭМ!$B$39:$B$758,X$119)+'СЕТ СН'!$I$11+СВЦЭМ!$D$10+'СЕТ СН'!$I$6-'СЕТ СН'!$I$23</f>
        <v>2664.4277804900003</v>
      </c>
      <c r="Y139" s="36">
        <f>SUMIFS(СВЦЭМ!$D$39:$D$758,СВЦЭМ!$A$39:$A$758,$A139,СВЦЭМ!$B$39:$B$758,Y$119)+'СЕТ СН'!$I$11+СВЦЭМ!$D$10+'СЕТ СН'!$I$6-'СЕТ СН'!$I$23</f>
        <v>2704.7810172099998</v>
      </c>
    </row>
    <row r="140" spans="1:25" ht="15.75" x14ac:dyDescent="0.2">
      <c r="A140" s="35">
        <f t="shared" si="3"/>
        <v>45403</v>
      </c>
      <c r="B140" s="36">
        <f>SUMIFS(СВЦЭМ!$D$39:$D$758,СВЦЭМ!$A$39:$A$758,$A140,СВЦЭМ!$B$39:$B$758,B$119)+'СЕТ СН'!$I$11+СВЦЭМ!$D$10+'СЕТ СН'!$I$6-'СЕТ СН'!$I$23</f>
        <v>2787.5726994400002</v>
      </c>
      <c r="C140" s="36">
        <f>SUMIFS(СВЦЭМ!$D$39:$D$758,СВЦЭМ!$A$39:$A$758,$A140,СВЦЭМ!$B$39:$B$758,C$119)+'СЕТ СН'!$I$11+СВЦЭМ!$D$10+'СЕТ СН'!$I$6-'СЕТ СН'!$I$23</f>
        <v>2849.50465605</v>
      </c>
      <c r="D140" s="36">
        <f>SUMIFS(СВЦЭМ!$D$39:$D$758,СВЦЭМ!$A$39:$A$758,$A140,СВЦЭМ!$B$39:$B$758,D$119)+'СЕТ СН'!$I$11+СВЦЭМ!$D$10+'СЕТ СН'!$I$6-'СЕТ СН'!$I$23</f>
        <v>2871.26698528</v>
      </c>
      <c r="E140" s="36">
        <f>SUMIFS(СВЦЭМ!$D$39:$D$758,СВЦЭМ!$A$39:$A$758,$A140,СВЦЭМ!$B$39:$B$758,E$119)+'СЕТ СН'!$I$11+СВЦЭМ!$D$10+'СЕТ СН'!$I$6-'СЕТ СН'!$I$23</f>
        <v>2881.87877402</v>
      </c>
      <c r="F140" s="36">
        <f>SUMIFS(СВЦЭМ!$D$39:$D$758,СВЦЭМ!$A$39:$A$758,$A140,СВЦЭМ!$B$39:$B$758,F$119)+'СЕТ СН'!$I$11+СВЦЭМ!$D$10+'СЕТ СН'!$I$6-'СЕТ СН'!$I$23</f>
        <v>2884.2530427900001</v>
      </c>
      <c r="G140" s="36">
        <f>SUMIFS(СВЦЭМ!$D$39:$D$758,СВЦЭМ!$A$39:$A$758,$A140,СВЦЭМ!$B$39:$B$758,G$119)+'СЕТ СН'!$I$11+СВЦЭМ!$D$10+'СЕТ СН'!$I$6-'СЕТ СН'!$I$23</f>
        <v>2862.81595986</v>
      </c>
      <c r="H140" s="36">
        <f>SUMIFS(СВЦЭМ!$D$39:$D$758,СВЦЭМ!$A$39:$A$758,$A140,СВЦЭМ!$B$39:$B$758,H$119)+'СЕТ СН'!$I$11+СВЦЭМ!$D$10+'СЕТ СН'!$I$6-'СЕТ СН'!$I$23</f>
        <v>2852.7657861400003</v>
      </c>
      <c r="I140" s="36">
        <f>SUMIFS(СВЦЭМ!$D$39:$D$758,СВЦЭМ!$A$39:$A$758,$A140,СВЦЭМ!$B$39:$B$758,I$119)+'СЕТ СН'!$I$11+СВЦЭМ!$D$10+'СЕТ СН'!$I$6-'СЕТ СН'!$I$23</f>
        <v>2827.1550816500003</v>
      </c>
      <c r="J140" s="36">
        <f>SUMIFS(СВЦЭМ!$D$39:$D$758,СВЦЭМ!$A$39:$A$758,$A140,СВЦЭМ!$B$39:$B$758,J$119)+'СЕТ СН'!$I$11+СВЦЭМ!$D$10+'СЕТ СН'!$I$6-'СЕТ СН'!$I$23</f>
        <v>2679.3210794900001</v>
      </c>
      <c r="K140" s="36">
        <f>SUMIFS(СВЦЭМ!$D$39:$D$758,СВЦЭМ!$A$39:$A$758,$A140,СВЦЭМ!$B$39:$B$758,K$119)+'СЕТ СН'!$I$11+СВЦЭМ!$D$10+'СЕТ СН'!$I$6-'СЕТ СН'!$I$23</f>
        <v>2607.72257498</v>
      </c>
      <c r="L140" s="36">
        <f>SUMIFS(СВЦЭМ!$D$39:$D$758,СВЦЭМ!$A$39:$A$758,$A140,СВЦЭМ!$B$39:$B$758,L$119)+'СЕТ СН'!$I$11+СВЦЭМ!$D$10+'СЕТ СН'!$I$6-'СЕТ СН'!$I$23</f>
        <v>2596.9505421399999</v>
      </c>
      <c r="M140" s="36">
        <f>SUMIFS(СВЦЭМ!$D$39:$D$758,СВЦЭМ!$A$39:$A$758,$A140,СВЦЭМ!$B$39:$B$758,M$119)+'СЕТ СН'!$I$11+СВЦЭМ!$D$10+'СЕТ СН'!$I$6-'СЕТ СН'!$I$23</f>
        <v>2599.2117408000004</v>
      </c>
      <c r="N140" s="36">
        <f>SUMIFS(СВЦЭМ!$D$39:$D$758,СВЦЭМ!$A$39:$A$758,$A140,СВЦЭМ!$B$39:$B$758,N$119)+'СЕТ СН'!$I$11+СВЦЭМ!$D$10+'СЕТ СН'!$I$6-'СЕТ СН'!$I$23</f>
        <v>2632.3440463900001</v>
      </c>
      <c r="O140" s="36">
        <f>SUMIFS(СВЦЭМ!$D$39:$D$758,СВЦЭМ!$A$39:$A$758,$A140,СВЦЭМ!$B$39:$B$758,O$119)+'СЕТ СН'!$I$11+СВЦЭМ!$D$10+'СЕТ СН'!$I$6-'СЕТ СН'!$I$23</f>
        <v>2661.0670848899999</v>
      </c>
      <c r="P140" s="36">
        <f>SUMIFS(СВЦЭМ!$D$39:$D$758,СВЦЭМ!$A$39:$A$758,$A140,СВЦЭМ!$B$39:$B$758,P$119)+'СЕТ СН'!$I$11+СВЦЭМ!$D$10+'СЕТ СН'!$I$6-'СЕТ СН'!$I$23</f>
        <v>2699.9304394999999</v>
      </c>
      <c r="Q140" s="36">
        <f>SUMIFS(СВЦЭМ!$D$39:$D$758,СВЦЭМ!$A$39:$A$758,$A140,СВЦЭМ!$B$39:$B$758,Q$119)+'СЕТ СН'!$I$11+СВЦЭМ!$D$10+'СЕТ СН'!$I$6-'СЕТ СН'!$I$23</f>
        <v>2730.8786702699999</v>
      </c>
      <c r="R140" s="36">
        <f>SUMIFS(СВЦЭМ!$D$39:$D$758,СВЦЭМ!$A$39:$A$758,$A140,СВЦЭМ!$B$39:$B$758,R$119)+'СЕТ СН'!$I$11+СВЦЭМ!$D$10+'СЕТ СН'!$I$6-'СЕТ СН'!$I$23</f>
        <v>2760.6579216199998</v>
      </c>
      <c r="S140" s="36">
        <f>SUMIFS(СВЦЭМ!$D$39:$D$758,СВЦЭМ!$A$39:$A$758,$A140,СВЦЭМ!$B$39:$B$758,S$119)+'СЕТ СН'!$I$11+СВЦЭМ!$D$10+'СЕТ СН'!$I$6-'СЕТ СН'!$I$23</f>
        <v>2740.6979825400003</v>
      </c>
      <c r="T140" s="36">
        <f>SUMIFS(СВЦЭМ!$D$39:$D$758,СВЦЭМ!$A$39:$A$758,$A140,СВЦЭМ!$B$39:$B$758,T$119)+'СЕТ СН'!$I$11+СВЦЭМ!$D$10+'СЕТ СН'!$I$6-'СЕТ СН'!$I$23</f>
        <v>2699.61842996</v>
      </c>
      <c r="U140" s="36">
        <f>SUMIFS(СВЦЭМ!$D$39:$D$758,СВЦЭМ!$A$39:$A$758,$A140,СВЦЭМ!$B$39:$B$758,U$119)+'СЕТ СН'!$I$11+СВЦЭМ!$D$10+'СЕТ СН'!$I$6-'СЕТ СН'!$I$23</f>
        <v>2683.8531107999997</v>
      </c>
      <c r="V140" s="36">
        <f>SUMIFS(СВЦЭМ!$D$39:$D$758,СВЦЭМ!$A$39:$A$758,$A140,СВЦЭМ!$B$39:$B$758,V$119)+'СЕТ СН'!$I$11+СВЦЭМ!$D$10+'СЕТ СН'!$I$6-'СЕТ СН'!$I$23</f>
        <v>2640.7975191100004</v>
      </c>
      <c r="W140" s="36">
        <f>SUMIFS(СВЦЭМ!$D$39:$D$758,СВЦЭМ!$A$39:$A$758,$A140,СВЦЭМ!$B$39:$B$758,W$119)+'СЕТ СН'!$I$11+СВЦЭМ!$D$10+'СЕТ СН'!$I$6-'СЕТ СН'!$I$23</f>
        <v>2639.1133777900004</v>
      </c>
      <c r="X140" s="36">
        <f>SUMIFS(СВЦЭМ!$D$39:$D$758,СВЦЭМ!$A$39:$A$758,$A140,СВЦЭМ!$B$39:$B$758,X$119)+'СЕТ СН'!$I$11+СВЦЭМ!$D$10+'СЕТ СН'!$I$6-'СЕТ СН'!$I$23</f>
        <v>2707.5415801899999</v>
      </c>
      <c r="Y140" s="36">
        <f>SUMIFS(СВЦЭМ!$D$39:$D$758,СВЦЭМ!$A$39:$A$758,$A140,СВЦЭМ!$B$39:$B$758,Y$119)+'СЕТ СН'!$I$11+СВЦЭМ!$D$10+'СЕТ СН'!$I$6-'СЕТ СН'!$I$23</f>
        <v>2784.2696981700001</v>
      </c>
    </row>
    <row r="141" spans="1:25" ht="15.75" x14ac:dyDescent="0.2">
      <c r="A141" s="35">
        <f t="shared" si="3"/>
        <v>45404</v>
      </c>
      <c r="B141" s="36">
        <f>SUMIFS(СВЦЭМ!$D$39:$D$758,СВЦЭМ!$A$39:$A$758,$A141,СВЦЭМ!$B$39:$B$758,B$119)+'СЕТ СН'!$I$11+СВЦЭМ!$D$10+'СЕТ СН'!$I$6-'СЕТ СН'!$I$23</f>
        <v>2871.80415309</v>
      </c>
      <c r="C141" s="36">
        <f>SUMIFS(СВЦЭМ!$D$39:$D$758,СВЦЭМ!$A$39:$A$758,$A141,СВЦЭМ!$B$39:$B$758,C$119)+'СЕТ СН'!$I$11+СВЦЭМ!$D$10+'СЕТ СН'!$I$6-'СЕТ СН'!$I$23</f>
        <v>2892.5300130800001</v>
      </c>
      <c r="D141" s="36">
        <f>SUMIFS(СВЦЭМ!$D$39:$D$758,СВЦЭМ!$A$39:$A$758,$A141,СВЦЭМ!$B$39:$B$758,D$119)+'СЕТ СН'!$I$11+СВЦЭМ!$D$10+'СЕТ СН'!$I$6-'СЕТ СН'!$I$23</f>
        <v>2890.9247980300001</v>
      </c>
      <c r="E141" s="36">
        <f>SUMIFS(СВЦЭМ!$D$39:$D$758,СВЦЭМ!$A$39:$A$758,$A141,СВЦЭМ!$B$39:$B$758,E$119)+'СЕТ СН'!$I$11+СВЦЭМ!$D$10+'СЕТ СН'!$I$6-'СЕТ СН'!$I$23</f>
        <v>2912.64524708</v>
      </c>
      <c r="F141" s="36">
        <f>SUMIFS(СВЦЭМ!$D$39:$D$758,СВЦЭМ!$A$39:$A$758,$A141,СВЦЭМ!$B$39:$B$758,F$119)+'СЕТ СН'!$I$11+СВЦЭМ!$D$10+'СЕТ СН'!$I$6-'СЕТ СН'!$I$23</f>
        <v>2879.0945338600004</v>
      </c>
      <c r="G141" s="36">
        <f>SUMIFS(СВЦЭМ!$D$39:$D$758,СВЦЭМ!$A$39:$A$758,$A141,СВЦЭМ!$B$39:$B$758,G$119)+'СЕТ СН'!$I$11+СВЦЭМ!$D$10+'СЕТ СН'!$I$6-'СЕТ СН'!$I$23</f>
        <v>2852.9329617900003</v>
      </c>
      <c r="H141" s="36">
        <f>SUMIFS(СВЦЭМ!$D$39:$D$758,СВЦЭМ!$A$39:$A$758,$A141,СВЦЭМ!$B$39:$B$758,H$119)+'СЕТ СН'!$I$11+СВЦЭМ!$D$10+'СЕТ СН'!$I$6-'СЕТ СН'!$I$23</f>
        <v>2774.3229141800002</v>
      </c>
      <c r="I141" s="36">
        <f>SUMIFS(СВЦЭМ!$D$39:$D$758,СВЦЭМ!$A$39:$A$758,$A141,СВЦЭМ!$B$39:$B$758,I$119)+'СЕТ СН'!$I$11+СВЦЭМ!$D$10+'СЕТ СН'!$I$6-'СЕТ СН'!$I$23</f>
        <v>2700.2818205600001</v>
      </c>
      <c r="J141" s="36">
        <f>SUMIFS(СВЦЭМ!$D$39:$D$758,СВЦЭМ!$A$39:$A$758,$A141,СВЦЭМ!$B$39:$B$758,J$119)+'СЕТ СН'!$I$11+СВЦЭМ!$D$10+'СЕТ СН'!$I$6-'СЕТ СН'!$I$23</f>
        <v>2709.3291938900002</v>
      </c>
      <c r="K141" s="36">
        <f>SUMIFS(СВЦЭМ!$D$39:$D$758,СВЦЭМ!$A$39:$A$758,$A141,СВЦЭМ!$B$39:$B$758,K$119)+'СЕТ СН'!$I$11+СВЦЭМ!$D$10+'СЕТ СН'!$I$6-'СЕТ СН'!$I$23</f>
        <v>2673.1901143300001</v>
      </c>
      <c r="L141" s="36">
        <f>SUMIFS(СВЦЭМ!$D$39:$D$758,СВЦЭМ!$A$39:$A$758,$A141,СВЦЭМ!$B$39:$B$758,L$119)+'СЕТ СН'!$I$11+СВЦЭМ!$D$10+'СЕТ СН'!$I$6-'СЕТ СН'!$I$23</f>
        <v>2657.4537246300001</v>
      </c>
      <c r="M141" s="36">
        <f>SUMIFS(СВЦЭМ!$D$39:$D$758,СВЦЭМ!$A$39:$A$758,$A141,СВЦЭМ!$B$39:$B$758,M$119)+'СЕТ СН'!$I$11+СВЦЭМ!$D$10+'СЕТ СН'!$I$6-'СЕТ СН'!$I$23</f>
        <v>2680.5912993299999</v>
      </c>
      <c r="N141" s="36">
        <f>SUMIFS(СВЦЭМ!$D$39:$D$758,СВЦЭМ!$A$39:$A$758,$A141,СВЦЭМ!$B$39:$B$758,N$119)+'СЕТ СН'!$I$11+СВЦЭМ!$D$10+'СЕТ СН'!$I$6-'СЕТ СН'!$I$23</f>
        <v>2680.70025721</v>
      </c>
      <c r="O141" s="36">
        <f>SUMIFS(СВЦЭМ!$D$39:$D$758,СВЦЭМ!$A$39:$A$758,$A141,СВЦЭМ!$B$39:$B$758,O$119)+'СЕТ СН'!$I$11+СВЦЭМ!$D$10+'СЕТ СН'!$I$6-'СЕТ СН'!$I$23</f>
        <v>2718.37406882</v>
      </c>
      <c r="P141" s="36">
        <f>SUMIFS(СВЦЭМ!$D$39:$D$758,СВЦЭМ!$A$39:$A$758,$A141,СВЦЭМ!$B$39:$B$758,P$119)+'СЕТ СН'!$I$11+СВЦЭМ!$D$10+'СЕТ СН'!$I$6-'СЕТ СН'!$I$23</f>
        <v>2735.9095453899999</v>
      </c>
      <c r="Q141" s="36">
        <f>SUMIFS(СВЦЭМ!$D$39:$D$758,СВЦЭМ!$A$39:$A$758,$A141,СВЦЭМ!$B$39:$B$758,Q$119)+'СЕТ СН'!$I$11+СВЦЭМ!$D$10+'СЕТ СН'!$I$6-'СЕТ СН'!$I$23</f>
        <v>2740.07868508</v>
      </c>
      <c r="R141" s="36">
        <f>SUMIFS(СВЦЭМ!$D$39:$D$758,СВЦЭМ!$A$39:$A$758,$A141,СВЦЭМ!$B$39:$B$758,R$119)+'СЕТ СН'!$I$11+СВЦЭМ!$D$10+'СЕТ СН'!$I$6-'СЕТ СН'!$I$23</f>
        <v>2720.0723332300004</v>
      </c>
      <c r="S141" s="36">
        <f>SUMIFS(СВЦЭМ!$D$39:$D$758,СВЦЭМ!$A$39:$A$758,$A141,СВЦЭМ!$B$39:$B$758,S$119)+'СЕТ СН'!$I$11+СВЦЭМ!$D$10+'СЕТ СН'!$I$6-'СЕТ СН'!$I$23</f>
        <v>2726.3144922000001</v>
      </c>
      <c r="T141" s="36">
        <f>SUMIFS(СВЦЭМ!$D$39:$D$758,СВЦЭМ!$A$39:$A$758,$A141,СВЦЭМ!$B$39:$B$758,T$119)+'СЕТ СН'!$I$11+СВЦЭМ!$D$10+'СЕТ СН'!$I$6-'СЕТ СН'!$I$23</f>
        <v>2685.75967296</v>
      </c>
      <c r="U141" s="36">
        <f>SUMIFS(СВЦЭМ!$D$39:$D$758,СВЦЭМ!$A$39:$A$758,$A141,СВЦЭМ!$B$39:$B$758,U$119)+'СЕТ СН'!$I$11+СВЦЭМ!$D$10+'СЕТ СН'!$I$6-'СЕТ СН'!$I$23</f>
        <v>2647.1257894700002</v>
      </c>
      <c r="V141" s="36">
        <f>SUMIFS(СВЦЭМ!$D$39:$D$758,СВЦЭМ!$A$39:$A$758,$A141,СВЦЭМ!$B$39:$B$758,V$119)+'СЕТ СН'!$I$11+СВЦЭМ!$D$10+'СЕТ СН'!$I$6-'СЕТ СН'!$I$23</f>
        <v>2623.387158</v>
      </c>
      <c r="W141" s="36">
        <f>SUMIFS(СВЦЭМ!$D$39:$D$758,СВЦЭМ!$A$39:$A$758,$A141,СВЦЭМ!$B$39:$B$758,W$119)+'СЕТ СН'!$I$11+СВЦЭМ!$D$10+'СЕТ СН'!$I$6-'СЕТ СН'!$I$23</f>
        <v>2642.3136173399998</v>
      </c>
      <c r="X141" s="36">
        <f>SUMIFS(СВЦЭМ!$D$39:$D$758,СВЦЭМ!$A$39:$A$758,$A141,СВЦЭМ!$B$39:$B$758,X$119)+'СЕТ СН'!$I$11+СВЦЭМ!$D$10+'СЕТ СН'!$I$6-'СЕТ СН'!$I$23</f>
        <v>2719.4071776199999</v>
      </c>
      <c r="Y141" s="36">
        <f>SUMIFS(СВЦЭМ!$D$39:$D$758,СВЦЭМ!$A$39:$A$758,$A141,СВЦЭМ!$B$39:$B$758,Y$119)+'СЕТ СН'!$I$11+СВЦЭМ!$D$10+'СЕТ СН'!$I$6-'СЕТ СН'!$I$23</f>
        <v>2756.2468837900001</v>
      </c>
    </row>
    <row r="142" spans="1:25" ht="15.75" x14ac:dyDescent="0.2">
      <c r="A142" s="35">
        <f t="shared" si="3"/>
        <v>45405</v>
      </c>
      <c r="B142" s="36">
        <f>SUMIFS(СВЦЭМ!$D$39:$D$758,СВЦЭМ!$A$39:$A$758,$A142,СВЦЭМ!$B$39:$B$758,B$119)+'СЕТ СН'!$I$11+СВЦЭМ!$D$10+'СЕТ СН'!$I$6-'СЕТ СН'!$I$23</f>
        <v>2764.93023937</v>
      </c>
      <c r="C142" s="36">
        <f>SUMIFS(СВЦЭМ!$D$39:$D$758,СВЦЭМ!$A$39:$A$758,$A142,СВЦЭМ!$B$39:$B$758,C$119)+'СЕТ СН'!$I$11+СВЦЭМ!$D$10+'СЕТ СН'!$I$6-'СЕТ СН'!$I$23</f>
        <v>2836.6955726699998</v>
      </c>
      <c r="D142" s="36">
        <f>SUMIFS(СВЦЭМ!$D$39:$D$758,СВЦЭМ!$A$39:$A$758,$A142,СВЦЭМ!$B$39:$B$758,D$119)+'СЕТ СН'!$I$11+СВЦЭМ!$D$10+'СЕТ СН'!$I$6-'СЕТ СН'!$I$23</f>
        <v>2865.9627280700001</v>
      </c>
      <c r="E142" s="36">
        <f>SUMIFS(СВЦЭМ!$D$39:$D$758,СВЦЭМ!$A$39:$A$758,$A142,СВЦЭМ!$B$39:$B$758,E$119)+'СЕТ СН'!$I$11+СВЦЭМ!$D$10+'СЕТ СН'!$I$6-'СЕТ СН'!$I$23</f>
        <v>2888.7479838899999</v>
      </c>
      <c r="F142" s="36">
        <f>SUMIFS(СВЦЭМ!$D$39:$D$758,СВЦЭМ!$A$39:$A$758,$A142,СВЦЭМ!$B$39:$B$758,F$119)+'СЕТ СН'!$I$11+СВЦЭМ!$D$10+'СЕТ СН'!$I$6-'СЕТ СН'!$I$23</f>
        <v>2897.7805977399998</v>
      </c>
      <c r="G142" s="36">
        <f>SUMIFS(СВЦЭМ!$D$39:$D$758,СВЦЭМ!$A$39:$A$758,$A142,СВЦЭМ!$B$39:$B$758,G$119)+'СЕТ СН'!$I$11+СВЦЭМ!$D$10+'СЕТ СН'!$I$6-'СЕТ СН'!$I$23</f>
        <v>2872.9547896399999</v>
      </c>
      <c r="H142" s="36">
        <f>SUMIFS(СВЦЭМ!$D$39:$D$758,СВЦЭМ!$A$39:$A$758,$A142,СВЦЭМ!$B$39:$B$758,H$119)+'СЕТ СН'!$I$11+СВЦЭМ!$D$10+'СЕТ СН'!$I$6-'СЕТ СН'!$I$23</f>
        <v>2788.16707649</v>
      </c>
      <c r="I142" s="36">
        <f>SUMIFS(СВЦЭМ!$D$39:$D$758,СВЦЭМ!$A$39:$A$758,$A142,СВЦЭМ!$B$39:$B$758,I$119)+'СЕТ СН'!$I$11+СВЦЭМ!$D$10+'СЕТ СН'!$I$6-'СЕТ СН'!$I$23</f>
        <v>2687.0875944999998</v>
      </c>
      <c r="J142" s="36">
        <f>SUMIFS(СВЦЭМ!$D$39:$D$758,СВЦЭМ!$A$39:$A$758,$A142,СВЦЭМ!$B$39:$B$758,J$119)+'СЕТ СН'!$I$11+СВЦЭМ!$D$10+'СЕТ СН'!$I$6-'СЕТ СН'!$I$23</f>
        <v>2614.1179280400002</v>
      </c>
      <c r="K142" s="36">
        <f>SUMIFS(СВЦЭМ!$D$39:$D$758,СВЦЭМ!$A$39:$A$758,$A142,СВЦЭМ!$B$39:$B$758,K$119)+'СЕТ СН'!$I$11+СВЦЭМ!$D$10+'СЕТ СН'!$I$6-'СЕТ СН'!$I$23</f>
        <v>2598.7186590199999</v>
      </c>
      <c r="L142" s="36">
        <f>SUMIFS(СВЦЭМ!$D$39:$D$758,СВЦЭМ!$A$39:$A$758,$A142,СВЦЭМ!$B$39:$B$758,L$119)+'СЕТ СН'!$I$11+СВЦЭМ!$D$10+'СЕТ СН'!$I$6-'СЕТ СН'!$I$23</f>
        <v>2584.9692916700001</v>
      </c>
      <c r="M142" s="36">
        <f>SUMIFS(СВЦЭМ!$D$39:$D$758,СВЦЭМ!$A$39:$A$758,$A142,СВЦЭМ!$B$39:$B$758,M$119)+'СЕТ СН'!$I$11+СВЦЭМ!$D$10+'СЕТ СН'!$I$6-'СЕТ СН'!$I$23</f>
        <v>2576.0446262800001</v>
      </c>
      <c r="N142" s="36">
        <f>SUMIFS(СВЦЭМ!$D$39:$D$758,СВЦЭМ!$A$39:$A$758,$A142,СВЦЭМ!$B$39:$B$758,N$119)+'СЕТ СН'!$I$11+СВЦЭМ!$D$10+'СЕТ СН'!$I$6-'СЕТ СН'!$I$23</f>
        <v>2569.4559522600002</v>
      </c>
      <c r="O142" s="36">
        <f>SUMIFS(СВЦЭМ!$D$39:$D$758,СВЦЭМ!$A$39:$A$758,$A142,СВЦЭМ!$B$39:$B$758,O$119)+'СЕТ СН'!$I$11+СВЦЭМ!$D$10+'СЕТ СН'!$I$6-'СЕТ СН'!$I$23</f>
        <v>2584.17697176</v>
      </c>
      <c r="P142" s="36">
        <f>SUMIFS(СВЦЭМ!$D$39:$D$758,СВЦЭМ!$A$39:$A$758,$A142,СВЦЭМ!$B$39:$B$758,P$119)+'СЕТ СН'!$I$11+СВЦЭМ!$D$10+'СЕТ СН'!$I$6-'СЕТ СН'!$I$23</f>
        <v>2600.1177822899999</v>
      </c>
      <c r="Q142" s="36">
        <f>SUMIFS(СВЦЭМ!$D$39:$D$758,СВЦЭМ!$A$39:$A$758,$A142,СВЦЭМ!$B$39:$B$758,Q$119)+'СЕТ СН'!$I$11+СВЦЭМ!$D$10+'СЕТ СН'!$I$6-'СЕТ СН'!$I$23</f>
        <v>2625.7741696499997</v>
      </c>
      <c r="R142" s="36">
        <f>SUMIFS(СВЦЭМ!$D$39:$D$758,СВЦЭМ!$A$39:$A$758,$A142,СВЦЭМ!$B$39:$B$758,R$119)+'СЕТ СН'!$I$11+СВЦЭМ!$D$10+'СЕТ СН'!$I$6-'СЕТ СН'!$I$23</f>
        <v>2639.5269693800001</v>
      </c>
      <c r="S142" s="36">
        <f>SUMIFS(СВЦЭМ!$D$39:$D$758,СВЦЭМ!$A$39:$A$758,$A142,СВЦЭМ!$B$39:$B$758,S$119)+'СЕТ СН'!$I$11+СВЦЭМ!$D$10+'СЕТ СН'!$I$6-'СЕТ СН'!$I$23</f>
        <v>2644.09653897</v>
      </c>
      <c r="T142" s="36">
        <f>SUMIFS(СВЦЭМ!$D$39:$D$758,СВЦЭМ!$A$39:$A$758,$A142,СВЦЭМ!$B$39:$B$758,T$119)+'СЕТ СН'!$I$11+СВЦЭМ!$D$10+'СЕТ СН'!$I$6-'СЕТ СН'!$I$23</f>
        <v>2608.66878434</v>
      </c>
      <c r="U142" s="36">
        <f>SUMIFS(СВЦЭМ!$D$39:$D$758,СВЦЭМ!$A$39:$A$758,$A142,СВЦЭМ!$B$39:$B$758,U$119)+'СЕТ СН'!$I$11+СВЦЭМ!$D$10+'СЕТ СН'!$I$6-'СЕТ СН'!$I$23</f>
        <v>2642.6195566800002</v>
      </c>
      <c r="V142" s="36">
        <f>SUMIFS(СВЦЭМ!$D$39:$D$758,СВЦЭМ!$A$39:$A$758,$A142,СВЦЭМ!$B$39:$B$758,V$119)+'СЕТ СН'!$I$11+СВЦЭМ!$D$10+'СЕТ СН'!$I$6-'СЕТ СН'!$I$23</f>
        <v>2604.1965197600002</v>
      </c>
      <c r="W142" s="36">
        <f>SUMIFS(СВЦЭМ!$D$39:$D$758,СВЦЭМ!$A$39:$A$758,$A142,СВЦЭМ!$B$39:$B$758,W$119)+'СЕТ СН'!$I$11+СВЦЭМ!$D$10+'СЕТ СН'!$I$6-'СЕТ СН'!$I$23</f>
        <v>2581.4266468400001</v>
      </c>
      <c r="X142" s="36">
        <f>SUMIFS(СВЦЭМ!$D$39:$D$758,СВЦЭМ!$A$39:$A$758,$A142,СВЦЭМ!$B$39:$B$758,X$119)+'СЕТ СН'!$I$11+СВЦЭМ!$D$10+'СЕТ СН'!$I$6-'СЕТ СН'!$I$23</f>
        <v>2628.7645244300002</v>
      </c>
      <c r="Y142" s="36">
        <f>SUMIFS(СВЦЭМ!$D$39:$D$758,СВЦЭМ!$A$39:$A$758,$A142,СВЦЭМ!$B$39:$B$758,Y$119)+'СЕТ СН'!$I$11+СВЦЭМ!$D$10+'СЕТ СН'!$I$6-'СЕТ СН'!$I$23</f>
        <v>2673.7903667199998</v>
      </c>
    </row>
    <row r="143" spans="1:25" ht="15.75" x14ac:dyDescent="0.2">
      <c r="A143" s="35">
        <f t="shared" si="3"/>
        <v>45406</v>
      </c>
      <c r="B143" s="36">
        <f>SUMIFS(СВЦЭМ!$D$39:$D$758,СВЦЭМ!$A$39:$A$758,$A143,СВЦЭМ!$B$39:$B$758,B$119)+'СЕТ СН'!$I$11+СВЦЭМ!$D$10+'СЕТ СН'!$I$6-'СЕТ СН'!$I$23</f>
        <v>2744.5574046400002</v>
      </c>
      <c r="C143" s="36">
        <f>SUMIFS(СВЦЭМ!$D$39:$D$758,СВЦЭМ!$A$39:$A$758,$A143,СВЦЭМ!$B$39:$B$758,C$119)+'СЕТ СН'!$I$11+СВЦЭМ!$D$10+'СЕТ СН'!$I$6-'СЕТ СН'!$I$23</f>
        <v>2792.2312773800004</v>
      </c>
      <c r="D143" s="36">
        <f>SUMIFS(СВЦЭМ!$D$39:$D$758,СВЦЭМ!$A$39:$A$758,$A143,СВЦЭМ!$B$39:$B$758,D$119)+'СЕТ СН'!$I$11+СВЦЭМ!$D$10+'СЕТ СН'!$I$6-'СЕТ СН'!$I$23</f>
        <v>2809.6216726700004</v>
      </c>
      <c r="E143" s="36">
        <f>SUMIFS(СВЦЭМ!$D$39:$D$758,СВЦЭМ!$A$39:$A$758,$A143,СВЦЭМ!$B$39:$B$758,E$119)+'СЕТ СН'!$I$11+СВЦЭМ!$D$10+'СЕТ СН'!$I$6-'СЕТ СН'!$I$23</f>
        <v>2820.2438104000003</v>
      </c>
      <c r="F143" s="36">
        <f>SUMIFS(СВЦЭМ!$D$39:$D$758,СВЦЭМ!$A$39:$A$758,$A143,СВЦЭМ!$B$39:$B$758,F$119)+'СЕТ СН'!$I$11+СВЦЭМ!$D$10+'СЕТ СН'!$I$6-'СЕТ СН'!$I$23</f>
        <v>2791.86416882</v>
      </c>
      <c r="G143" s="36">
        <f>SUMIFS(СВЦЭМ!$D$39:$D$758,СВЦЭМ!$A$39:$A$758,$A143,СВЦЭМ!$B$39:$B$758,G$119)+'СЕТ СН'!$I$11+СВЦЭМ!$D$10+'СЕТ СН'!$I$6-'СЕТ СН'!$I$23</f>
        <v>2757.5605064700003</v>
      </c>
      <c r="H143" s="36">
        <f>SUMIFS(СВЦЭМ!$D$39:$D$758,СВЦЭМ!$A$39:$A$758,$A143,СВЦЭМ!$B$39:$B$758,H$119)+'СЕТ СН'!$I$11+СВЦЭМ!$D$10+'СЕТ СН'!$I$6-'СЕТ СН'!$I$23</f>
        <v>2696.32607005</v>
      </c>
      <c r="I143" s="36">
        <f>SUMIFS(СВЦЭМ!$D$39:$D$758,СВЦЭМ!$A$39:$A$758,$A143,СВЦЭМ!$B$39:$B$758,I$119)+'СЕТ СН'!$I$11+СВЦЭМ!$D$10+'СЕТ СН'!$I$6-'СЕТ СН'!$I$23</f>
        <v>2653.0508865400002</v>
      </c>
      <c r="J143" s="36">
        <f>SUMIFS(СВЦЭМ!$D$39:$D$758,СВЦЭМ!$A$39:$A$758,$A143,СВЦЭМ!$B$39:$B$758,J$119)+'СЕТ СН'!$I$11+СВЦЭМ!$D$10+'СЕТ СН'!$I$6-'СЕТ СН'!$I$23</f>
        <v>2590.2919381700003</v>
      </c>
      <c r="K143" s="36">
        <f>SUMIFS(СВЦЭМ!$D$39:$D$758,СВЦЭМ!$A$39:$A$758,$A143,СВЦЭМ!$B$39:$B$758,K$119)+'СЕТ СН'!$I$11+СВЦЭМ!$D$10+'СЕТ СН'!$I$6-'СЕТ СН'!$I$23</f>
        <v>2591.4488655</v>
      </c>
      <c r="L143" s="36">
        <f>SUMIFS(СВЦЭМ!$D$39:$D$758,СВЦЭМ!$A$39:$A$758,$A143,СВЦЭМ!$B$39:$B$758,L$119)+'СЕТ СН'!$I$11+СВЦЭМ!$D$10+'СЕТ СН'!$I$6-'СЕТ СН'!$I$23</f>
        <v>2593.6628496000003</v>
      </c>
      <c r="M143" s="36">
        <f>SUMIFS(СВЦЭМ!$D$39:$D$758,СВЦЭМ!$A$39:$A$758,$A143,СВЦЭМ!$B$39:$B$758,M$119)+'СЕТ СН'!$I$11+СВЦЭМ!$D$10+'СЕТ СН'!$I$6-'СЕТ СН'!$I$23</f>
        <v>2597.5867623200002</v>
      </c>
      <c r="N143" s="36">
        <f>SUMIFS(СВЦЭМ!$D$39:$D$758,СВЦЭМ!$A$39:$A$758,$A143,СВЦЭМ!$B$39:$B$758,N$119)+'СЕТ СН'!$I$11+СВЦЭМ!$D$10+'СЕТ СН'!$I$6-'СЕТ СН'!$I$23</f>
        <v>2594.3559711300004</v>
      </c>
      <c r="O143" s="36">
        <f>SUMIFS(СВЦЭМ!$D$39:$D$758,СВЦЭМ!$A$39:$A$758,$A143,СВЦЭМ!$B$39:$B$758,O$119)+'СЕТ СН'!$I$11+СВЦЭМ!$D$10+'СЕТ СН'!$I$6-'СЕТ СН'!$I$23</f>
        <v>2610.8516856699998</v>
      </c>
      <c r="P143" s="36">
        <f>SUMIFS(СВЦЭМ!$D$39:$D$758,СВЦЭМ!$A$39:$A$758,$A143,СВЦЭМ!$B$39:$B$758,P$119)+'СЕТ СН'!$I$11+СВЦЭМ!$D$10+'СЕТ СН'!$I$6-'СЕТ СН'!$I$23</f>
        <v>2625.3979591799998</v>
      </c>
      <c r="Q143" s="36">
        <f>SUMIFS(СВЦЭМ!$D$39:$D$758,СВЦЭМ!$A$39:$A$758,$A143,СВЦЭМ!$B$39:$B$758,Q$119)+'СЕТ СН'!$I$11+СВЦЭМ!$D$10+'СЕТ СН'!$I$6-'СЕТ СН'!$I$23</f>
        <v>2651.04810146</v>
      </c>
      <c r="R143" s="36">
        <f>SUMIFS(СВЦЭМ!$D$39:$D$758,СВЦЭМ!$A$39:$A$758,$A143,СВЦЭМ!$B$39:$B$758,R$119)+'СЕТ СН'!$I$11+СВЦЭМ!$D$10+'СЕТ СН'!$I$6-'СЕТ СН'!$I$23</f>
        <v>2639.1215117400002</v>
      </c>
      <c r="S143" s="36">
        <f>SUMIFS(СВЦЭМ!$D$39:$D$758,СВЦЭМ!$A$39:$A$758,$A143,СВЦЭМ!$B$39:$B$758,S$119)+'СЕТ СН'!$I$11+СВЦЭМ!$D$10+'СЕТ СН'!$I$6-'СЕТ СН'!$I$23</f>
        <v>2604.9463812499998</v>
      </c>
      <c r="T143" s="36">
        <f>SUMIFS(СВЦЭМ!$D$39:$D$758,СВЦЭМ!$A$39:$A$758,$A143,СВЦЭМ!$B$39:$B$758,T$119)+'СЕТ СН'!$I$11+СВЦЭМ!$D$10+'СЕТ СН'!$I$6-'СЕТ СН'!$I$23</f>
        <v>2583.6982202400004</v>
      </c>
      <c r="U143" s="36">
        <f>SUMIFS(СВЦЭМ!$D$39:$D$758,СВЦЭМ!$A$39:$A$758,$A143,СВЦЭМ!$B$39:$B$758,U$119)+'СЕТ СН'!$I$11+СВЦЭМ!$D$10+'СЕТ СН'!$I$6-'СЕТ СН'!$I$23</f>
        <v>2543.6558836499999</v>
      </c>
      <c r="V143" s="36">
        <f>SUMIFS(СВЦЭМ!$D$39:$D$758,СВЦЭМ!$A$39:$A$758,$A143,СВЦЭМ!$B$39:$B$758,V$119)+'СЕТ СН'!$I$11+СВЦЭМ!$D$10+'СЕТ СН'!$I$6-'СЕТ СН'!$I$23</f>
        <v>2520.2806543300003</v>
      </c>
      <c r="W143" s="36">
        <f>SUMIFS(СВЦЭМ!$D$39:$D$758,СВЦЭМ!$A$39:$A$758,$A143,СВЦЭМ!$B$39:$B$758,W$119)+'СЕТ СН'!$I$11+СВЦЭМ!$D$10+'СЕТ СН'!$I$6-'СЕТ СН'!$I$23</f>
        <v>2538.2997757900002</v>
      </c>
      <c r="X143" s="36">
        <f>SUMIFS(СВЦЭМ!$D$39:$D$758,СВЦЭМ!$A$39:$A$758,$A143,СВЦЭМ!$B$39:$B$758,X$119)+'СЕТ СН'!$I$11+СВЦЭМ!$D$10+'СЕТ СН'!$I$6-'СЕТ СН'!$I$23</f>
        <v>2606.09397489</v>
      </c>
      <c r="Y143" s="36">
        <f>SUMIFS(СВЦЭМ!$D$39:$D$758,СВЦЭМ!$A$39:$A$758,$A143,СВЦЭМ!$B$39:$B$758,Y$119)+'СЕТ СН'!$I$11+СВЦЭМ!$D$10+'СЕТ СН'!$I$6-'СЕТ СН'!$I$23</f>
        <v>2643.7743581599998</v>
      </c>
    </row>
    <row r="144" spans="1:25" ht="15.75" x14ac:dyDescent="0.2">
      <c r="A144" s="35">
        <f t="shared" si="3"/>
        <v>45407</v>
      </c>
      <c r="B144" s="36">
        <f>SUMIFS(СВЦЭМ!$D$39:$D$758,СВЦЭМ!$A$39:$A$758,$A144,СВЦЭМ!$B$39:$B$758,B$119)+'СЕТ СН'!$I$11+СВЦЭМ!$D$10+'СЕТ СН'!$I$6-'СЕТ СН'!$I$23</f>
        <v>2699.73076855</v>
      </c>
      <c r="C144" s="36">
        <f>SUMIFS(СВЦЭМ!$D$39:$D$758,СВЦЭМ!$A$39:$A$758,$A144,СВЦЭМ!$B$39:$B$758,C$119)+'СЕТ СН'!$I$11+СВЦЭМ!$D$10+'СЕТ СН'!$I$6-'СЕТ СН'!$I$23</f>
        <v>2766.3086553900002</v>
      </c>
      <c r="D144" s="36">
        <f>SUMIFS(СВЦЭМ!$D$39:$D$758,СВЦЭМ!$A$39:$A$758,$A144,СВЦЭМ!$B$39:$B$758,D$119)+'СЕТ СН'!$I$11+СВЦЭМ!$D$10+'СЕТ СН'!$I$6-'СЕТ СН'!$I$23</f>
        <v>2837.3954258399999</v>
      </c>
      <c r="E144" s="36">
        <f>SUMIFS(СВЦЭМ!$D$39:$D$758,СВЦЭМ!$A$39:$A$758,$A144,СВЦЭМ!$B$39:$B$758,E$119)+'СЕТ СН'!$I$11+СВЦЭМ!$D$10+'СЕТ СН'!$I$6-'СЕТ СН'!$I$23</f>
        <v>2845.0104501400001</v>
      </c>
      <c r="F144" s="36">
        <f>SUMIFS(СВЦЭМ!$D$39:$D$758,СВЦЭМ!$A$39:$A$758,$A144,СВЦЭМ!$B$39:$B$758,F$119)+'СЕТ СН'!$I$11+СВЦЭМ!$D$10+'СЕТ СН'!$I$6-'СЕТ СН'!$I$23</f>
        <v>2841.4102368900003</v>
      </c>
      <c r="G144" s="36">
        <f>SUMIFS(СВЦЭМ!$D$39:$D$758,СВЦЭМ!$A$39:$A$758,$A144,СВЦЭМ!$B$39:$B$758,G$119)+'СЕТ СН'!$I$11+СВЦЭМ!$D$10+'СЕТ СН'!$I$6-'СЕТ СН'!$I$23</f>
        <v>2841.6491268899999</v>
      </c>
      <c r="H144" s="36">
        <f>SUMIFS(СВЦЭМ!$D$39:$D$758,СВЦЭМ!$A$39:$A$758,$A144,СВЦЭМ!$B$39:$B$758,H$119)+'СЕТ СН'!$I$11+СВЦЭМ!$D$10+'СЕТ СН'!$I$6-'СЕТ СН'!$I$23</f>
        <v>2710.37305608</v>
      </c>
      <c r="I144" s="36">
        <f>SUMIFS(СВЦЭМ!$D$39:$D$758,СВЦЭМ!$A$39:$A$758,$A144,СВЦЭМ!$B$39:$B$758,I$119)+'СЕТ СН'!$I$11+СВЦЭМ!$D$10+'СЕТ СН'!$I$6-'СЕТ СН'!$I$23</f>
        <v>2690.8019892500001</v>
      </c>
      <c r="J144" s="36">
        <f>SUMIFS(СВЦЭМ!$D$39:$D$758,СВЦЭМ!$A$39:$A$758,$A144,СВЦЭМ!$B$39:$B$758,J$119)+'СЕТ СН'!$I$11+СВЦЭМ!$D$10+'СЕТ СН'!$I$6-'СЕТ СН'!$I$23</f>
        <v>2660.4245716800001</v>
      </c>
      <c r="K144" s="36">
        <f>SUMIFS(СВЦЭМ!$D$39:$D$758,СВЦЭМ!$A$39:$A$758,$A144,СВЦЭМ!$B$39:$B$758,K$119)+'СЕТ СН'!$I$11+СВЦЭМ!$D$10+'СЕТ СН'!$I$6-'СЕТ СН'!$I$23</f>
        <v>2664.5249540700001</v>
      </c>
      <c r="L144" s="36">
        <f>SUMIFS(СВЦЭМ!$D$39:$D$758,СВЦЭМ!$A$39:$A$758,$A144,СВЦЭМ!$B$39:$B$758,L$119)+'СЕТ СН'!$I$11+СВЦЭМ!$D$10+'СЕТ СН'!$I$6-'СЕТ СН'!$I$23</f>
        <v>2670.9081174100002</v>
      </c>
      <c r="M144" s="36">
        <f>SUMIFS(СВЦЭМ!$D$39:$D$758,СВЦЭМ!$A$39:$A$758,$A144,СВЦЭМ!$B$39:$B$758,M$119)+'СЕТ СН'!$I$11+СВЦЭМ!$D$10+'СЕТ СН'!$I$6-'СЕТ СН'!$I$23</f>
        <v>2667.7961053600002</v>
      </c>
      <c r="N144" s="36">
        <f>SUMIFS(СВЦЭМ!$D$39:$D$758,СВЦЭМ!$A$39:$A$758,$A144,СВЦЭМ!$B$39:$B$758,N$119)+'СЕТ СН'!$I$11+СВЦЭМ!$D$10+'СЕТ СН'!$I$6-'СЕТ СН'!$I$23</f>
        <v>2657.2698449500003</v>
      </c>
      <c r="O144" s="36">
        <f>SUMIFS(СВЦЭМ!$D$39:$D$758,СВЦЭМ!$A$39:$A$758,$A144,СВЦЭМ!$B$39:$B$758,O$119)+'СЕТ СН'!$I$11+СВЦЭМ!$D$10+'СЕТ СН'!$I$6-'СЕТ СН'!$I$23</f>
        <v>2700.0556253900004</v>
      </c>
      <c r="P144" s="36">
        <f>SUMIFS(СВЦЭМ!$D$39:$D$758,СВЦЭМ!$A$39:$A$758,$A144,СВЦЭМ!$B$39:$B$758,P$119)+'СЕТ СН'!$I$11+СВЦЭМ!$D$10+'СЕТ СН'!$I$6-'СЕТ СН'!$I$23</f>
        <v>2711.20869821</v>
      </c>
      <c r="Q144" s="36">
        <f>SUMIFS(СВЦЭМ!$D$39:$D$758,СВЦЭМ!$A$39:$A$758,$A144,СВЦЭМ!$B$39:$B$758,Q$119)+'СЕТ СН'!$I$11+СВЦЭМ!$D$10+'СЕТ СН'!$I$6-'СЕТ СН'!$I$23</f>
        <v>2727.7337014200002</v>
      </c>
      <c r="R144" s="36">
        <f>SUMIFS(СВЦЭМ!$D$39:$D$758,СВЦЭМ!$A$39:$A$758,$A144,СВЦЭМ!$B$39:$B$758,R$119)+'СЕТ СН'!$I$11+СВЦЭМ!$D$10+'СЕТ СН'!$I$6-'СЕТ СН'!$I$23</f>
        <v>2725.5401121800001</v>
      </c>
      <c r="S144" s="36">
        <f>SUMIFS(СВЦЭМ!$D$39:$D$758,СВЦЭМ!$A$39:$A$758,$A144,СВЦЭМ!$B$39:$B$758,S$119)+'СЕТ СН'!$I$11+СВЦЭМ!$D$10+'СЕТ СН'!$I$6-'СЕТ СН'!$I$23</f>
        <v>2711.7066250799999</v>
      </c>
      <c r="T144" s="36">
        <f>SUMIFS(СВЦЭМ!$D$39:$D$758,СВЦЭМ!$A$39:$A$758,$A144,СВЦЭМ!$B$39:$B$758,T$119)+'СЕТ СН'!$I$11+СВЦЭМ!$D$10+'СЕТ СН'!$I$6-'СЕТ СН'!$I$23</f>
        <v>2651.0566822800001</v>
      </c>
      <c r="U144" s="36">
        <f>SUMIFS(СВЦЭМ!$D$39:$D$758,СВЦЭМ!$A$39:$A$758,$A144,СВЦЭМ!$B$39:$B$758,U$119)+'СЕТ СН'!$I$11+СВЦЭМ!$D$10+'СЕТ СН'!$I$6-'СЕТ СН'!$I$23</f>
        <v>2610.3294365000002</v>
      </c>
      <c r="V144" s="36">
        <f>SUMIFS(СВЦЭМ!$D$39:$D$758,СВЦЭМ!$A$39:$A$758,$A144,СВЦЭМ!$B$39:$B$758,V$119)+'СЕТ СН'!$I$11+СВЦЭМ!$D$10+'СЕТ СН'!$I$6-'СЕТ СН'!$I$23</f>
        <v>2594.1362611700001</v>
      </c>
      <c r="W144" s="36">
        <f>SUMIFS(СВЦЭМ!$D$39:$D$758,СВЦЭМ!$A$39:$A$758,$A144,СВЦЭМ!$B$39:$B$758,W$119)+'СЕТ СН'!$I$11+СВЦЭМ!$D$10+'СЕТ СН'!$I$6-'СЕТ СН'!$I$23</f>
        <v>2618.9969737400002</v>
      </c>
      <c r="X144" s="36">
        <f>SUMIFS(СВЦЭМ!$D$39:$D$758,СВЦЭМ!$A$39:$A$758,$A144,СВЦЭМ!$B$39:$B$758,X$119)+'СЕТ СН'!$I$11+СВЦЭМ!$D$10+'СЕТ СН'!$I$6-'СЕТ СН'!$I$23</f>
        <v>2673.7176495800004</v>
      </c>
      <c r="Y144" s="36">
        <f>SUMIFS(СВЦЭМ!$D$39:$D$758,СВЦЭМ!$A$39:$A$758,$A144,СВЦЭМ!$B$39:$B$758,Y$119)+'СЕТ СН'!$I$11+СВЦЭМ!$D$10+'СЕТ СН'!$I$6-'СЕТ СН'!$I$23</f>
        <v>2710.5311620399998</v>
      </c>
    </row>
    <row r="145" spans="1:27" ht="15.75" x14ac:dyDescent="0.2">
      <c r="A145" s="35">
        <f t="shared" si="3"/>
        <v>45408</v>
      </c>
      <c r="B145" s="36">
        <f>SUMIFS(СВЦЭМ!$D$39:$D$758,СВЦЭМ!$A$39:$A$758,$A145,СВЦЭМ!$B$39:$B$758,B$119)+'СЕТ СН'!$I$11+СВЦЭМ!$D$10+'СЕТ СН'!$I$6-'СЕТ СН'!$I$23</f>
        <v>2729.1192080000001</v>
      </c>
      <c r="C145" s="36">
        <f>SUMIFS(СВЦЭМ!$D$39:$D$758,СВЦЭМ!$A$39:$A$758,$A145,СВЦЭМ!$B$39:$B$758,C$119)+'СЕТ СН'!$I$11+СВЦЭМ!$D$10+'СЕТ СН'!$I$6-'СЕТ СН'!$I$23</f>
        <v>2789.3165442700001</v>
      </c>
      <c r="D145" s="36">
        <f>SUMIFS(СВЦЭМ!$D$39:$D$758,СВЦЭМ!$A$39:$A$758,$A145,СВЦЭМ!$B$39:$B$758,D$119)+'СЕТ СН'!$I$11+СВЦЭМ!$D$10+'СЕТ СН'!$I$6-'СЕТ СН'!$I$23</f>
        <v>2848.5232656899998</v>
      </c>
      <c r="E145" s="36">
        <f>SUMIFS(СВЦЭМ!$D$39:$D$758,СВЦЭМ!$A$39:$A$758,$A145,СВЦЭМ!$B$39:$B$758,E$119)+'СЕТ СН'!$I$11+СВЦЭМ!$D$10+'СЕТ СН'!$I$6-'СЕТ СН'!$I$23</f>
        <v>2867.43544759</v>
      </c>
      <c r="F145" s="36">
        <f>SUMIFS(СВЦЭМ!$D$39:$D$758,СВЦЭМ!$A$39:$A$758,$A145,СВЦЭМ!$B$39:$B$758,F$119)+'СЕТ СН'!$I$11+СВЦЭМ!$D$10+'СЕТ СН'!$I$6-'СЕТ СН'!$I$23</f>
        <v>2862.2318415700001</v>
      </c>
      <c r="G145" s="36">
        <f>SUMIFS(СВЦЭМ!$D$39:$D$758,СВЦЭМ!$A$39:$A$758,$A145,СВЦЭМ!$B$39:$B$758,G$119)+'СЕТ СН'!$I$11+СВЦЭМ!$D$10+'СЕТ СН'!$I$6-'СЕТ СН'!$I$23</f>
        <v>2839.7766097000003</v>
      </c>
      <c r="H145" s="36">
        <f>SUMIFS(СВЦЭМ!$D$39:$D$758,СВЦЭМ!$A$39:$A$758,$A145,СВЦЭМ!$B$39:$B$758,H$119)+'СЕТ СН'!$I$11+СВЦЭМ!$D$10+'СЕТ СН'!$I$6-'СЕТ СН'!$I$23</f>
        <v>2773.1682638100001</v>
      </c>
      <c r="I145" s="36">
        <f>SUMIFS(СВЦЭМ!$D$39:$D$758,СВЦЭМ!$A$39:$A$758,$A145,СВЦЭМ!$B$39:$B$758,I$119)+'СЕТ СН'!$I$11+СВЦЭМ!$D$10+'СЕТ СН'!$I$6-'СЕТ СН'!$I$23</f>
        <v>2705.5992802999999</v>
      </c>
      <c r="J145" s="36">
        <f>SUMIFS(СВЦЭМ!$D$39:$D$758,СВЦЭМ!$A$39:$A$758,$A145,СВЦЭМ!$B$39:$B$758,J$119)+'СЕТ СН'!$I$11+СВЦЭМ!$D$10+'СЕТ СН'!$I$6-'СЕТ СН'!$I$23</f>
        <v>2662.21747267</v>
      </c>
      <c r="K145" s="36">
        <f>SUMIFS(СВЦЭМ!$D$39:$D$758,СВЦЭМ!$A$39:$A$758,$A145,СВЦЭМ!$B$39:$B$758,K$119)+'СЕТ СН'!$I$11+СВЦЭМ!$D$10+'СЕТ СН'!$I$6-'СЕТ СН'!$I$23</f>
        <v>2653.0994759599998</v>
      </c>
      <c r="L145" s="36">
        <f>SUMIFS(СВЦЭМ!$D$39:$D$758,СВЦЭМ!$A$39:$A$758,$A145,СВЦЭМ!$B$39:$B$758,L$119)+'СЕТ СН'!$I$11+СВЦЭМ!$D$10+'СЕТ СН'!$I$6-'СЕТ СН'!$I$23</f>
        <v>2634.58828223</v>
      </c>
      <c r="M145" s="36">
        <f>SUMIFS(СВЦЭМ!$D$39:$D$758,СВЦЭМ!$A$39:$A$758,$A145,СВЦЭМ!$B$39:$B$758,M$119)+'СЕТ СН'!$I$11+СВЦЭМ!$D$10+'СЕТ СН'!$I$6-'СЕТ СН'!$I$23</f>
        <v>2641.4251976300002</v>
      </c>
      <c r="N145" s="36">
        <f>SUMIFS(СВЦЭМ!$D$39:$D$758,СВЦЭМ!$A$39:$A$758,$A145,СВЦЭМ!$B$39:$B$758,N$119)+'СЕТ СН'!$I$11+СВЦЭМ!$D$10+'СЕТ СН'!$I$6-'СЕТ СН'!$I$23</f>
        <v>2643.4235905800001</v>
      </c>
      <c r="O145" s="36">
        <f>SUMIFS(СВЦЭМ!$D$39:$D$758,СВЦЭМ!$A$39:$A$758,$A145,СВЦЭМ!$B$39:$B$758,O$119)+'СЕТ СН'!$I$11+СВЦЭМ!$D$10+'СЕТ СН'!$I$6-'СЕТ СН'!$I$23</f>
        <v>2648.6991885799998</v>
      </c>
      <c r="P145" s="36">
        <f>SUMIFS(СВЦЭМ!$D$39:$D$758,СВЦЭМ!$A$39:$A$758,$A145,СВЦЭМ!$B$39:$B$758,P$119)+'СЕТ СН'!$I$11+СВЦЭМ!$D$10+'СЕТ СН'!$I$6-'СЕТ СН'!$I$23</f>
        <v>2619.0733874799998</v>
      </c>
      <c r="Q145" s="36">
        <f>SUMIFS(СВЦЭМ!$D$39:$D$758,СВЦЭМ!$A$39:$A$758,$A145,СВЦЭМ!$B$39:$B$758,Q$119)+'СЕТ СН'!$I$11+СВЦЭМ!$D$10+'СЕТ СН'!$I$6-'СЕТ СН'!$I$23</f>
        <v>2637.0662917</v>
      </c>
      <c r="R145" s="36">
        <f>SUMIFS(СВЦЭМ!$D$39:$D$758,СВЦЭМ!$A$39:$A$758,$A145,СВЦЭМ!$B$39:$B$758,R$119)+'СЕТ СН'!$I$11+СВЦЭМ!$D$10+'СЕТ СН'!$I$6-'СЕТ СН'!$I$23</f>
        <v>2670.8970276500004</v>
      </c>
      <c r="S145" s="36">
        <f>SUMIFS(СВЦЭМ!$D$39:$D$758,СВЦЭМ!$A$39:$A$758,$A145,СВЦЭМ!$B$39:$B$758,S$119)+'СЕТ СН'!$I$11+СВЦЭМ!$D$10+'СЕТ СН'!$I$6-'СЕТ СН'!$I$23</f>
        <v>2675.8184028599999</v>
      </c>
      <c r="T145" s="36">
        <f>SUMIFS(СВЦЭМ!$D$39:$D$758,СВЦЭМ!$A$39:$A$758,$A145,СВЦЭМ!$B$39:$B$758,T$119)+'СЕТ СН'!$I$11+СВЦЭМ!$D$10+'СЕТ СН'!$I$6-'СЕТ СН'!$I$23</f>
        <v>2646.4245931800001</v>
      </c>
      <c r="U145" s="36">
        <f>SUMIFS(СВЦЭМ!$D$39:$D$758,СВЦЭМ!$A$39:$A$758,$A145,СВЦЭМ!$B$39:$B$758,U$119)+'СЕТ СН'!$I$11+СВЦЭМ!$D$10+'СЕТ СН'!$I$6-'СЕТ СН'!$I$23</f>
        <v>2635.2385111100002</v>
      </c>
      <c r="V145" s="36">
        <f>SUMIFS(СВЦЭМ!$D$39:$D$758,СВЦЭМ!$A$39:$A$758,$A145,СВЦЭМ!$B$39:$B$758,V$119)+'СЕТ СН'!$I$11+СВЦЭМ!$D$10+'СЕТ СН'!$I$6-'СЕТ СН'!$I$23</f>
        <v>2611.5348130299999</v>
      </c>
      <c r="W145" s="36">
        <f>SUMIFS(СВЦЭМ!$D$39:$D$758,СВЦЭМ!$A$39:$A$758,$A145,СВЦЭМ!$B$39:$B$758,W$119)+'СЕТ СН'!$I$11+СВЦЭМ!$D$10+'СЕТ СН'!$I$6-'СЕТ СН'!$I$23</f>
        <v>2601.28516597</v>
      </c>
      <c r="X145" s="36">
        <f>SUMIFS(СВЦЭМ!$D$39:$D$758,СВЦЭМ!$A$39:$A$758,$A145,СВЦЭМ!$B$39:$B$758,X$119)+'СЕТ СН'!$I$11+СВЦЭМ!$D$10+'СЕТ СН'!$I$6-'СЕТ СН'!$I$23</f>
        <v>2609.5220819400001</v>
      </c>
      <c r="Y145" s="36">
        <f>SUMIFS(СВЦЭМ!$D$39:$D$758,СВЦЭМ!$A$39:$A$758,$A145,СВЦЭМ!$B$39:$B$758,Y$119)+'СЕТ СН'!$I$11+СВЦЭМ!$D$10+'СЕТ СН'!$I$6-'СЕТ СН'!$I$23</f>
        <v>2668.2247969099999</v>
      </c>
    </row>
    <row r="146" spans="1:27" ht="15.75" x14ac:dyDescent="0.2">
      <c r="A146" s="35">
        <f t="shared" si="3"/>
        <v>45409</v>
      </c>
      <c r="B146" s="36">
        <f>SUMIFS(СВЦЭМ!$D$39:$D$758,СВЦЭМ!$A$39:$A$758,$A146,СВЦЭМ!$B$39:$B$758,B$119)+'СЕТ СН'!$I$11+СВЦЭМ!$D$10+'СЕТ СН'!$I$6-'СЕТ СН'!$I$23</f>
        <v>2766.5628691299999</v>
      </c>
      <c r="C146" s="36">
        <f>SUMIFS(СВЦЭМ!$D$39:$D$758,СВЦЭМ!$A$39:$A$758,$A146,СВЦЭМ!$B$39:$B$758,C$119)+'СЕТ СН'!$I$11+СВЦЭМ!$D$10+'СЕТ СН'!$I$6-'СЕТ СН'!$I$23</f>
        <v>2871.0000382200001</v>
      </c>
      <c r="D146" s="36">
        <f>SUMIFS(СВЦЭМ!$D$39:$D$758,СВЦЭМ!$A$39:$A$758,$A146,СВЦЭМ!$B$39:$B$758,D$119)+'СЕТ СН'!$I$11+СВЦЭМ!$D$10+'СЕТ СН'!$I$6-'СЕТ СН'!$I$23</f>
        <v>2875.0478567800001</v>
      </c>
      <c r="E146" s="36">
        <f>SUMIFS(СВЦЭМ!$D$39:$D$758,СВЦЭМ!$A$39:$A$758,$A146,СВЦЭМ!$B$39:$B$758,E$119)+'СЕТ СН'!$I$11+СВЦЭМ!$D$10+'СЕТ СН'!$I$6-'СЕТ СН'!$I$23</f>
        <v>2873.2064854800001</v>
      </c>
      <c r="F146" s="36">
        <f>SUMIFS(СВЦЭМ!$D$39:$D$758,СВЦЭМ!$A$39:$A$758,$A146,СВЦЭМ!$B$39:$B$758,F$119)+'СЕТ СН'!$I$11+СВЦЭМ!$D$10+'СЕТ СН'!$I$6-'СЕТ СН'!$I$23</f>
        <v>2874.2153756300004</v>
      </c>
      <c r="G146" s="36">
        <f>SUMIFS(СВЦЭМ!$D$39:$D$758,СВЦЭМ!$A$39:$A$758,$A146,СВЦЭМ!$B$39:$B$758,G$119)+'СЕТ СН'!$I$11+СВЦЭМ!$D$10+'СЕТ СН'!$I$6-'СЕТ СН'!$I$23</f>
        <v>2884.22722024</v>
      </c>
      <c r="H146" s="36">
        <f>SUMIFS(СВЦЭМ!$D$39:$D$758,СВЦЭМ!$A$39:$A$758,$A146,СВЦЭМ!$B$39:$B$758,H$119)+'СЕТ СН'!$I$11+СВЦЭМ!$D$10+'СЕТ СН'!$I$6-'СЕТ СН'!$I$23</f>
        <v>2803.5758044100003</v>
      </c>
      <c r="I146" s="36">
        <f>SUMIFS(СВЦЭМ!$D$39:$D$758,СВЦЭМ!$A$39:$A$758,$A146,СВЦЭМ!$B$39:$B$758,I$119)+'СЕТ СН'!$I$11+СВЦЭМ!$D$10+'СЕТ СН'!$I$6-'СЕТ СН'!$I$23</f>
        <v>2790.9364986300002</v>
      </c>
      <c r="J146" s="36">
        <f>SUMIFS(СВЦЭМ!$D$39:$D$758,СВЦЭМ!$A$39:$A$758,$A146,СВЦЭМ!$B$39:$B$758,J$119)+'СЕТ СН'!$I$11+СВЦЭМ!$D$10+'СЕТ СН'!$I$6-'СЕТ СН'!$I$23</f>
        <v>2711.88025741</v>
      </c>
      <c r="K146" s="36">
        <f>SUMIFS(СВЦЭМ!$D$39:$D$758,СВЦЭМ!$A$39:$A$758,$A146,СВЦЭМ!$B$39:$B$758,K$119)+'СЕТ СН'!$I$11+СВЦЭМ!$D$10+'СЕТ СН'!$I$6-'СЕТ СН'!$I$23</f>
        <v>2712.3536046700001</v>
      </c>
      <c r="L146" s="36">
        <f>SUMIFS(СВЦЭМ!$D$39:$D$758,СВЦЭМ!$A$39:$A$758,$A146,СВЦЭМ!$B$39:$B$758,L$119)+'СЕТ СН'!$I$11+СВЦЭМ!$D$10+'СЕТ СН'!$I$6-'СЕТ СН'!$I$23</f>
        <v>2662.1828351100003</v>
      </c>
      <c r="M146" s="36">
        <f>SUMIFS(СВЦЭМ!$D$39:$D$758,СВЦЭМ!$A$39:$A$758,$A146,СВЦЭМ!$B$39:$B$758,M$119)+'СЕТ СН'!$I$11+СВЦЭМ!$D$10+'СЕТ СН'!$I$6-'СЕТ СН'!$I$23</f>
        <v>2690.50659077</v>
      </c>
      <c r="N146" s="36">
        <f>SUMIFS(СВЦЭМ!$D$39:$D$758,СВЦЭМ!$A$39:$A$758,$A146,СВЦЭМ!$B$39:$B$758,N$119)+'СЕТ СН'!$I$11+СВЦЭМ!$D$10+'СЕТ СН'!$I$6-'СЕТ СН'!$I$23</f>
        <v>2677.5379059300003</v>
      </c>
      <c r="O146" s="36">
        <f>SUMIFS(СВЦЭМ!$D$39:$D$758,СВЦЭМ!$A$39:$A$758,$A146,СВЦЭМ!$B$39:$B$758,O$119)+'СЕТ СН'!$I$11+СВЦЭМ!$D$10+'СЕТ СН'!$I$6-'СЕТ СН'!$I$23</f>
        <v>2697.4493456600003</v>
      </c>
      <c r="P146" s="36">
        <f>SUMIFS(СВЦЭМ!$D$39:$D$758,СВЦЭМ!$A$39:$A$758,$A146,СВЦЭМ!$B$39:$B$758,P$119)+'СЕТ СН'!$I$11+СВЦЭМ!$D$10+'СЕТ СН'!$I$6-'СЕТ СН'!$I$23</f>
        <v>2715.5328172999998</v>
      </c>
      <c r="Q146" s="36">
        <f>SUMIFS(СВЦЭМ!$D$39:$D$758,СВЦЭМ!$A$39:$A$758,$A146,СВЦЭМ!$B$39:$B$758,Q$119)+'СЕТ СН'!$I$11+СВЦЭМ!$D$10+'СЕТ СН'!$I$6-'СЕТ СН'!$I$23</f>
        <v>2721.88831708</v>
      </c>
      <c r="R146" s="36">
        <f>SUMIFS(СВЦЭМ!$D$39:$D$758,СВЦЭМ!$A$39:$A$758,$A146,СВЦЭМ!$B$39:$B$758,R$119)+'СЕТ СН'!$I$11+СВЦЭМ!$D$10+'СЕТ СН'!$I$6-'СЕТ СН'!$I$23</f>
        <v>2728.19122952</v>
      </c>
      <c r="S146" s="36">
        <f>SUMIFS(СВЦЭМ!$D$39:$D$758,СВЦЭМ!$A$39:$A$758,$A146,СВЦЭМ!$B$39:$B$758,S$119)+'СЕТ СН'!$I$11+СВЦЭМ!$D$10+'СЕТ СН'!$I$6-'СЕТ СН'!$I$23</f>
        <v>2695.84901584</v>
      </c>
      <c r="T146" s="36">
        <f>SUMIFS(СВЦЭМ!$D$39:$D$758,СВЦЭМ!$A$39:$A$758,$A146,СВЦЭМ!$B$39:$B$758,T$119)+'СЕТ СН'!$I$11+СВЦЭМ!$D$10+'СЕТ СН'!$I$6-'СЕТ СН'!$I$23</f>
        <v>2715.5328449200001</v>
      </c>
      <c r="U146" s="36">
        <f>SUMIFS(СВЦЭМ!$D$39:$D$758,СВЦЭМ!$A$39:$A$758,$A146,СВЦЭМ!$B$39:$B$758,U$119)+'СЕТ СН'!$I$11+СВЦЭМ!$D$10+'СЕТ СН'!$I$6-'СЕТ СН'!$I$23</f>
        <v>2636.2538462800003</v>
      </c>
      <c r="V146" s="36">
        <f>SUMIFS(СВЦЭМ!$D$39:$D$758,СВЦЭМ!$A$39:$A$758,$A146,СВЦЭМ!$B$39:$B$758,V$119)+'СЕТ СН'!$I$11+СВЦЭМ!$D$10+'СЕТ СН'!$I$6-'СЕТ СН'!$I$23</f>
        <v>2679.7791053000001</v>
      </c>
      <c r="W146" s="36">
        <f>SUMIFS(СВЦЭМ!$D$39:$D$758,СВЦЭМ!$A$39:$A$758,$A146,СВЦЭМ!$B$39:$B$758,W$119)+'СЕТ СН'!$I$11+СВЦЭМ!$D$10+'СЕТ СН'!$I$6-'СЕТ СН'!$I$23</f>
        <v>2675.0543991200002</v>
      </c>
      <c r="X146" s="36">
        <f>SUMIFS(СВЦЭМ!$D$39:$D$758,СВЦЭМ!$A$39:$A$758,$A146,СВЦЭМ!$B$39:$B$758,X$119)+'СЕТ СН'!$I$11+СВЦЭМ!$D$10+'СЕТ СН'!$I$6-'СЕТ СН'!$I$23</f>
        <v>2767.9361007100001</v>
      </c>
      <c r="Y146" s="36">
        <f>SUMIFS(СВЦЭМ!$D$39:$D$758,СВЦЭМ!$A$39:$A$758,$A146,СВЦЭМ!$B$39:$B$758,Y$119)+'СЕТ СН'!$I$11+СВЦЭМ!$D$10+'СЕТ СН'!$I$6-'СЕТ СН'!$I$23</f>
        <v>2857.6519453199999</v>
      </c>
    </row>
    <row r="147" spans="1:27" ht="15.75" x14ac:dyDescent="0.2">
      <c r="A147" s="35">
        <f t="shared" si="3"/>
        <v>45410</v>
      </c>
      <c r="B147" s="36">
        <f>SUMIFS(СВЦЭМ!$D$39:$D$758,СВЦЭМ!$A$39:$A$758,$A147,СВЦЭМ!$B$39:$B$758,B$119)+'СЕТ СН'!$I$11+СВЦЭМ!$D$10+'СЕТ СН'!$I$6-'СЕТ СН'!$I$23</f>
        <v>2904.5576850299999</v>
      </c>
      <c r="C147" s="36">
        <f>SUMIFS(СВЦЭМ!$D$39:$D$758,СВЦЭМ!$A$39:$A$758,$A147,СВЦЭМ!$B$39:$B$758,C$119)+'СЕТ СН'!$I$11+СВЦЭМ!$D$10+'СЕТ СН'!$I$6-'СЕТ СН'!$I$23</f>
        <v>2707.4964957500001</v>
      </c>
      <c r="D147" s="36">
        <f>SUMIFS(СВЦЭМ!$D$39:$D$758,СВЦЭМ!$A$39:$A$758,$A147,СВЦЭМ!$B$39:$B$758,D$119)+'СЕТ СН'!$I$11+СВЦЭМ!$D$10+'СЕТ СН'!$I$6-'СЕТ СН'!$I$23</f>
        <v>2739.5686657800002</v>
      </c>
      <c r="E147" s="36">
        <f>SUMIFS(СВЦЭМ!$D$39:$D$758,СВЦЭМ!$A$39:$A$758,$A147,СВЦЭМ!$B$39:$B$758,E$119)+'СЕТ СН'!$I$11+СВЦЭМ!$D$10+'СЕТ СН'!$I$6-'СЕТ СН'!$I$23</f>
        <v>2753.6032282300002</v>
      </c>
      <c r="F147" s="36">
        <f>SUMIFS(СВЦЭМ!$D$39:$D$758,СВЦЭМ!$A$39:$A$758,$A147,СВЦЭМ!$B$39:$B$758,F$119)+'СЕТ СН'!$I$11+СВЦЭМ!$D$10+'СЕТ СН'!$I$6-'СЕТ СН'!$I$23</f>
        <v>2775.52835246</v>
      </c>
      <c r="G147" s="36">
        <f>SUMIFS(СВЦЭМ!$D$39:$D$758,СВЦЭМ!$A$39:$A$758,$A147,СВЦЭМ!$B$39:$B$758,G$119)+'СЕТ СН'!$I$11+СВЦЭМ!$D$10+'СЕТ СН'!$I$6-'СЕТ СН'!$I$23</f>
        <v>2762.190705</v>
      </c>
      <c r="H147" s="36">
        <f>SUMIFS(СВЦЭМ!$D$39:$D$758,СВЦЭМ!$A$39:$A$758,$A147,СВЦЭМ!$B$39:$B$758,H$119)+'СЕТ СН'!$I$11+СВЦЭМ!$D$10+'СЕТ СН'!$I$6-'СЕТ СН'!$I$23</f>
        <v>2866.36878828</v>
      </c>
      <c r="I147" s="36">
        <f>SUMIFS(СВЦЭМ!$D$39:$D$758,СВЦЭМ!$A$39:$A$758,$A147,СВЦЭМ!$B$39:$B$758,I$119)+'СЕТ СН'!$I$11+СВЦЭМ!$D$10+'СЕТ СН'!$I$6-'СЕТ СН'!$I$23</f>
        <v>2801.35675958</v>
      </c>
      <c r="J147" s="36">
        <f>SUMIFS(СВЦЭМ!$D$39:$D$758,СВЦЭМ!$A$39:$A$758,$A147,СВЦЭМ!$B$39:$B$758,J$119)+'СЕТ СН'!$I$11+СВЦЭМ!$D$10+'СЕТ СН'!$I$6-'СЕТ СН'!$I$23</f>
        <v>2670.2182751099999</v>
      </c>
      <c r="K147" s="36">
        <f>SUMIFS(СВЦЭМ!$D$39:$D$758,СВЦЭМ!$A$39:$A$758,$A147,СВЦЭМ!$B$39:$B$758,K$119)+'СЕТ СН'!$I$11+СВЦЭМ!$D$10+'СЕТ СН'!$I$6-'СЕТ СН'!$I$23</f>
        <v>2616.2203674500001</v>
      </c>
      <c r="L147" s="36">
        <f>SUMIFS(СВЦЭМ!$D$39:$D$758,СВЦЭМ!$A$39:$A$758,$A147,СВЦЭМ!$B$39:$B$758,L$119)+'СЕТ СН'!$I$11+СВЦЭМ!$D$10+'СЕТ СН'!$I$6-'СЕТ СН'!$I$23</f>
        <v>2603.3400855700002</v>
      </c>
      <c r="M147" s="36">
        <f>SUMIFS(СВЦЭМ!$D$39:$D$758,СВЦЭМ!$A$39:$A$758,$A147,СВЦЭМ!$B$39:$B$758,M$119)+'СЕТ СН'!$I$11+СВЦЭМ!$D$10+'СЕТ СН'!$I$6-'СЕТ СН'!$I$23</f>
        <v>2641.2235308400004</v>
      </c>
      <c r="N147" s="36">
        <f>SUMIFS(СВЦЭМ!$D$39:$D$758,СВЦЭМ!$A$39:$A$758,$A147,СВЦЭМ!$B$39:$B$758,N$119)+'СЕТ СН'!$I$11+СВЦЭМ!$D$10+'СЕТ СН'!$I$6-'СЕТ СН'!$I$23</f>
        <v>2645.33819214</v>
      </c>
      <c r="O147" s="36">
        <f>SUMIFS(СВЦЭМ!$D$39:$D$758,СВЦЭМ!$A$39:$A$758,$A147,СВЦЭМ!$B$39:$B$758,O$119)+'СЕТ СН'!$I$11+СВЦЭМ!$D$10+'СЕТ СН'!$I$6-'СЕТ СН'!$I$23</f>
        <v>2671.3741140100001</v>
      </c>
      <c r="P147" s="36">
        <f>SUMIFS(СВЦЭМ!$D$39:$D$758,СВЦЭМ!$A$39:$A$758,$A147,СВЦЭМ!$B$39:$B$758,P$119)+'СЕТ СН'!$I$11+СВЦЭМ!$D$10+'СЕТ СН'!$I$6-'СЕТ СН'!$I$23</f>
        <v>2686.42057127</v>
      </c>
      <c r="Q147" s="36">
        <f>SUMIFS(СВЦЭМ!$D$39:$D$758,СВЦЭМ!$A$39:$A$758,$A147,СВЦЭМ!$B$39:$B$758,Q$119)+'СЕТ СН'!$I$11+СВЦЭМ!$D$10+'СЕТ СН'!$I$6-'СЕТ СН'!$I$23</f>
        <v>2700.3856787599998</v>
      </c>
      <c r="R147" s="36">
        <f>SUMIFS(СВЦЭМ!$D$39:$D$758,СВЦЭМ!$A$39:$A$758,$A147,СВЦЭМ!$B$39:$B$758,R$119)+'СЕТ СН'!$I$11+СВЦЭМ!$D$10+'СЕТ СН'!$I$6-'СЕТ СН'!$I$23</f>
        <v>2733.6711529000004</v>
      </c>
      <c r="S147" s="36">
        <f>SUMIFS(СВЦЭМ!$D$39:$D$758,СВЦЭМ!$A$39:$A$758,$A147,СВЦЭМ!$B$39:$B$758,S$119)+'СЕТ СН'!$I$11+СВЦЭМ!$D$10+'СЕТ СН'!$I$6-'СЕТ СН'!$I$23</f>
        <v>2716.5211827200001</v>
      </c>
      <c r="T147" s="36">
        <f>SUMIFS(СВЦЭМ!$D$39:$D$758,СВЦЭМ!$A$39:$A$758,$A147,СВЦЭМ!$B$39:$B$758,T$119)+'СЕТ СН'!$I$11+СВЦЭМ!$D$10+'СЕТ СН'!$I$6-'СЕТ СН'!$I$23</f>
        <v>2684.2763280099998</v>
      </c>
      <c r="U147" s="36">
        <f>SUMIFS(СВЦЭМ!$D$39:$D$758,СВЦЭМ!$A$39:$A$758,$A147,СВЦЭМ!$B$39:$B$758,U$119)+'СЕТ СН'!$I$11+СВЦЭМ!$D$10+'СЕТ СН'!$I$6-'СЕТ СН'!$I$23</f>
        <v>2678.5658936300001</v>
      </c>
      <c r="V147" s="36">
        <f>SUMIFS(СВЦЭМ!$D$39:$D$758,СВЦЭМ!$A$39:$A$758,$A147,СВЦЭМ!$B$39:$B$758,V$119)+'СЕТ СН'!$I$11+СВЦЭМ!$D$10+'СЕТ СН'!$I$6-'СЕТ СН'!$I$23</f>
        <v>2633.70341998</v>
      </c>
      <c r="W147" s="36">
        <f>SUMIFS(СВЦЭМ!$D$39:$D$758,СВЦЭМ!$A$39:$A$758,$A147,СВЦЭМ!$B$39:$B$758,W$119)+'СЕТ СН'!$I$11+СВЦЭМ!$D$10+'СЕТ СН'!$I$6-'СЕТ СН'!$I$23</f>
        <v>2612.53817764</v>
      </c>
      <c r="X147" s="36">
        <f>SUMIFS(СВЦЭМ!$D$39:$D$758,СВЦЭМ!$A$39:$A$758,$A147,СВЦЭМ!$B$39:$B$758,X$119)+'СЕТ СН'!$I$11+СВЦЭМ!$D$10+'СЕТ СН'!$I$6-'СЕТ СН'!$I$23</f>
        <v>2641.70419674</v>
      </c>
      <c r="Y147" s="36">
        <f>SUMIFS(СВЦЭМ!$D$39:$D$758,СВЦЭМ!$A$39:$A$758,$A147,СВЦЭМ!$B$39:$B$758,Y$119)+'СЕТ СН'!$I$11+СВЦЭМ!$D$10+'СЕТ СН'!$I$6-'СЕТ СН'!$I$23</f>
        <v>2715.3712291399997</v>
      </c>
    </row>
    <row r="148" spans="1:27" ht="15.75" x14ac:dyDescent="0.2">
      <c r="A148" s="35">
        <f t="shared" si="3"/>
        <v>45411</v>
      </c>
      <c r="B148" s="36">
        <f>SUMIFS(СВЦЭМ!$D$39:$D$758,СВЦЭМ!$A$39:$A$758,$A148,СВЦЭМ!$B$39:$B$758,B$119)+'СЕТ СН'!$I$11+СВЦЭМ!$D$10+'СЕТ СН'!$I$6-'СЕТ СН'!$I$23</f>
        <v>2591.55308939</v>
      </c>
      <c r="C148" s="36">
        <f>SUMIFS(СВЦЭМ!$D$39:$D$758,СВЦЭМ!$A$39:$A$758,$A148,СВЦЭМ!$B$39:$B$758,C$119)+'СЕТ СН'!$I$11+СВЦЭМ!$D$10+'СЕТ СН'!$I$6-'СЕТ СН'!$I$23</f>
        <v>2677.2645625</v>
      </c>
      <c r="D148" s="36">
        <f>SUMIFS(СВЦЭМ!$D$39:$D$758,СВЦЭМ!$A$39:$A$758,$A148,СВЦЭМ!$B$39:$B$758,D$119)+'СЕТ СН'!$I$11+СВЦЭМ!$D$10+'СЕТ СН'!$I$6-'СЕТ СН'!$I$23</f>
        <v>2742.5136415400002</v>
      </c>
      <c r="E148" s="36">
        <f>SUMIFS(СВЦЭМ!$D$39:$D$758,СВЦЭМ!$A$39:$A$758,$A148,СВЦЭМ!$B$39:$B$758,E$119)+'СЕТ СН'!$I$11+СВЦЭМ!$D$10+'СЕТ СН'!$I$6-'СЕТ СН'!$I$23</f>
        <v>2756.3929281199999</v>
      </c>
      <c r="F148" s="36">
        <f>SUMIFS(СВЦЭМ!$D$39:$D$758,СВЦЭМ!$A$39:$A$758,$A148,СВЦЭМ!$B$39:$B$758,F$119)+'СЕТ СН'!$I$11+СВЦЭМ!$D$10+'СЕТ СН'!$I$6-'СЕТ СН'!$I$23</f>
        <v>2762.0077066700001</v>
      </c>
      <c r="G148" s="36">
        <f>SUMIFS(СВЦЭМ!$D$39:$D$758,СВЦЭМ!$A$39:$A$758,$A148,СВЦЭМ!$B$39:$B$758,G$119)+'СЕТ СН'!$I$11+СВЦЭМ!$D$10+'СЕТ СН'!$I$6-'СЕТ СН'!$I$23</f>
        <v>2742.1551159800001</v>
      </c>
      <c r="H148" s="36">
        <f>SUMIFS(СВЦЭМ!$D$39:$D$758,СВЦЭМ!$A$39:$A$758,$A148,СВЦЭМ!$B$39:$B$758,H$119)+'СЕТ СН'!$I$11+СВЦЭМ!$D$10+'СЕТ СН'!$I$6-'СЕТ СН'!$I$23</f>
        <v>2730.6915681500004</v>
      </c>
      <c r="I148" s="36">
        <f>SUMIFS(СВЦЭМ!$D$39:$D$758,СВЦЭМ!$A$39:$A$758,$A148,СВЦЭМ!$B$39:$B$758,I$119)+'СЕТ СН'!$I$11+СВЦЭМ!$D$10+'СЕТ СН'!$I$6-'СЕТ СН'!$I$23</f>
        <v>2686.9664909100002</v>
      </c>
      <c r="J148" s="36">
        <f>SUMIFS(СВЦЭМ!$D$39:$D$758,СВЦЭМ!$A$39:$A$758,$A148,СВЦЭМ!$B$39:$B$758,J$119)+'СЕТ СН'!$I$11+СВЦЭМ!$D$10+'СЕТ СН'!$I$6-'СЕТ СН'!$I$23</f>
        <v>2592.1399990700002</v>
      </c>
      <c r="K148" s="36">
        <f>SUMIFS(СВЦЭМ!$D$39:$D$758,СВЦЭМ!$A$39:$A$758,$A148,СВЦЭМ!$B$39:$B$758,K$119)+'СЕТ СН'!$I$11+СВЦЭМ!$D$10+'СЕТ СН'!$I$6-'СЕТ СН'!$I$23</f>
        <v>2531.7122102399999</v>
      </c>
      <c r="L148" s="36">
        <f>SUMIFS(СВЦЭМ!$D$39:$D$758,СВЦЭМ!$A$39:$A$758,$A148,СВЦЭМ!$B$39:$B$758,L$119)+'СЕТ СН'!$I$11+СВЦЭМ!$D$10+'СЕТ СН'!$I$6-'СЕТ СН'!$I$23</f>
        <v>2486.1809693200003</v>
      </c>
      <c r="M148" s="36">
        <f>SUMIFS(СВЦЭМ!$D$39:$D$758,СВЦЭМ!$A$39:$A$758,$A148,СВЦЭМ!$B$39:$B$758,M$119)+'СЕТ СН'!$I$11+СВЦЭМ!$D$10+'СЕТ СН'!$I$6-'СЕТ СН'!$I$23</f>
        <v>2482.5006675300001</v>
      </c>
      <c r="N148" s="36">
        <f>SUMIFS(СВЦЭМ!$D$39:$D$758,СВЦЭМ!$A$39:$A$758,$A148,СВЦЭМ!$B$39:$B$758,N$119)+'СЕТ СН'!$I$11+СВЦЭМ!$D$10+'СЕТ СН'!$I$6-'СЕТ СН'!$I$23</f>
        <v>2513.8153879700003</v>
      </c>
      <c r="O148" s="36">
        <f>SUMIFS(СВЦЭМ!$D$39:$D$758,СВЦЭМ!$A$39:$A$758,$A148,СВЦЭМ!$B$39:$B$758,O$119)+'СЕТ СН'!$I$11+СВЦЭМ!$D$10+'СЕТ СН'!$I$6-'СЕТ СН'!$I$23</f>
        <v>2521.19197837</v>
      </c>
      <c r="P148" s="36">
        <f>SUMIFS(СВЦЭМ!$D$39:$D$758,СВЦЭМ!$A$39:$A$758,$A148,СВЦЭМ!$B$39:$B$758,P$119)+'СЕТ СН'!$I$11+СВЦЭМ!$D$10+'СЕТ СН'!$I$6-'СЕТ СН'!$I$23</f>
        <v>2530.22944396</v>
      </c>
      <c r="Q148" s="36">
        <f>SUMIFS(СВЦЭМ!$D$39:$D$758,СВЦЭМ!$A$39:$A$758,$A148,СВЦЭМ!$B$39:$B$758,Q$119)+'СЕТ СН'!$I$11+СВЦЭМ!$D$10+'СЕТ СН'!$I$6-'СЕТ СН'!$I$23</f>
        <v>2556.9236881900001</v>
      </c>
      <c r="R148" s="36">
        <f>SUMIFS(СВЦЭМ!$D$39:$D$758,СВЦЭМ!$A$39:$A$758,$A148,СВЦЭМ!$B$39:$B$758,R$119)+'СЕТ СН'!$I$11+СВЦЭМ!$D$10+'СЕТ СН'!$I$6-'СЕТ СН'!$I$23</f>
        <v>2581.39239593</v>
      </c>
      <c r="S148" s="36">
        <f>SUMIFS(СВЦЭМ!$D$39:$D$758,СВЦЭМ!$A$39:$A$758,$A148,СВЦЭМ!$B$39:$B$758,S$119)+'СЕТ СН'!$I$11+СВЦЭМ!$D$10+'СЕТ СН'!$I$6-'СЕТ СН'!$I$23</f>
        <v>2571.6658823100001</v>
      </c>
      <c r="T148" s="36">
        <f>SUMIFS(СВЦЭМ!$D$39:$D$758,СВЦЭМ!$A$39:$A$758,$A148,СВЦЭМ!$B$39:$B$758,T$119)+'СЕТ СН'!$I$11+СВЦЭМ!$D$10+'СЕТ СН'!$I$6-'СЕТ СН'!$I$23</f>
        <v>2553.0492646100001</v>
      </c>
      <c r="U148" s="36">
        <f>SUMIFS(СВЦЭМ!$D$39:$D$758,СВЦЭМ!$A$39:$A$758,$A148,СВЦЭМ!$B$39:$B$758,U$119)+'СЕТ СН'!$I$11+СВЦЭМ!$D$10+'СЕТ СН'!$I$6-'СЕТ СН'!$I$23</f>
        <v>2568.9448032400001</v>
      </c>
      <c r="V148" s="36">
        <f>SUMIFS(СВЦЭМ!$D$39:$D$758,СВЦЭМ!$A$39:$A$758,$A148,СВЦЭМ!$B$39:$B$758,V$119)+'СЕТ СН'!$I$11+СВЦЭМ!$D$10+'СЕТ СН'!$I$6-'СЕТ СН'!$I$23</f>
        <v>2516.47658237</v>
      </c>
      <c r="W148" s="36">
        <f>SUMIFS(СВЦЭМ!$D$39:$D$758,СВЦЭМ!$A$39:$A$758,$A148,СВЦЭМ!$B$39:$B$758,W$119)+'СЕТ СН'!$I$11+СВЦЭМ!$D$10+'СЕТ СН'!$I$6-'СЕТ СН'!$I$23</f>
        <v>2502.6042780100001</v>
      </c>
      <c r="X148" s="36">
        <f>SUMIFS(СВЦЭМ!$D$39:$D$758,СВЦЭМ!$A$39:$A$758,$A148,СВЦЭМ!$B$39:$B$758,X$119)+'СЕТ СН'!$I$11+СВЦЭМ!$D$10+'СЕТ СН'!$I$6-'СЕТ СН'!$I$23</f>
        <v>2532.7155014600003</v>
      </c>
      <c r="Y148" s="36">
        <f>SUMIFS(СВЦЭМ!$D$39:$D$758,СВЦЭМ!$A$39:$A$758,$A148,СВЦЭМ!$B$39:$B$758,Y$119)+'СЕТ СН'!$I$11+СВЦЭМ!$D$10+'СЕТ СН'!$I$6-'СЕТ СН'!$I$23</f>
        <v>2611.22037116</v>
      </c>
    </row>
    <row r="149" spans="1:27" ht="15.75" x14ac:dyDescent="0.2">
      <c r="A149" s="35">
        <f t="shared" si="3"/>
        <v>45412</v>
      </c>
      <c r="B149" s="36">
        <f>SUMIFS(СВЦЭМ!$D$39:$D$758,СВЦЭМ!$A$39:$A$758,$A149,СВЦЭМ!$B$39:$B$758,B$119)+'СЕТ СН'!$I$11+СВЦЭМ!$D$10+'СЕТ СН'!$I$6-'СЕТ СН'!$I$23</f>
        <v>2677.37806783</v>
      </c>
      <c r="C149" s="36">
        <f>SUMIFS(СВЦЭМ!$D$39:$D$758,СВЦЭМ!$A$39:$A$758,$A149,СВЦЭМ!$B$39:$B$758,C$119)+'СЕТ СН'!$I$11+СВЦЭМ!$D$10+'СЕТ СН'!$I$6-'СЕТ СН'!$I$23</f>
        <v>2768.61565075</v>
      </c>
      <c r="D149" s="36">
        <f>SUMIFS(СВЦЭМ!$D$39:$D$758,СВЦЭМ!$A$39:$A$758,$A149,СВЦЭМ!$B$39:$B$758,D$119)+'СЕТ СН'!$I$11+СВЦЭМ!$D$10+'СЕТ СН'!$I$6-'СЕТ СН'!$I$23</f>
        <v>2814.8852580100001</v>
      </c>
      <c r="E149" s="36">
        <f>SUMIFS(СВЦЭМ!$D$39:$D$758,СВЦЭМ!$A$39:$A$758,$A149,СВЦЭМ!$B$39:$B$758,E$119)+'СЕТ СН'!$I$11+СВЦЭМ!$D$10+'СЕТ СН'!$I$6-'СЕТ СН'!$I$23</f>
        <v>2839.1342998800001</v>
      </c>
      <c r="F149" s="36">
        <f>SUMIFS(СВЦЭМ!$D$39:$D$758,СВЦЭМ!$A$39:$A$758,$A149,СВЦЭМ!$B$39:$B$758,F$119)+'СЕТ СН'!$I$11+СВЦЭМ!$D$10+'СЕТ СН'!$I$6-'СЕТ СН'!$I$23</f>
        <v>2846.50889276</v>
      </c>
      <c r="G149" s="36">
        <f>SUMIFS(СВЦЭМ!$D$39:$D$758,СВЦЭМ!$A$39:$A$758,$A149,СВЦЭМ!$B$39:$B$758,G$119)+'СЕТ СН'!$I$11+СВЦЭМ!$D$10+'СЕТ СН'!$I$6-'СЕТ СН'!$I$23</f>
        <v>2837.34419088</v>
      </c>
      <c r="H149" s="36">
        <f>SUMIFS(СВЦЭМ!$D$39:$D$758,СВЦЭМ!$A$39:$A$758,$A149,СВЦЭМ!$B$39:$B$758,H$119)+'СЕТ СН'!$I$11+СВЦЭМ!$D$10+'СЕТ СН'!$I$6-'СЕТ СН'!$I$23</f>
        <v>2817.8305337199999</v>
      </c>
      <c r="I149" s="36">
        <f>SUMIFS(СВЦЭМ!$D$39:$D$758,СВЦЭМ!$A$39:$A$758,$A149,СВЦЭМ!$B$39:$B$758,I$119)+'СЕТ СН'!$I$11+СВЦЭМ!$D$10+'СЕТ СН'!$I$6-'СЕТ СН'!$I$23</f>
        <v>2727.3793047899999</v>
      </c>
      <c r="J149" s="36">
        <f>SUMIFS(СВЦЭМ!$D$39:$D$758,СВЦЭМ!$A$39:$A$758,$A149,СВЦЭМ!$B$39:$B$758,J$119)+'СЕТ СН'!$I$11+СВЦЭМ!$D$10+'СЕТ СН'!$I$6-'СЕТ СН'!$I$23</f>
        <v>2661.2698931499999</v>
      </c>
      <c r="K149" s="36">
        <f>SUMIFS(СВЦЭМ!$D$39:$D$758,СВЦЭМ!$A$39:$A$758,$A149,СВЦЭМ!$B$39:$B$758,K$119)+'СЕТ СН'!$I$11+СВЦЭМ!$D$10+'СЕТ СН'!$I$6-'СЕТ СН'!$I$23</f>
        <v>2607.9298418899998</v>
      </c>
      <c r="L149" s="36">
        <f>SUMIFS(СВЦЭМ!$D$39:$D$758,СВЦЭМ!$A$39:$A$758,$A149,СВЦЭМ!$B$39:$B$758,L$119)+'СЕТ СН'!$I$11+СВЦЭМ!$D$10+'СЕТ СН'!$I$6-'СЕТ СН'!$I$23</f>
        <v>2554.4880307200001</v>
      </c>
      <c r="M149" s="36">
        <f>SUMIFS(СВЦЭМ!$D$39:$D$758,СВЦЭМ!$A$39:$A$758,$A149,СВЦЭМ!$B$39:$B$758,M$119)+'СЕТ СН'!$I$11+СВЦЭМ!$D$10+'СЕТ СН'!$I$6-'СЕТ СН'!$I$23</f>
        <v>2550.5208227000003</v>
      </c>
      <c r="N149" s="36">
        <f>SUMIFS(СВЦЭМ!$D$39:$D$758,СВЦЭМ!$A$39:$A$758,$A149,СВЦЭМ!$B$39:$B$758,N$119)+'СЕТ СН'!$I$11+СВЦЭМ!$D$10+'СЕТ СН'!$I$6-'СЕТ СН'!$I$23</f>
        <v>2593.6106363200001</v>
      </c>
      <c r="O149" s="36">
        <f>SUMIFS(СВЦЭМ!$D$39:$D$758,СВЦЭМ!$A$39:$A$758,$A149,СВЦЭМ!$B$39:$B$758,O$119)+'СЕТ СН'!$I$11+СВЦЭМ!$D$10+'СЕТ СН'!$I$6-'СЕТ СН'!$I$23</f>
        <v>2596.9605618699998</v>
      </c>
      <c r="P149" s="36">
        <f>SUMIFS(СВЦЭМ!$D$39:$D$758,СВЦЭМ!$A$39:$A$758,$A149,СВЦЭМ!$B$39:$B$758,P$119)+'СЕТ СН'!$I$11+СВЦЭМ!$D$10+'СЕТ СН'!$I$6-'СЕТ СН'!$I$23</f>
        <v>2611.4214087099999</v>
      </c>
      <c r="Q149" s="36">
        <f>SUMIFS(СВЦЭМ!$D$39:$D$758,СВЦЭМ!$A$39:$A$758,$A149,СВЦЭМ!$B$39:$B$758,Q$119)+'СЕТ СН'!$I$11+СВЦЭМ!$D$10+'СЕТ СН'!$I$6-'СЕТ СН'!$I$23</f>
        <v>2630.17238167</v>
      </c>
      <c r="R149" s="36">
        <f>SUMIFS(СВЦЭМ!$D$39:$D$758,СВЦЭМ!$A$39:$A$758,$A149,СВЦЭМ!$B$39:$B$758,R$119)+'СЕТ СН'!$I$11+СВЦЭМ!$D$10+'СЕТ СН'!$I$6-'СЕТ СН'!$I$23</f>
        <v>2652.8213767100001</v>
      </c>
      <c r="S149" s="36">
        <f>SUMIFS(СВЦЭМ!$D$39:$D$758,СВЦЭМ!$A$39:$A$758,$A149,СВЦЭМ!$B$39:$B$758,S$119)+'СЕТ СН'!$I$11+СВЦЭМ!$D$10+'СЕТ СН'!$I$6-'СЕТ СН'!$I$23</f>
        <v>2640.8123789900001</v>
      </c>
      <c r="T149" s="36">
        <f>SUMIFS(СВЦЭМ!$D$39:$D$758,СВЦЭМ!$A$39:$A$758,$A149,СВЦЭМ!$B$39:$B$758,T$119)+'СЕТ СН'!$I$11+СВЦЭМ!$D$10+'СЕТ СН'!$I$6-'СЕТ СН'!$I$23</f>
        <v>2610.5538238099998</v>
      </c>
      <c r="U149" s="36">
        <f>SUMIFS(СВЦЭМ!$D$39:$D$758,СВЦЭМ!$A$39:$A$758,$A149,СВЦЭМ!$B$39:$B$758,U$119)+'СЕТ СН'!$I$11+СВЦЭМ!$D$10+'СЕТ СН'!$I$6-'СЕТ СН'!$I$23</f>
        <v>2610.4935292199998</v>
      </c>
      <c r="V149" s="36">
        <f>SUMIFS(СВЦЭМ!$D$39:$D$758,СВЦЭМ!$A$39:$A$758,$A149,СВЦЭМ!$B$39:$B$758,V$119)+'СЕТ СН'!$I$11+СВЦЭМ!$D$10+'СЕТ СН'!$I$6-'СЕТ СН'!$I$23</f>
        <v>2558.7874549100002</v>
      </c>
      <c r="W149" s="36">
        <f>SUMIFS(СВЦЭМ!$D$39:$D$758,СВЦЭМ!$A$39:$A$758,$A149,СВЦЭМ!$B$39:$B$758,W$119)+'СЕТ СН'!$I$11+СВЦЭМ!$D$10+'СЕТ СН'!$I$6-'СЕТ СН'!$I$23</f>
        <v>2540.2305677900004</v>
      </c>
      <c r="X149" s="36">
        <f>SUMIFS(СВЦЭМ!$D$39:$D$758,СВЦЭМ!$A$39:$A$758,$A149,СВЦЭМ!$B$39:$B$758,X$119)+'СЕТ СН'!$I$11+СВЦЭМ!$D$10+'СЕТ СН'!$I$6-'СЕТ СН'!$I$23</f>
        <v>2590.6471059</v>
      </c>
      <c r="Y149" s="36">
        <f>SUMIFS(СВЦЭМ!$D$39:$D$758,СВЦЭМ!$A$39:$A$758,$A149,СВЦЭМ!$B$39:$B$758,Y$119)+'СЕТ СН'!$I$11+СВЦЭМ!$D$10+'СЕТ СН'!$I$6-'СЕТ СН'!$I$23</f>
        <v>2625.3570938500002</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01.04.2024</v>
      </c>
      <c r="B156" s="36">
        <f>SUMIFS(СВЦЭМ!$E$39:$E$758,СВЦЭМ!$A$39:$A$758,$A156,СВЦЭМ!$B$39:$B$758,B$155)+'СЕТ СН'!$F$12</f>
        <v>253.56906985000001</v>
      </c>
      <c r="C156" s="36">
        <f>SUMIFS(СВЦЭМ!$E$39:$E$758,СВЦЭМ!$A$39:$A$758,$A156,СВЦЭМ!$B$39:$B$758,C$155)+'СЕТ СН'!$F$12</f>
        <v>255.30519416999999</v>
      </c>
      <c r="D156" s="36">
        <f>SUMIFS(СВЦЭМ!$E$39:$E$758,СВЦЭМ!$A$39:$A$758,$A156,СВЦЭМ!$B$39:$B$758,D$155)+'СЕТ СН'!$F$12</f>
        <v>257.05217345</v>
      </c>
      <c r="E156" s="36">
        <f>SUMIFS(СВЦЭМ!$E$39:$E$758,СВЦЭМ!$A$39:$A$758,$A156,СВЦЭМ!$B$39:$B$758,E$155)+'СЕТ СН'!$F$12</f>
        <v>258.86299186999997</v>
      </c>
      <c r="F156" s="36">
        <f>SUMIFS(СВЦЭМ!$E$39:$E$758,СВЦЭМ!$A$39:$A$758,$A156,СВЦЭМ!$B$39:$B$758,F$155)+'СЕТ СН'!$F$12</f>
        <v>256.24484269999999</v>
      </c>
      <c r="G156" s="36">
        <f>SUMIFS(СВЦЭМ!$E$39:$E$758,СВЦЭМ!$A$39:$A$758,$A156,СВЦЭМ!$B$39:$B$758,G$155)+'СЕТ СН'!$F$12</f>
        <v>260.81739475000001</v>
      </c>
      <c r="H156" s="36">
        <f>SUMIFS(СВЦЭМ!$E$39:$E$758,СВЦЭМ!$A$39:$A$758,$A156,СВЦЭМ!$B$39:$B$758,H$155)+'СЕТ СН'!$F$12</f>
        <v>248.28557746999999</v>
      </c>
      <c r="I156" s="36">
        <f>SUMIFS(СВЦЭМ!$E$39:$E$758,СВЦЭМ!$A$39:$A$758,$A156,СВЦЭМ!$B$39:$B$758,I$155)+'СЕТ СН'!$F$12</f>
        <v>240.25552384</v>
      </c>
      <c r="J156" s="36">
        <f>SUMIFS(СВЦЭМ!$E$39:$E$758,СВЦЭМ!$A$39:$A$758,$A156,СВЦЭМ!$B$39:$B$758,J$155)+'СЕТ СН'!$F$12</f>
        <v>235.25373127</v>
      </c>
      <c r="K156" s="36">
        <f>SUMIFS(СВЦЭМ!$E$39:$E$758,СВЦЭМ!$A$39:$A$758,$A156,СВЦЭМ!$B$39:$B$758,K$155)+'СЕТ СН'!$F$12</f>
        <v>230.68198097000001</v>
      </c>
      <c r="L156" s="36">
        <f>SUMIFS(СВЦЭМ!$E$39:$E$758,СВЦЭМ!$A$39:$A$758,$A156,СВЦЭМ!$B$39:$B$758,L$155)+'СЕТ СН'!$F$12</f>
        <v>232.19578638999999</v>
      </c>
      <c r="M156" s="36">
        <f>SUMIFS(СВЦЭМ!$E$39:$E$758,СВЦЭМ!$A$39:$A$758,$A156,СВЦЭМ!$B$39:$B$758,M$155)+'СЕТ СН'!$F$12</f>
        <v>234.88083370000001</v>
      </c>
      <c r="N156" s="36">
        <f>SUMIFS(СВЦЭМ!$E$39:$E$758,СВЦЭМ!$A$39:$A$758,$A156,СВЦЭМ!$B$39:$B$758,N$155)+'СЕТ СН'!$F$12</f>
        <v>236.7046373</v>
      </c>
      <c r="O156" s="36">
        <f>SUMIFS(СВЦЭМ!$E$39:$E$758,СВЦЭМ!$A$39:$A$758,$A156,СВЦЭМ!$B$39:$B$758,O$155)+'СЕТ СН'!$F$12</f>
        <v>239.74330312000001</v>
      </c>
      <c r="P156" s="36">
        <f>SUMIFS(СВЦЭМ!$E$39:$E$758,СВЦЭМ!$A$39:$A$758,$A156,СВЦЭМ!$B$39:$B$758,P$155)+'СЕТ СН'!$F$12</f>
        <v>242.91157314</v>
      </c>
      <c r="Q156" s="36">
        <f>SUMIFS(СВЦЭМ!$E$39:$E$758,СВЦЭМ!$A$39:$A$758,$A156,СВЦЭМ!$B$39:$B$758,Q$155)+'СЕТ СН'!$F$12</f>
        <v>243.78991194</v>
      </c>
      <c r="R156" s="36">
        <f>SUMIFS(СВЦЭМ!$E$39:$E$758,СВЦЭМ!$A$39:$A$758,$A156,СВЦЭМ!$B$39:$B$758,R$155)+'СЕТ СН'!$F$12</f>
        <v>244.21407539</v>
      </c>
      <c r="S156" s="36">
        <f>SUMIFS(СВЦЭМ!$E$39:$E$758,СВЦЭМ!$A$39:$A$758,$A156,СВЦЭМ!$B$39:$B$758,S$155)+'СЕТ СН'!$F$12</f>
        <v>241.60422094</v>
      </c>
      <c r="T156" s="36">
        <f>SUMIFS(СВЦЭМ!$E$39:$E$758,СВЦЭМ!$A$39:$A$758,$A156,СВЦЭМ!$B$39:$B$758,T$155)+'СЕТ СН'!$F$12</f>
        <v>236.27800662999999</v>
      </c>
      <c r="U156" s="36">
        <f>SUMIFS(СВЦЭМ!$E$39:$E$758,СВЦЭМ!$A$39:$A$758,$A156,СВЦЭМ!$B$39:$B$758,U$155)+'СЕТ СН'!$F$12</f>
        <v>231.37326637000001</v>
      </c>
      <c r="V156" s="36">
        <f>SUMIFS(СВЦЭМ!$E$39:$E$758,СВЦЭМ!$A$39:$A$758,$A156,СВЦЭМ!$B$39:$B$758,V$155)+'СЕТ СН'!$F$12</f>
        <v>230.48468045999999</v>
      </c>
      <c r="W156" s="36">
        <f>SUMIFS(СВЦЭМ!$E$39:$E$758,СВЦЭМ!$A$39:$A$758,$A156,СВЦЭМ!$B$39:$B$758,W$155)+'СЕТ СН'!$F$12</f>
        <v>229.12691343</v>
      </c>
      <c r="X156" s="36">
        <f>SUMIFS(СВЦЭМ!$E$39:$E$758,СВЦЭМ!$A$39:$A$758,$A156,СВЦЭМ!$B$39:$B$758,X$155)+'СЕТ СН'!$F$12</f>
        <v>233.52476901</v>
      </c>
      <c r="Y156" s="36">
        <f>SUMIFS(СВЦЭМ!$E$39:$E$758,СВЦЭМ!$A$39:$A$758,$A156,СВЦЭМ!$B$39:$B$758,Y$155)+'СЕТ СН'!$F$12</f>
        <v>238.50921205</v>
      </c>
      <c r="AA156" s="45"/>
    </row>
    <row r="157" spans="1:27" ht="15.75" x14ac:dyDescent="0.2">
      <c r="A157" s="35">
        <f>A156+1</f>
        <v>45384</v>
      </c>
      <c r="B157" s="36">
        <f>SUMIFS(СВЦЭМ!$E$39:$E$758,СВЦЭМ!$A$39:$A$758,$A157,СВЦЭМ!$B$39:$B$758,B$155)+'СЕТ СН'!$F$12</f>
        <v>229.06167314999999</v>
      </c>
      <c r="C157" s="36">
        <f>SUMIFS(СВЦЭМ!$E$39:$E$758,СВЦЭМ!$A$39:$A$758,$A157,СВЦЭМ!$B$39:$B$758,C$155)+'СЕТ СН'!$F$12</f>
        <v>236.49919761999999</v>
      </c>
      <c r="D157" s="36">
        <f>SUMIFS(СВЦЭМ!$E$39:$E$758,СВЦЭМ!$A$39:$A$758,$A157,СВЦЭМ!$B$39:$B$758,D$155)+'СЕТ СН'!$F$12</f>
        <v>243.49037465000001</v>
      </c>
      <c r="E157" s="36">
        <f>SUMIFS(СВЦЭМ!$E$39:$E$758,СВЦЭМ!$A$39:$A$758,$A157,СВЦЭМ!$B$39:$B$758,E$155)+'СЕТ СН'!$F$12</f>
        <v>245.56028233999999</v>
      </c>
      <c r="F157" s="36">
        <f>SUMIFS(СВЦЭМ!$E$39:$E$758,СВЦЭМ!$A$39:$A$758,$A157,СВЦЭМ!$B$39:$B$758,F$155)+'СЕТ СН'!$F$12</f>
        <v>245.03068404999999</v>
      </c>
      <c r="G157" s="36">
        <f>SUMIFS(СВЦЭМ!$E$39:$E$758,СВЦЭМ!$A$39:$A$758,$A157,СВЦЭМ!$B$39:$B$758,G$155)+'СЕТ СН'!$F$12</f>
        <v>244.54786163</v>
      </c>
      <c r="H157" s="36">
        <f>SUMIFS(СВЦЭМ!$E$39:$E$758,СВЦЭМ!$A$39:$A$758,$A157,СВЦЭМ!$B$39:$B$758,H$155)+'СЕТ СН'!$F$12</f>
        <v>238.05156314999999</v>
      </c>
      <c r="I157" s="36">
        <f>SUMIFS(СВЦЭМ!$E$39:$E$758,СВЦЭМ!$A$39:$A$758,$A157,СВЦЭМ!$B$39:$B$758,I$155)+'СЕТ СН'!$F$12</f>
        <v>233.88454388</v>
      </c>
      <c r="J157" s="36">
        <f>SUMIFS(СВЦЭМ!$E$39:$E$758,СВЦЭМ!$A$39:$A$758,$A157,СВЦЭМ!$B$39:$B$758,J$155)+'СЕТ СН'!$F$12</f>
        <v>230.57122612000001</v>
      </c>
      <c r="K157" s="36">
        <f>SUMIFS(СВЦЭМ!$E$39:$E$758,СВЦЭМ!$A$39:$A$758,$A157,СВЦЭМ!$B$39:$B$758,K$155)+'СЕТ СН'!$F$12</f>
        <v>226.14880848000001</v>
      </c>
      <c r="L157" s="36">
        <f>SUMIFS(СВЦЭМ!$E$39:$E$758,СВЦЭМ!$A$39:$A$758,$A157,СВЦЭМ!$B$39:$B$758,L$155)+'СЕТ СН'!$F$12</f>
        <v>228.27205518</v>
      </c>
      <c r="M157" s="36">
        <f>SUMIFS(СВЦЭМ!$E$39:$E$758,СВЦЭМ!$A$39:$A$758,$A157,СВЦЭМ!$B$39:$B$758,M$155)+'СЕТ СН'!$F$12</f>
        <v>230.94375244</v>
      </c>
      <c r="N157" s="36">
        <f>SUMIFS(СВЦЭМ!$E$39:$E$758,СВЦЭМ!$A$39:$A$758,$A157,СВЦЭМ!$B$39:$B$758,N$155)+'СЕТ СН'!$F$12</f>
        <v>233.27567665999999</v>
      </c>
      <c r="O157" s="36">
        <f>SUMIFS(СВЦЭМ!$E$39:$E$758,СВЦЭМ!$A$39:$A$758,$A157,СВЦЭМ!$B$39:$B$758,O$155)+'СЕТ СН'!$F$12</f>
        <v>235.49391145000001</v>
      </c>
      <c r="P157" s="36">
        <f>SUMIFS(СВЦЭМ!$E$39:$E$758,СВЦЭМ!$A$39:$A$758,$A157,СВЦЭМ!$B$39:$B$758,P$155)+'СЕТ СН'!$F$12</f>
        <v>236.61668146</v>
      </c>
      <c r="Q157" s="36">
        <f>SUMIFS(СВЦЭМ!$E$39:$E$758,СВЦЭМ!$A$39:$A$758,$A157,СВЦЭМ!$B$39:$B$758,Q$155)+'СЕТ СН'!$F$12</f>
        <v>238.01914074999999</v>
      </c>
      <c r="R157" s="36">
        <f>SUMIFS(СВЦЭМ!$E$39:$E$758,СВЦЭМ!$A$39:$A$758,$A157,СВЦЭМ!$B$39:$B$758,R$155)+'СЕТ СН'!$F$12</f>
        <v>238.39832838000001</v>
      </c>
      <c r="S157" s="36">
        <f>SUMIFS(СВЦЭМ!$E$39:$E$758,СВЦЭМ!$A$39:$A$758,$A157,СВЦЭМ!$B$39:$B$758,S$155)+'СЕТ СН'!$F$12</f>
        <v>236.95300992</v>
      </c>
      <c r="T157" s="36">
        <f>SUMIFS(СВЦЭМ!$E$39:$E$758,СВЦЭМ!$A$39:$A$758,$A157,СВЦЭМ!$B$39:$B$758,T$155)+'СЕТ СН'!$F$12</f>
        <v>232.32743101</v>
      </c>
      <c r="U157" s="36">
        <f>SUMIFS(СВЦЭМ!$E$39:$E$758,СВЦЭМ!$A$39:$A$758,$A157,СВЦЭМ!$B$39:$B$758,U$155)+'СЕТ СН'!$F$12</f>
        <v>229.45532175</v>
      </c>
      <c r="V157" s="36">
        <f>SUMIFS(СВЦЭМ!$E$39:$E$758,СВЦЭМ!$A$39:$A$758,$A157,СВЦЭМ!$B$39:$B$758,V$155)+'СЕТ СН'!$F$12</f>
        <v>226.70402419000001</v>
      </c>
      <c r="W157" s="36">
        <f>SUMIFS(СВЦЭМ!$E$39:$E$758,СВЦЭМ!$A$39:$A$758,$A157,СВЦЭМ!$B$39:$B$758,W$155)+'СЕТ СН'!$F$12</f>
        <v>224.08509767999999</v>
      </c>
      <c r="X157" s="36">
        <f>SUMIFS(СВЦЭМ!$E$39:$E$758,СВЦЭМ!$A$39:$A$758,$A157,СВЦЭМ!$B$39:$B$758,X$155)+'СЕТ СН'!$F$12</f>
        <v>229.59350003</v>
      </c>
      <c r="Y157" s="36">
        <f>SUMIFS(СВЦЭМ!$E$39:$E$758,СВЦЭМ!$A$39:$A$758,$A157,СВЦЭМ!$B$39:$B$758,Y$155)+'СЕТ СН'!$F$12</f>
        <v>235.78137967999999</v>
      </c>
    </row>
    <row r="158" spans="1:27" ht="15.75" x14ac:dyDescent="0.2">
      <c r="A158" s="35">
        <f t="shared" ref="A158:A186" si="4">A157+1</f>
        <v>45385</v>
      </c>
      <c r="B158" s="36">
        <f>SUMIFS(СВЦЭМ!$E$39:$E$758,СВЦЭМ!$A$39:$A$758,$A158,СВЦЭМ!$B$39:$B$758,B$155)+'СЕТ СН'!$F$12</f>
        <v>230.97405757999999</v>
      </c>
      <c r="C158" s="36">
        <f>SUMIFS(СВЦЭМ!$E$39:$E$758,СВЦЭМ!$A$39:$A$758,$A158,СВЦЭМ!$B$39:$B$758,C$155)+'СЕТ СН'!$F$12</f>
        <v>236.78989168999999</v>
      </c>
      <c r="D158" s="36">
        <f>SUMIFS(СВЦЭМ!$E$39:$E$758,СВЦЭМ!$A$39:$A$758,$A158,СВЦЭМ!$B$39:$B$758,D$155)+'СЕТ СН'!$F$12</f>
        <v>242.22684777000001</v>
      </c>
      <c r="E158" s="36">
        <f>SUMIFS(СВЦЭМ!$E$39:$E$758,СВЦЭМ!$A$39:$A$758,$A158,СВЦЭМ!$B$39:$B$758,E$155)+'СЕТ СН'!$F$12</f>
        <v>242.49098551</v>
      </c>
      <c r="F158" s="36">
        <f>SUMIFS(СВЦЭМ!$E$39:$E$758,СВЦЭМ!$A$39:$A$758,$A158,СВЦЭМ!$B$39:$B$758,F$155)+'СЕТ СН'!$F$12</f>
        <v>238.94863387999999</v>
      </c>
      <c r="G158" s="36">
        <f>SUMIFS(СВЦЭМ!$E$39:$E$758,СВЦЭМ!$A$39:$A$758,$A158,СВЦЭМ!$B$39:$B$758,G$155)+'СЕТ СН'!$F$12</f>
        <v>237.70394762000001</v>
      </c>
      <c r="H158" s="36">
        <f>SUMIFS(СВЦЭМ!$E$39:$E$758,СВЦЭМ!$A$39:$A$758,$A158,СВЦЭМ!$B$39:$B$758,H$155)+'СЕТ СН'!$F$12</f>
        <v>235.05917135000001</v>
      </c>
      <c r="I158" s="36">
        <f>SUMIFS(СВЦЭМ!$E$39:$E$758,СВЦЭМ!$A$39:$A$758,$A158,СВЦЭМ!$B$39:$B$758,I$155)+'СЕТ СН'!$F$12</f>
        <v>229.65039666000001</v>
      </c>
      <c r="J158" s="36">
        <f>SUMIFS(СВЦЭМ!$E$39:$E$758,СВЦЭМ!$A$39:$A$758,$A158,СВЦЭМ!$B$39:$B$758,J$155)+'СЕТ СН'!$F$12</f>
        <v>222.41930074000001</v>
      </c>
      <c r="K158" s="36">
        <f>SUMIFS(СВЦЭМ!$E$39:$E$758,СВЦЭМ!$A$39:$A$758,$A158,СВЦЭМ!$B$39:$B$758,K$155)+'СЕТ СН'!$F$12</f>
        <v>219.29056989</v>
      </c>
      <c r="L158" s="36">
        <f>SUMIFS(СВЦЭМ!$E$39:$E$758,СВЦЭМ!$A$39:$A$758,$A158,СВЦЭМ!$B$39:$B$758,L$155)+'СЕТ СН'!$F$12</f>
        <v>218.05625208999999</v>
      </c>
      <c r="M158" s="36">
        <f>SUMIFS(СВЦЭМ!$E$39:$E$758,СВЦЭМ!$A$39:$A$758,$A158,СВЦЭМ!$B$39:$B$758,M$155)+'СЕТ СН'!$F$12</f>
        <v>219.49942353</v>
      </c>
      <c r="N158" s="36">
        <f>SUMIFS(СВЦЭМ!$E$39:$E$758,СВЦЭМ!$A$39:$A$758,$A158,СВЦЭМ!$B$39:$B$758,N$155)+'СЕТ СН'!$F$12</f>
        <v>220.85252531</v>
      </c>
      <c r="O158" s="36">
        <f>SUMIFS(СВЦЭМ!$E$39:$E$758,СВЦЭМ!$A$39:$A$758,$A158,СВЦЭМ!$B$39:$B$758,O$155)+'СЕТ СН'!$F$12</f>
        <v>221.85343653999999</v>
      </c>
      <c r="P158" s="36">
        <f>SUMIFS(СВЦЭМ!$E$39:$E$758,СВЦЭМ!$A$39:$A$758,$A158,СВЦЭМ!$B$39:$B$758,P$155)+'СЕТ СН'!$F$12</f>
        <v>226.34555792</v>
      </c>
      <c r="Q158" s="36">
        <f>SUMIFS(СВЦЭМ!$E$39:$E$758,СВЦЭМ!$A$39:$A$758,$A158,СВЦЭМ!$B$39:$B$758,Q$155)+'СЕТ СН'!$F$12</f>
        <v>228.87843918999999</v>
      </c>
      <c r="R158" s="36">
        <f>SUMIFS(СВЦЭМ!$E$39:$E$758,СВЦЭМ!$A$39:$A$758,$A158,СВЦЭМ!$B$39:$B$758,R$155)+'СЕТ СН'!$F$12</f>
        <v>230.55032462</v>
      </c>
      <c r="S158" s="36">
        <f>SUMIFS(СВЦЭМ!$E$39:$E$758,СВЦЭМ!$A$39:$A$758,$A158,СВЦЭМ!$B$39:$B$758,S$155)+'СЕТ СН'!$F$12</f>
        <v>228.33187480999999</v>
      </c>
      <c r="T158" s="36">
        <f>SUMIFS(СВЦЭМ!$E$39:$E$758,СВЦЭМ!$A$39:$A$758,$A158,СВЦЭМ!$B$39:$B$758,T$155)+'СЕТ СН'!$F$12</f>
        <v>225.34527213999999</v>
      </c>
      <c r="U158" s="36">
        <f>SUMIFS(СВЦЭМ!$E$39:$E$758,СВЦЭМ!$A$39:$A$758,$A158,СВЦЭМ!$B$39:$B$758,U$155)+'СЕТ СН'!$F$12</f>
        <v>221.88071957</v>
      </c>
      <c r="V158" s="36">
        <f>SUMIFS(СВЦЭМ!$E$39:$E$758,СВЦЭМ!$A$39:$A$758,$A158,СВЦЭМ!$B$39:$B$758,V$155)+'СЕТ СН'!$F$12</f>
        <v>218.84469193000001</v>
      </c>
      <c r="W158" s="36">
        <f>SUMIFS(СВЦЭМ!$E$39:$E$758,СВЦЭМ!$A$39:$A$758,$A158,СВЦЭМ!$B$39:$B$758,W$155)+'СЕТ СН'!$F$12</f>
        <v>217.51215027000001</v>
      </c>
      <c r="X158" s="36">
        <f>SUMIFS(СВЦЭМ!$E$39:$E$758,СВЦЭМ!$A$39:$A$758,$A158,СВЦЭМ!$B$39:$B$758,X$155)+'СЕТ СН'!$F$12</f>
        <v>222.17548664</v>
      </c>
      <c r="Y158" s="36">
        <f>SUMIFS(СВЦЭМ!$E$39:$E$758,СВЦЭМ!$A$39:$A$758,$A158,СВЦЭМ!$B$39:$B$758,Y$155)+'СЕТ СН'!$F$12</f>
        <v>229.41185297000001</v>
      </c>
    </row>
    <row r="159" spans="1:27" ht="15.75" x14ac:dyDescent="0.2">
      <c r="A159" s="35">
        <f t="shared" si="4"/>
        <v>45386</v>
      </c>
      <c r="B159" s="36">
        <f>SUMIFS(СВЦЭМ!$E$39:$E$758,СВЦЭМ!$A$39:$A$758,$A159,СВЦЭМ!$B$39:$B$758,B$155)+'СЕТ СН'!$F$12</f>
        <v>249.65607538</v>
      </c>
      <c r="C159" s="36">
        <f>SUMIFS(СВЦЭМ!$E$39:$E$758,СВЦЭМ!$A$39:$A$758,$A159,СВЦЭМ!$B$39:$B$758,C$155)+'СЕТ СН'!$F$12</f>
        <v>244.95765782999999</v>
      </c>
      <c r="D159" s="36">
        <f>SUMIFS(СВЦЭМ!$E$39:$E$758,СВЦЭМ!$A$39:$A$758,$A159,СВЦЭМ!$B$39:$B$758,D$155)+'СЕТ СН'!$F$12</f>
        <v>248.15981518000001</v>
      </c>
      <c r="E159" s="36">
        <f>SUMIFS(СВЦЭМ!$E$39:$E$758,СВЦЭМ!$A$39:$A$758,$A159,СВЦЭМ!$B$39:$B$758,E$155)+'СЕТ СН'!$F$12</f>
        <v>249.79208398</v>
      </c>
      <c r="F159" s="36">
        <f>SUMIFS(СВЦЭМ!$E$39:$E$758,СВЦЭМ!$A$39:$A$758,$A159,СВЦЭМ!$B$39:$B$758,F$155)+'СЕТ СН'!$F$12</f>
        <v>248.75231109999999</v>
      </c>
      <c r="G159" s="36">
        <f>SUMIFS(СВЦЭМ!$E$39:$E$758,СВЦЭМ!$A$39:$A$758,$A159,СВЦЭМ!$B$39:$B$758,G$155)+'СЕТ СН'!$F$12</f>
        <v>244.01639792</v>
      </c>
      <c r="H159" s="36">
        <f>SUMIFS(СВЦЭМ!$E$39:$E$758,СВЦЭМ!$A$39:$A$758,$A159,СВЦЭМ!$B$39:$B$758,H$155)+'СЕТ СН'!$F$12</f>
        <v>237.35663124999999</v>
      </c>
      <c r="I159" s="36">
        <f>SUMIFS(СВЦЭМ!$E$39:$E$758,СВЦЭМ!$A$39:$A$758,$A159,СВЦЭМ!$B$39:$B$758,I$155)+'СЕТ СН'!$F$12</f>
        <v>230.15604422999999</v>
      </c>
      <c r="J159" s="36">
        <f>SUMIFS(СВЦЭМ!$E$39:$E$758,СВЦЭМ!$A$39:$A$758,$A159,СВЦЭМ!$B$39:$B$758,J$155)+'СЕТ СН'!$F$12</f>
        <v>227.44757705000001</v>
      </c>
      <c r="K159" s="36">
        <f>SUMIFS(СВЦЭМ!$E$39:$E$758,СВЦЭМ!$A$39:$A$758,$A159,СВЦЭМ!$B$39:$B$758,K$155)+'СЕТ СН'!$F$12</f>
        <v>226.43660104</v>
      </c>
      <c r="L159" s="36">
        <f>SUMIFS(СВЦЭМ!$E$39:$E$758,СВЦЭМ!$A$39:$A$758,$A159,СВЦЭМ!$B$39:$B$758,L$155)+'СЕТ СН'!$F$12</f>
        <v>228.72337924999999</v>
      </c>
      <c r="M159" s="36">
        <f>SUMIFS(СВЦЭМ!$E$39:$E$758,СВЦЭМ!$A$39:$A$758,$A159,СВЦЭМ!$B$39:$B$758,M$155)+'СЕТ СН'!$F$12</f>
        <v>233.84417747000001</v>
      </c>
      <c r="N159" s="36">
        <f>SUMIFS(СВЦЭМ!$E$39:$E$758,СВЦЭМ!$A$39:$A$758,$A159,СВЦЭМ!$B$39:$B$758,N$155)+'СЕТ СН'!$F$12</f>
        <v>234.48521185999999</v>
      </c>
      <c r="O159" s="36">
        <f>SUMIFS(СВЦЭМ!$E$39:$E$758,СВЦЭМ!$A$39:$A$758,$A159,СВЦЭМ!$B$39:$B$758,O$155)+'СЕТ СН'!$F$12</f>
        <v>235.80260695000001</v>
      </c>
      <c r="P159" s="36">
        <f>SUMIFS(СВЦЭМ!$E$39:$E$758,СВЦЭМ!$A$39:$A$758,$A159,СВЦЭМ!$B$39:$B$758,P$155)+'СЕТ СН'!$F$12</f>
        <v>235.95926979000001</v>
      </c>
      <c r="Q159" s="36">
        <f>SUMIFS(СВЦЭМ!$E$39:$E$758,СВЦЭМ!$A$39:$A$758,$A159,СВЦЭМ!$B$39:$B$758,Q$155)+'СЕТ СН'!$F$12</f>
        <v>242.70495506</v>
      </c>
      <c r="R159" s="36">
        <f>SUMIFS(СВЦЭМ!$E$39:$E$758,СВЦЭМ!$A$39:$A$758,$A159,СВЦЭМ!$B$39:$B$758,R$155)+'СЕТ СН'!$F$12</f>
        <v>242.74732112999999</v>
      </c>
      <c r="S159" s="36">
        <f>SUMIFS(СВЦЭМ!$E$39:$E$758,СВЦЭМ!$A$39:$A$758,$A159,СВЦЭМ!$B$39:$B$758,S$155)+'СЕТ СН'!$F$12</f>
        <v>238.22674021</v>
      </c>
      <c r="T159" s="36">
        <f>SUMIFS(СВЦЭМ!$E$39:$E$758,СВЦЭМ!$A$39:$A$758,$A159,СВЦЭМ!$B$39:$B$758,T$155)+'СЕТ СН'!$F$12</f>
        <v>230.55433349</v>
      </c>
      <c r="U159" s="36">
        <f>SUMIFS(СВЦЭМ!$E$39:$E$758,СВЦЭМ!$A$39:$A$758,$A159,СВЦЭМ!$B$39:$B$758,U$155)+'СЕТ СН'!$F$12</f>
        <v>228.51558016999999</v>
      </c>
      <c r="V159" s="36">
        <f>SUMIFS(СВЦЭМ!$E$39:$E$758,СВЦЭМ!$A$39:$A$758,$A159,СВЦЭМ!$B$39:$B$758,V$155)+'СЕТ СН'!$F$12</f>
        <v>226.12327497000001</v>
      </c>
      <c r="W159" s="36">
        <f>SUMIFS(СВЦЭМ!$E$39:$E$758,СВЦЭМ!$A$39:$A$758,$A159,СВЦЭМ!$B$39:$B$758,W$155)+'СЕТ СН'!$F$12</f>
        <v>224.52575504000001</v>
      </c>
      <c r="X159" s="36">
        <f>SUMIFS(СВЦЭМ!$E$39:$E$758,СВЦЭМ!$A$39:$A$758,$A159,СВЦЭМ!$B$39:$B$758,X$155)+'СЕТ СН'!$F$12</f>
        <v>228.78707996</v>
      </c>
      <c r="Y159" s="36">
        <f>SUMIFS(СВЦЭМ!$E$39:$E$758,СВЦЭМ!$A$39:$A$758,$A159,СВЦЭМ!$B$39:$B$758,Y$155)+'СЕТ СН'!$F$12</f>
        <v>235.33557076</v>
      </c>
    </row>
    <row r="160" spans="1:27" ht="15.75" x14ac:dyDescent="0.2">
      <c r="A160" s="35">
        <f t="shared" si="4"/>
        <v>45387</v>
      </c>
      <c r="B160" s="36">
        <f>SUMIFS(СВЦЭМ!$E$39:$E$758,СВЦЭМ!$A$39:$A$758,$A160,СВЦЭМ!$B$39:$B$758,B$155)+'СЕТ СН'!$F$12</f>
        <v>233.90640325000001</v>
      </c>
      <c r="C160" s="36">
        <f>SUMIFS(СВЦЭМ!$E$39:$E$758,СВЦЭМ!$A$39:$A$758,$A160,СВЦЭМ!$B$39:$B$758,C$155)+'СЕТ СН'!$F$12</f>
        <v>237.85021187000001</v>
      </c>
      <c r="D160" s="36">
        <f>SUMIFS(СВЦЭМ!$E$39:$E$758,СВЦЭМ!$A$39:$A$758,$A160,СВЦЭМ!$B$39:$B$758,D$155)+'СЕТ СН'!$F$12</f>
        <v>241.23164555</v>
      </c>
      <c r="E160" s="36">
        <f>SUMIFS(СВЦЭМ!$E$39:$E$758,СВЦЭМ!$A$39:$A$758,$A160,СВЦЭМ!$B$39:$B$758,E$155)+'СЕТ СН'!$F$12</f>
        <v>242.91434376000001</v>
      </c>
      <c r="F160" s="36">
        <f>SUMIFS(СВЦЭМ!$E$39:$E$758,СВЦЭМ!$A$39:$A$758,$A160,СВЦЭМ!$B$39:$B$758,F$155)+'СЕТ СН'!$F$12</f>
        <v>242.14146158</v>
      </c>
      <c r="G160" s="36">
        <f>SUMIFS(СВЦЭМ!$E$39:$E$758,СВЦЭМ!$A$39:$A$758,$A160,СВЦЭМ!$B$39:$B$758,G$155)+'СЕТ СН'!$F$12</f>
        <v>238.09201931000001</v>
      </c>
      <c r="H160" s="36">
        <f>SUMIFS(СВЦЭМ!$E$39:$E$758,СВЦЭМ!$A$39:$A$758,$A160,СВЦЭМ!$B$39:$B$758,H$155)+'СЕТ СН'!$F$12</f>
        <v>231.35863975999999</v>
      </c>
      <c r="I160" s="36">
        <f>SUMIFS(СВЦЭМ!$E$39:$E$758,СВЦЭМ!$A$39:$A$758,$A160,СВЦЭМ!$B$39:$B$758,I$155)+'СЕТ СН'!$F$12</f>
        <v>229.26194425</v>
      </c>
      <c r="J160" s="36">
        <f>SUMIFS(СВЦЭМ!$E$39:$E$758,СВЦЭМ!$A$39:$A$758,$A160,СВЦЭМ!$B$39:$B$758,J$155)+'СЕТ СН'!$F$12</f>
        <v>224.14238763</v>
      </c>
      <c r="K160" s="36">
        <f>SUMIFS(СВЦЭМ!$E$39:$E$758,СВЦЭМ!$A$39:$A$758,$A160,СВЦЭМ!$B$39:$B$758,K$155)+'СЕТ СН'!$F$12</f>
        <v>222.79351076</v>
      </c>
      <c r="L160" s="36">
        <f>SUMIFS(СВЦЭМ!$E$39:$E$758,СВЦЭМ!$A$39:$A$758,$A160,СВЦЭМ!$B$39:$B$758,L$155)+'СЕТ СН'!$F$12</f>
        <v>223.97291010999999</v>
      </c>
      <c r="M160" s="36">
        <f>SUMIFS(СВЦЭМ!$E$39:$E$758,СВЦЭМ!$A$39:$A$758,$A160,СВЦЭМ!$B$39:$B$758,M$155)+'СЕТ СН'!$F$12</f>
        <v>226.37283796</v>
      </c>
      <c r="N160" s="36">
        <f>SUMIFS(СВЦЭМ!$E$39:$E$758,СВЦЭМ!$A$39:$A$758,$A160,СВЦЭМ!$B$39:$B$758,N$155)+'СЕТ СН'!$F$12</f>
        <v>227.93101483999999</v>
      </c>
      <c r="O160" s="36">
        <f>SUMIFS(СВЦЭМ!$E$39:$E$758,СВЦЭМ!$A$39:$A$758,$A160,СВЦЭМ!$B$39:$B$758,O$155)+'СЕТ СН'!$F$12</f>
        <v>228.32756408</v>
      </c>
      <c r="P160" s="36">
        <f>SUMIFS(СВЦЭМ!$E$39:$E$758,СВЦЭМ!$A$39:$A$758,$A160,СВЦЭМ!$B$39:$B$758,P$155)+'СЕТ СН'!$F$12</f>
        <v>233.91704915</v>
      </c>
      <c r="Q160" s="36">
        <f>SUMIFS(СВЦЭМ!$E$39:$E$758,СВЦЭМ!$A$39:$A$758,$A160,СВЦЭМ!$B$39:$B$758,Q$155)+'СЕТ СН'!$F$12</f>
        <v>237.01761626999999</v>
      </c>
      <c r="R160" s="36">
        <f>SUMIFS(СВЦЭМ!$E$39:$E$758,СВЦЭМ!$A$39:$A$758,$A160,СВЦЭМ!$B$39:$B$758,R$155)+'СЕТ СН'!$F$12</f>
        <v>232.70114803999999</v>
      </c>
      <c r="S160" s="36">
        <f>SUMIFS(СВЦЭМ!$E$39:$E$758,СВЦЭМ!$A$39:$A$758,$A160,СВЦЭМ!$B$39:$B$758,S$155)+'СЕТ СН'!$F$12</f>
        <v>230.56454360999999</v>
      </c>
      <c r="T160" s="36">
        <f>SUMIFS(СВЦЭМ!$E$39:$E$758,СВЦЭМ!$A$39:$A$758,$A160,СВЦЭМ!$B$39:$B$758,T$155)+'СЕТ СН'!$F$12</f>
        <v>226.89960199999999</v>
      </c>
      <c r="U160" s="36">
        <f>SUMIFS(СВЦЭМ!$E$39:$E$758,СВЦЭМ!$A$39:$A$758,$A160,СВЦЭМ!$B$39:$B$758,U$155)+'СЕТ СН'!$F$12</f>
        <v>224.94553980000001</v>
      </c>
      <c r="V160" s="36">
        <f>SUMIFS(СВЦЭМ!$E$39:$E$758,СВЦЭМ!$A$39:$A$758,$A160,СВЦЭМ!$B$39:$B$758,V$155)+'СЕТ СН'!$F$12</f>
        <v>224.64707189000001</v>
      </c>
      <c r="W160" s="36">
        <f>SUMIFS(СВЦЭМ!$E$39:$E$758,СВЦЭМ!$A$39:$A$758,$A160,СВЦЭМ!$B$39:$B$758,W$155)+'СЕТ СН'!$F$12</f>
        <v>225.05247116000001</v>
      </c>
      <c r="X160" s="36">
        <f>SUMIFS(СВЦЭМ!$E$39:$E$758,СВЦЭМ!$A$39:$A$758,$A160,СВЦЭМ!$B$39:$B$758,X$155)+'СЕТ СН'!$F$12</f>
        <v>227.76060021999999</v>
      </c>
      <c r="Y160" s="36">
        <f>SUMIFS(СВЦЭМ!$E$39:$E$758,СВЦЭМ!$A$39:$A$758,$A160,СВЦЭМ!$B$39:$B$758,Y$155)+'СЕТ СН'!$F$12</f>
        <v>232.55258047000001</v>
      </c>
    </row>
    <row r="161" spans="1:25" ht="15.75" x14ac:dyDescent="0.2">
      <c r="A161" s="35">
        <f t="shared" si="4"/>
        <v>45388</v>
      </c>
      <c r="B161" s="36">
        <f>SUMIFS(СВЦЭМ!$E$39:$E$758,СВЦЭМ!$A$39:$A$758,$A161,СВЦЭМ!$B$39:$B$758,B$155)+'СЕТ СН'!$F$12</f>
        <v>238.58209923000001</v>
      </c>
      <c r="C161" s="36">
        <f>SUMIFS(СВЦЭМ!$E$39:$E$758,СВЦЭМ!$A$39:$A$758,$A161,СВЦЭМ!$B$39:$B$758,C$155)+'СЕТ СН'!$F$12</f>
        <v>240.41782144999999</v>
      </c>
      <c r="D161" s="36">
        <f>SUMIFS(СВЦЭМ!$E$39:$E$758,СВЦЭМ!$A$39:$A$758,$A161,СВЦЭМ!$B$39:$B$758,D$155)+'СЕТ СН'!$F$12</f>
        <v>240.52396671</v>
      </c>
      <c r="E161" s="36">
        <f>SUMIFS(СВЦЭМ!$E$39:$E$758,СВЦЭМ!$A$39:$A$758,$A161,СВЦЭМ!$B$39:$B$758,E$155)+'СЕТ СН'!$F$12</f>
        <v>243.84278058999999</v>
      </c>
      <c r="F161" s="36">
        <f>SUMIFS(СВЦЭМ!$E$39:$E$758,СВЦЭМ!$A$39:$A$758,$A161,СВЦЭМ!$B$39:$B$758,F$155)+'СЕТ СН'!$F$12</f>
        <v>244.28465234999999</v>
      </c>
      <c r="G161" s="36">
        <f>SUMIFS(СВЦЭМ!$E$39:$E$758,СВЦЭМ!$A$39:$A$758,$A161,СВЦЭМ!$B$39:$B$758,G$155)+'СЕТ СН'!$F$12</f>
        <v>242.82115020000001</v>
      </c>
      <c r="H161" s="36">
        <f>SUMIFS(СВЦЭМ!$E$39:$E$758,СВЦЭМ!$A$39:$A$758,$A161,СВЦЭМ!$B$39:$B$758,H$155)+'СЕТ СН'!$F$12</f>
        <v>239.95727439000001</v>
      </c>
      <c r="I161" s="36">
        <f>SUMIFS(СВЦЭМ!$E$39:$E$758,СВЦЭМ!$A$39:$A$758,$A161,СВЦЭМ!$B$39:$B$758,I$155)+'СЕТ СН'!$F$12</f>
        <v>232.40764661</v>
      </c>
      <c r="J161" s="36">
        <f>SUMIFS(СВЦЭМ!$E$39:$E$758,СВЦЭМ!$A$39:$A$758,$A161,СВЦЭМ!$B$39:$B$758,J$155)+'СЕТ СН'!$F$12</f>
        <v>229.22823699</v>
      </c>
      <c r="K161" s="36">
        <f>SUMIFS(СВЦЭМ!$E$39:$E$758,СВЦЭМ!$A$39:$A$758,$A161,СВЦЭМ!$B$39:$B$758,K$155)+'СЕТ СН'!$F$12</f>
        <v>224.94212906000001</v>
      </c>
      <c r="L161" s="36">
        <f>SUMIFS(СВЦЭМ!$E$39:$E$758,СВЦЭМ!$A$39:$A$758,$A161,СВЦЭМ!$B$39:$B$758,L$155)+'СЕТ СН'!$F$12</f>
        <v>223.42250985999999</v>
      </c>
      <c r="M161" s="36">
        <f>SUMIFS(СВЦЭМ!$E$39:$E$758,СВЦЭМ!$A$39:$A$758,$A161,СВЦЭМ!$B$39:$B$758,M$155)+'СЕТ СН'!$F$12</f>
        <v>223.82511683999999</v>
      </c>
      <c r="N161" s="36">
        <f>SUMIFS(СВЦЭМ!$E$39:$E$758,СВЦЭМ!$A$39:$A$758,$A161,СВЦЭМ!$B$39:$B$758,N$155)+'СЕТ СН'!$F$12</f>
        <v>223.75258621</v>
      </c>
      <c r="O161" s="36">
        <f>SUMIFS(СВЦЭМ!$E$39:$E$758,СВЦЭМ!$A$39:$A$758,$A161,СВЦЭМ!$B$39:$B$758,O$155)+'СЕТ СН'!$F$12</f>
        <v>225.29306678</v>
      </c>
      <c r="P161" s="36">
        <f>SUMIFS(СВЦЭМ!$E$39:$E$758,СВЦЭМ!$A$39:$A$758,$A161,СВЦЭМ!$B$39:$B$758,P$155)+'СЕТ СН'!$F$12</f>
        <v>227.72927007999999</v>
      </c>
      <c r="Q161" s="36">
        <f>SUMIFS(СВЦЭМ!$E$39:$E$758,СВЦЭМ!$A$39:$A$758,$A161,СВЦЭМ!$B$39:$B$758,Q$155)+'СЕТ СН'!$F$12</f>
        <v>229.05111453000001</v>
      </c>
      <c r="R161" s="36">
        <f>SUMIFS(СВЦЭМ!$E$39:$E$758,СВЦЭМ!$A$39:$A$758,$A161,СВЦЭМ!$B$39:$B$758,R$155)+'СЕТ СН'!$F$12</f>
        <v>230.49433779</v>
      </c>
      <c r="S161" s="36">
        <f>SUMIFS(СВЦЭМ!$E$39:$E$758,СВЦЭМ!$A$39:$A$758,$A161,СВЦЭМ!$B$39:$B$758,S$155)+'СЕТ СН'!$F$12</f>
        <v>226.77888612999999</v>
      </c>
      <c r="T161" s="36">
        <f>SUMIFS(СВЦЭМ!$E$39:$E$758,СВЦЭМ!$A$39:$A$758,$A161,СВЦЭМ!$B$39:$B$758,T$155)+'СЕТ СН'!$F$12</f>
        <v>223.17423617</v>
      </c>
      <c r="U161" s="36">
        <f>SUMIFS(СВЦЭМ!$E$39:$E$758,СВЦЭМ!$A$39:$A$758,$A161,СВЦЭМ!$B$39:$B$758,U$155)+'СЕТ СН'!$F$12</f>
        <v>220.57055387</v>
      </c>
      <c r="V161" s="36">
        <f>SUMIFS(СВЦЭМ!$E$39:$E$758,СВЦЭМ!$A$39:$A$758,$A161,СВЦЭМ!$B$39:$B$758,V$155)+'СЕТ СН'!$F$12</f>
        <v>217.97320683000001</v>
      </c>
      <c r="W161" s="36">
        <f>SUMIFS(СВЦЭМ!$E$39:$E$758,СВЦЭМ!$A$39:$A$758,$A161,СВЦЭМ!$B$39:$B$758,W$155)+'СЕТ СН'!$F$12</f>
        <v>216.12011312999999</v>
      </c>
      <c r="X161" s="36">
        <f>SUMIFS(СВЦЭМ!$E$39:$E$758,СВЦЭМ!$A$39:$A$758,$A161,СВЦЭМ!$B$39:$B$758,X$155)+'СЕТ СН'!$F$12</f>
        <v>221.73376765</v>
      </c>
      <c r="Y161" s="36">
        <f>SUMIFS(СВЦЭМ!$E$39:$E$758,СВЦЭМ!$A$39:$A$758,$A161,СВЦЭМ!$B$39:$B$758,Y$155)+'СЕТ СН'!$F$12</f>
        <v>226.69643371000001</v>
      </c>
    </row>
    <row r="162" spans="1:25" ht="15.75" x14ac:dyDescent="0.2">
      <c r="A162" s="35">
        <f t="shared" si="4"/>
        <v>45389</v>
      </c>
      <c r="B162" s="36">
        <f>SUMIFS(СВЦЭМ!$E$39:$E$758,СВЦЭМ!$A$39:$A$758,$A162,СВЦЭМ!$B$39:$B$758,B$155)+'СЕТ СН'!$F$12</f>
        <v>238.07509059</v>
      </c>
      <c r="C162" s="36">
        <f>SUMIFS(СВЦЭМ!$E$39:$E$758,СВЦЭМ!$A$39:$A$758,$A162,СВЦЭМ!$B$39:$B$758,C$155)+'СЕТ СН'!$F$12</f>
        <v>243.21333815</v>
      </c>
      <c r="D162" s="36">
        <f>SUMIFS(СВЦЭМ!$E$39:$E$758,СВЦЭМ!$A$39:$A$758,$A162,СВЦЭМ!$B$39:$B$758,D$155)+'СЕТ СН'!$F$12</f>
        <v>247.40984599999999</v>
      </c>
      <c r="E162" s="36">
        <f>SUMIFS(СВЦЭМ!$E$39:$E$758,СВЦЭМ!$A$39:$A$758,$A162,СВЦЭМ!$B$39:$B$758,E$155)+'СЕТ СН'!$F$12</f>
        <v>245.68921932999999</v>
      </c>
      <c r="F162" s="36">
        <f>SUMIFS(СВЦЭМ!$E$39:$E$758,СВЦЭМ!$A$39:$A$758,$A162,СВЦЭМ!$B$39:$B$758,F$155)+'СЕТ СН'!$F$12</f>
        <v>246.95082403999999</v>
      </c>
      <c r="G162" s="36">
        <f>SUMIFS(СВЦЭМ!$E$39:$E$758,СВЦЭМ!$A$39:$A$758,$A162,СВЦЭМ!$B$39:$B$758,G$155)+'СЕТ СН'!$F$12</f>
        <v>246.99411988</v>
      </c>
      <c r="H162" s="36">
        <f>SUMIFS(СВЦЭМ!$E$39:$E$758,СВЦЭМ!$A$39:$A$758,$A162,СВЦЭМ!$B$39:$B$758,H$155)+'СЕТ СН'!$F$12</f>
        <v>245.71304380999999</v>
      </c>
      <c r="I162" s="36">
        <f>SUMIFS(СВЦЭМ!$E$39:$E$758,СВЦЭМ!$A$39:$A$758,$A162,СВЦЭМ!$B$39:$B$758,I$155)+'СЕТ СН'!$F$12</f>
        <v>238.24757912000001</v>
      </c>
      <c r="J162" s="36">
        <f>SUMIFS(СВЦЭМ!$E$39:$E$758,СВЦЭМ!$A$39:$A$758,$A162,СВЦЭМ!$B$39:$B$758,J$155)+'СЕТ СН'!$F$12</f>
        <v>232.03937542</v>
      </c>
      <c r="K162" s="36">
        <f>SUMIFS(СВЦЭМ!$E$39:$E$758,СВЦЭМ!$A$39:$A$758,$A162,СВЦЭМ!$B$39:$B$758,K$155)+'СЕТ СН'!$F$12</f>
        <v>225.3105644</v>
      </c>
      <c r="L162" s="36">
        <f>SUMIFS(СВЦЭМ!$E$39:$E$758,СВЦЭМ!$A$39:$A$758,$A162,СВЦЭМ!$B$39:$B$758,L$155)+'СЕТ СН'!$F$12</f>
        <v>222.10216503000001</v>
      </c>
      <c r="M162" s="36">
        <f>SUMIFS(СВЦЭМ!$E$39:$E$758,СВЦЭМ!$A$39:$A$758,$A162,СВЦЭМ!$B$39:$B$758,M$155)+'СЕТ СН'!$F$12</f>
        <v>222.73630703000001</v>
      </c>
      <c r="N162" s="36">
        <f>SUMIFS(СВЦЭМ!$E$39:$E$758,СВЦЭМ!$A$39:$A$758,$A162,СВЦЭМ!$B$39:$B$758,N$155)+'СЕТ СН'!$F$12</f>
        <v>223.81621143000001</v>
      </c>
      <c r="O162" s="36">
        <f>SUMIFS(СВЦЭМ!$E$39:$E$758,СВЦЭМ!$A$39:$A$758,$A162,СВЦЭМ!$B$39:$B$758,O$155)+'СЕТ СН'!$F$12</f>
        <v>226.83234503</v>
      </c>
      <c r="P162" s="36">
        <f>SUMIFS(СВЦЭМ!$E$39:$E$758,СВЦЭМ!$A$39:$A$758,$A162,СВЦЭМ!$B$39:$B$758,P$155)+'СЕТ СН'!$F$12</f>
        <v>229.50458993999999</v>
      </c>
      <c r="Q162" s="36">
        <f>SUMIFS(СВЦЭМ!$E$39:$E$758,СВЦЭМ!$A$39:$A$758,$A162,СВЦЭМ!$B$39:$B$758,Q$155)+'СЕТ СН'!$F$12</f>
        <v>230.99292492000001</v>
      </c>
      <c r="R162" s="36">
        <f>SUMIFS(СВЦЭМ!$E$39:$E$758,СВЦЭМ!$A$39:$A$758,$A162,СВЦЭМ!$B$39:$B$758,R$155)+'СЕТ СН'!$F$12</f>
        <v>231.71202904</v>
      </c>
      <c r="S162" s="36">
        <f>SUMIFS(СВЦЭМ!$E$39:$E$758,СВЦЭМ!$A$39:$A$758,$A162,СВЦЭМ!$B$39:$B$758,S$155)+'СЕТ СН'!$F$12</f>
        <v>228.47206145000001</v>
      </c>
      <c r="T162" s="36">
        <f>SUMIFS(СВЦЭМ!$E$39:$E$758,СВЦЭМ!$A$39:$A$758,$A162,СВЦЭМ!$B$39:$B$758,T$155)+'СЕТ СН'!$F$12</f>
        <v>224.44187062</v>
      </c>
      <c r="U162" s="36">
        <f>SUMIFS(СВЦЭМ!$E$39:$E$758,СВЦЭМ!$A$39:$A$758,$A162,СВЦЭМ!$B$39:$B$758,U$155)+'СЕТ СН'!$F$12</f>
        <v>224.69341351</v>
      </c>
      <c r="V162" s="36">
        <f>SUMIFS(СВЦЭМ!$E$39:$E$758,СВЦЭМ!$A$39:$A$758,$A162,СВЦЭМ!$B$39:$B$758,V$155)+'СЕТ СН'!$F$12</f>
        <v>220.43421759</v>
      </c>
      <c r="W162" s="36">
        <f>SUMIFS(СВЦЭМ!$E$39:$E$758,СВЦЭМ!$A$39:$A$758,$A162,СВЦЭМ!$B$39:$B$758,W$155)+'СЕТ СН'!$F$12</f>
        <v>218.25556700999999</v>
      </c>
      <c r="X162" s="36">
        <f>SUMIFS(СВЦЭМ!$E$39:$E$758,СВЦЭМ!$A$39:$A$758,$A162,СВЦЭМ!$B$39:$B$758,X$155)+'СЕТ СН'!$F$12</f>
        <v>224.64479483</v>
      </c>
      <c r="Y162" s="36">
        <f>SUMIFS(СВЦЭМ!$E$39:$E$758,СВЦЭМ!$A$39:$A$758,$A162,СВЦЭМ!$B$39:$B$758,Y$155)+'СЕТ СН'!$F$12</f>
        <v>228.34957091000001</v>
      </c>
    </row>
    <row r="163" spans="1:25" ht="15.75" x14ac:dyDescent="0.2">
      <c r="A163" s="35">
        <f t="shared" si="4"/>
        <v>45390</v>
      </c>
      <c r="B163" s="36">
        <f>SUMIFS(СВЦЭМ!$E$39:$E$758,СВЦЭМ!$A$39:$A$758,$A163,СВЦЭМ!$B$39:$B$758,B$155)+'СЕТ СН'!$F$12</f>
        <v>225.08076697000001</v>
      </c>
      <c r="C163" s="36">
        <f>SUMIFS(СВЦЭМ!$E$39:$E$758,СВЦЭМ!$A$39:$A$758,$A163,СВЦЭМ!$B$39:$B$758,C$155)+'СЕТ СН'!$F$12</f>
        <v>228.85374677999999</v>
      </c>
      <c r="D163" s="36">
        <f>SUMIFS(СВЦЭМ!$E$39:$E$758,СВЦЭМ!$A$39:$A$758,$A163,СВЦЭМ!$B$39:$B$758,D$155)+'СЕТ СН'!$F$12</f>
        <v>231.37221657000001</v>
      </c>
      <c r="E163" s="36">
        <f>SUMIFS(СВЦЭМ!$E$39:$E$758,СВЦЭМ!$A$39:$A$758,$A163,СВЦЭМ!$B$39:$B$758,E$155)+'СЕТ СН'!$F$12</f>
        <v>233.65142247</v>
      </c>
      <c r="F163" s="36">
        <f>SUMIFS(СВЦЭМ!$E$39:$E$758,СВЦЭМ!$A$39:$A$758,$A163,СВЦЭМ!$B$39:$B$758,F$155)+'СЕТ СН'!$F$12</f>
        <v>230.86675647000001</v>
      </c>
      <c r="G163" s="36">
        <f>SUMIFS(СВЦЭМ!$E$39:$E$758,СВЦЭМ!$A$39:$A$758,$A163,СВЦЭМ!$B$39:$B$758,G$155)+'СЕТ СН'!$F$12</f>
        <v>231.56325480000001</v>
      </c>
      <c r="H163" s="36">
        <f>SUMIFS(СВЦЭМ!$E$39:$E$758,СВЦЭМ!$A$39:$A$758,$A163,СВЦЭМ!$B$39:$B$758,H$155)+'СЕТ СН'!$F$12</f>
        <v>226.89330670999999</v>
      </c>
      <c r="I163" s="36">
        <f>SUMIFS(СВЦЭМ!$E$39:$E$758,СВЦЭМ!$A$39:$A$758,$A163,СВЦЭМ!$B$39:$B$758,I$155)+'СЕТ СН'!$F$12</f>
        <v>230.88634114000001</v>
      </c>
      <c r="J163" s="36">
        <f>SUMIFS(СВЦЭМ!$E$39:$E$758,СВЦЭМ!$A$39:$A$758,$A163,СВЦЭМ!$B$39:$B$758,J$155)+'СЕТ СН'!$F$12</f>
        <v>224.62362353</v>
      </c>
      <c r="K163" s="36">
        <f>SUMIFS(СВЦЭМ!$E$39:$E$758,СВЦЭМ!$A$39:$A$758,$A163,СВЦЭМ!$B$39:$B$758,K$155)+'СЕТ СН'!$F$12</f>
        <v>222.67350483999999</v>
      </c>
      <c r="L163" s="36">
        <f>SUMIFS(СВЦЭМ!$E$39:$E$758,СВЦЭМ!$A$39:$A$758,$A163,СВЦЭМ!$B$39:$B$758,L$155)+'СЕТ СН'!$F$12</f>
        <v>222.81999207999999</v>
      </c>
      <c r="M163" s="36">
        <f>SUMIFS(СВЦЭМ!$E$39:$E$758,СВЦЭМ!$A$39:$A$758,$A163,СВЦЭМ!$B$39:$B$758,M$155)+'СЕТ СН'!$F$12</f>
        <v>226.0286217</v>
      </c>
      <c r="N163" s="36">
        <f>SUMIFS(СВЦЭМ!$E$39:$E$758,СВЦЭМ!$A$39:$A$758,$A163,СВЦЭМ!$B$39:$B$758,N$155)+'СЕТ СН'!$F$12</f>
        <v>227.99147221999999</v>
      </c>
      <c r="O163" s="36">
        <f>SUMIFS(СВЦЭМ!$E$39:$E$758,СВЦЭМ!$A$39:$A$758,$A163,СВЦЭМ!$B$39:$B$758,O$155)+'СЕТ СН'!$F$12</f>
        <v>230.01745126</v>
      </c>
      <c r="P163" s="36">
        <f>SUMIFS(СВЦЭМ!$E$39:$E$758,СВЦЭМ!$A$39:$A$758,$A163,СВЦЭМ!$B$39:$B$758,P$155)+'СЕТ СН'!$F$12</f>
        <v>231.74994604</v>
      </c>
      <c r="Q163" s="36">
        <f>SUMIFS(СВЦЭМ!$E$39:$E$758,СВЦЭМ!$A$39:$A$758,$A163,СВЦЭМ!$B$39:$B$758,Q$155)+'СЕТ СН'!$F$12</f>
        <v>233.79712767000001</v>
      </c>
      <c r="R163" s="36">
        <f>SUMIFS(СВЦЭМ!$E$39:$E$758,СВЦЭМ!$A$39:$A$758,$A163,СВЦЭМ!$B$39:$B$758,R$155)+'СЕТ СН'!$F$12</f>
        <v>234.48534273999999</v>
      </c>
      <c r="S163" s="36">
        <f>SUMIFS(СВЦЭМ!$E$39:$E$758,СВЦЭМ!$A$39:$A$758,$A163,СВЦЭМ!$B$39:$B$758,S$155)+'СЕТ СН'!$F$12</f>
        <v>232.43906138</v>
      </c>
      <c r="T163" s="36">
        <f>SUMIFS(СВЦЭМ!$E$39:$E$758,СВЦЭМ!$A$39:$A$758,$A163,СВЦЭМ!$B$39:$B$758,T$155)+'СЕТ СН'!$F$12</f>
        <v>229.99370138</v>
      </c>
      <c r="U163" s="36">
        <f>SUMIFS(СВЦЭМ!$E$39:$E$758,СВЦЭМ!$A$39:$A$758,$A163,СВЦЭМ!$B$39:$B$758,U$155)+'СЕТ СН'!$F$12</f>
        <v>227.21353274000001</v>
      </c>
      <c r="V163" s="36">
        <f>SUMIFS(СВЦЭМ!$E$39:$E$758,СВЦЭМ!$A$39:$A$758,$A163,СВЦЭМ!$B$39:$B$758,V$155)+'СЕТ СН'!$F$12</f>
        <v>226.6706111</v>
      </c>
      <c r="W163" s="36">
        <f>SUMIFS(СВЦЭМ!$E$39:$E$758,СВЦЭМ!$A$39:$A$758,$A163,СВЦЭМ!$B$39:$B$758,W$155)+'СЕТ СН'!$F$12</f>
        <v>226.07341783000001</v>
      </c>
      <c r="X163" s="36">
        <f>SUMIFS(СВЦЭМ!$E$39:$E$758,СВЦЭМ!$A$39:$A$758,$A163,СВЦЭМ!$B$39:$B$758,X$155)+'СЕТ СН'!$F$12</f>
        <v>230.41616234</v>
      </c>
      <c r="Y163" s="36">
        <f>SUMIFS(СВЦЭМ!$E$39:$E$758,СВЦЭМ!$A$39:$A$758,$A163,СВЦЭМ!$B$39:$B$758,Y$155)+'СЕТ СН'!$F$12</f>
        <v>234.48581537999999</v>
      </c>
    </row>
    <row r="164" spans="1:25" ht="15.75" x14ac:dyDescent="0.2">
      <c r="A164" s="35">
        <f t="shared" si="4"/>
        <v>45391</v>
      </c>
      <c r="B164" s="36">
        <f>SUMIFS(СВЦЭМ!$E$39:$E$758,СВЦЭМ!$A$39:$A$758,$A164,СВЦЭМ!$B$39:$B$758,B$155)+'СЕТ СН'!$F$12</f>
        <v>233.72259131999999</v>
      </c>
      <c r="C164" s="36">
        <f>SUMIFS(СВЦЭМ!$E$39:$E$758,СВЦЭМ!$A$39:$A$758,$A164,СВЦЭМ!$B$39:$B$758,C$155)+'СЕТ СН'!$F$12</f>
        <v>238.78520096</v>
      </c>
      <c r="D164" s="36">
        <f>SUMIFS(СВЦЭМ!$E$39:$E$758,СВЦЭМ!$A$39:$A$758,$A164,СВЦЭМ!$B$39:$B$758,D$155)+'СЕТ СН'!$F$12</f>
        <v>243.03420331999999</v>
      </c>
      <c r="E164" s="36">
        <f>SUMIFS(СВЦЭМ!$E$39:$E$758,СВЦЭМ!$A$39:$A$758,$A164,СВЦЭМ!$B$39:$B$758,E$155)+'СЕТ СН'!$F$12</f>
        <v>245.43409434</v>
      </c>
      <c r="F164" s="36">
        <f>SUMIFS(СВЦЭМ!$E$39:$E$758,СВЦЭМ!$A$39:$A$758,$A164,СВЦЭМ!$B$39:$B$758,F$155)+'СЕТ СН'!$F$12</f>
        <v>244.42874492999999</v>
      </c>
      <c r="G164" s="36">
        <f>SUMIFS(СВЦЭМ!$E$39:$E$758,СВЦЭМ!$A$39:$A$758,$A164,СВЦЭМ!$B$39:$B$758,G$155)+'СЕТ СН'!$F$12</f>
        <v>241.83547379000001</v>
      </c>
      <c r="H164" s="36">
        <f>SUMIFS(СВЦЭМ!$E$39:$E$758,СВЦЭМ!$A$39:$A$758,$A164,СВЦЭМ!$B$39:$B$758,H$155)+'СЕТ СН'!$F$12</f>
        <v>236.46159491</v>
      </c>
      <c r="I164" s="36">
        <f>SUMIFS(СВЦЭМ!$E$39:$E$758,СВЦЭМ!$A$39:$A$758,$A164,СВЦЭМ!$B$39:$B$758,I$155)+'СЕТ СН'!$F$12</f>
        <v>230.83630170999999</v>
      </c>
      <c r="J164" s="36">
        <f>SUMIFS(СВЦЭМ!$E$39:$E$758,СВЦЭМ!$A$39:$A$758,$A164,СВЦЭМ!$B$39:$B$758,J$155)+'СЕТ СН'!$F$12</f>
        <v>228.11722054000001</v>
      </c>
      <c r="K164" s="36">
        <f>SUMIFS(СВЦЭМ!$E$39:$E$758,СВЦЭМ!$A$39:$A$758,$A164,СВЦЭМ!$B$39:$B$758,K$155)+'СЕТ СН'!$F$12</f>
        <v>226.32413529999999</v>
      </c>
      <c r="L164" s="36">
        <f>SUMIFS(СВЦЭМ!$E$39:$E$758,СВЦЭМ!$A$39:$A$758,$A164,СВЦЭМ!$B$39:$B$758,L$155)+'СЕТ СН'!$F$12</f>
        <v>227.31458910000001</v>
      </c>
      <c r="M164" s="36">
        <f>SUMIFS(СВЦЭМ!$E$39:$E$758,СВЦЭМ!$A$39:$A$758,$A164,СВЦЭМ!$B$39:$B$758,M$155)+'СЕТ СН'!$F$12</f>
        <v>229.61072397000001</v>
      </c>
      <c r="N164" s="36">
        <f>SUMIFS(СВЦЭМ!$E$39:$E$758,СВЦЭМ!$A$39:$A$758,$A164,СВЦЭМ!$B$39:$B$758,N$155)+'СЕТ СН'!$F$12</f>
        <v>231.03163090999999</v>
      </c>
      <c r="O164" s="36">
        <f>SUMIFS(СВЦЭМ!$E$39:$E$758,СВЦЭМ!$A$39:$A$758,$A164,СВЦЭМ!$B$39:$B$758,O$155)+'СЕТ СН'!$F$12</f>
        <v>232.86108229999999</v>
      </c>
      <c r="P164" s="36">
        <f>SUMIFS(СВЦЭМ!$E$39:$E$758,СВЦЭМ!$A$39:$A$758,$A164,СВЦЭМ!$B$39:$B$758,P$155)+'СЕТ СН'!$F$12</f>
        <v>234.43496938000001</v>
      </c>
      <c r="Q164" s="36">
        <f>SUMIFS(СВЦЭМ!$E$39:$E$758,СВЦЭМ!$A$39:$A$758,$A164,СВЦЭМ!$B$39:$B$758,Q$155)+'СЕТ СН'!$F$12</f>
        <v>236.36758143</v>
      </c>
      <c r="R164" s="36">
        <f>SUMIFS(СВЦЭМ!$E$39:$E$758,СВЦЭМ!$A$39:$A$758,$A164,СВЦЭМ!$B$39:$B$758,R$155)+'СЕТ СН'!$F$12</f>
        <v>236.45053646</v>
      </c>
      <c r="S164" s="36">
        <f>SUMIFS(СВЦЭМ!$E$39:$E$758,СВЦЭМ!$A$39:$A$758,$A164,СВЦЭМ!$B$39:$B$758,S$155)+'СЕТ СН'!$F$12</f>
        <v>234.65409484</v>
      </c>
      <c r="T164" s="36">
        <f>SUMIFS(СВЦЭМ!$E$39:$E$758,СВЦЭМ!$A$39:$A$758,$A164,СВЦЭМ!$B$39:$B$758,T$155)+'СЕТ СН'!$F$12</f>
        <v>231.07485363999999</v>
      </c>
      <c r="U164" s="36">
        <f>SUMIFS(СВЦЭМ!$E$39:$E$758,СВЦЭМ!$A$39:$A$758,$A164,СВЦЭМ!$B$39:$B$758,U$155)+'СЕТ СН'!$F$12</f>
        <v>230.05538340999999</v>
      </c>
      <c r="V164" s="36">
        <f>SUMIFS(СВЦЭМ!$E$39:$E$758,СВЦЭМ!$A$39:$A$758,$A164,СВЦЭМ!$B$39:$B$758,V$155)+'СЕТ СН'!$F$12</f>
        <v>226.60259289000001</v>
      </c>
      <c r="W164" s="36">
        <f>SUMIFS(СВЦЭМ!$E$39:$E$758,СВЦЭМ!$A$39:$A$758,$A164,СВЦЭМ!$B$39:$B$758,W$155)+'СЕТ СН'!$F$12</f>
        <v>227.77201686000001</v>
      </c>
      <c r="X164" s="36">
        <f>SUMIFS(СВЦЭМ!$E$39:$E$758,СВЦЭМ!$A$39:$A$758,$A164,СВЦЭМ!$B$39:$B$758,X$155)+'СЕТ СН'!$F$12</f>
        <v>237.93637104999999</v>
      </c>
      <c r="Y164" s="36">
        <f>SUMIFS(СВЦЭМ!$E$39:$E$758,СВЦЭМ!$A$39:$A$758,$A164,СВЦЭМ!$B$39:$B$758,Y$155)+'СЕТ СН'!$F$12</f>
        <v>237.93082014000001</v>
      </c>
    </row>
    <row r="165" spans="1:25" ht="15.75" x14ac:dyDescent="0.2">
      <c r="A165" s="35">
        <f t="shared" si="4"/>
        <v>45392</v>
      </c>
      <c r="B165" s="36">
        <f>SUMIFS(СВЦЭМ!$E$39:$E$758,СВЦЭМ!$A$39:$A$758,$A165,СВЦЭМ!$B$39:$B$758,B$155)+'СЕТ СН'!$F$12</f>
        <v>248.07853233</v>
      </c>
      <c r="C165" s="36">
        <f>SUMIFS(СВЦЭМ!$E$39:$E$758,СВЦЭМ!$A$39:$A$758,$A165,СВЦЭМ!$B$39:$B$758,C$155)+'СЕТ СН'!$F$12</f>
        <v>257.91434099000003</v>
      </c>
      <c r="D165" s="36">
        <f>SUMIFS(СВЦЭМ!$E$39:$E$758,СВЦЭМ!$A$39:$A$758,$A165,СВЦЭМ!$B$39:$B$758,D$155)+'СЕТ СН'!$F$12</f>
        <v>257.93252508</v>
      </c>
      <c r="E165" s="36">
        <f>SUMIFS(СВЦЭМ!$E$39:$E$758,СВЦЭМ!$A$39:$A$758,$A165,СВЦЭМ!$B$39:$B$758,E$155)+'СЕТ СН'!$F$12</f>
        <v>256.83266179999998</v>
      </c>
      <c r="F165" s="36">
        <f>SUMIFS(СВЦЭМ!$E$39:$E$758,СВЦЭМ!$A$39:$A$758,$A165,СВЦЭМ!$B$39:$B$758,F$155)+'СЕТ СН'!$F$12</f>
        <v>256.72435200000001</v>
      </c>
      <c r="G165" s="36">
        <f>SUMIFS(СВЦЭМ!$E$39:$E$758,СВЦЭМ!$A$39:$A$758,$A165,СВЦЭМ!$B$39:$B$758,G$155)+'СЕТ СН'!$F$12</f>
        <v>251.49042329</v>
      </c>
      <c r="H165" s="36">
        <f>SUMIFS(СВЦЭМ!$E$39:$E$758,СВЦЭМ!$A$39:$A$758,$A165,СВЦЭМ!$B$39:$B$758,H$155)+'СЕТ СН'!$F$12</f>
        <v>242.10368614000001</v>
      </c>
      <c r="I165" s="36">
        <f>SUMIFS(СВЦЭМ!$E$39:$E$758,СВЦЭМ!$A$39:$A$758,$A165,СВЦЭМ!$B$39:$B$758,I$155)+'СЕТ СН'!$F$12</f>
        <v>234.59365227999999</v>
      </c>
      <c r="J165" s="36">
        <f>SUMIFS(СВЦЭМ!$E$39:$E$758,СВЦЭМ!$A$39:$A$758,$A165,СВЦЭМ!$B$39:$B$758,J$155)+'СЕТ СН'!$F$12</f>
        <v>222.91277948000001</v>
      </c>
      <c r="K165" s="36">
        <f>SUMIFS(СВЦЭМ!$E$39:$E$758,СВЦЭМ!$A$39:$A$758,$A165,СВЦЭМ!$B$39:$B$758,K$155)+'СЕТ СН'!$F$12</f>
        <v>222.39395773000001</v>
      </c>
      <c r="L165" s="36">
        <f>SUMIFS(СВЦЭМ!$E$39:$E$758,СВЦЭМ!$A$39:$A$758,$A165,СВЦЭМ!$B$39:$B$758,L$155)+'СЕТ СН'!$F$12</f>
        <v>223.10114995000001</v>
      </c>
      <c r="M165" s="36">
        <f>SUMIFS(СВЦЭМ!$E$39:$E$758,СВЦЭМ!$A$39:$A$758,$A165,СВЦЭМ!$B$39:$B$758,M$155)+'СЕТ СН'!$F$12</f>
        <v>224.56751087999999</v>
      </c>
      <c r="N165" s="36">
        <f>SUMIFS(СВЦЭМ!$E$39:$E$758,СВЦЭМ!$A$39:$A$758,$A165,СВЦЭМ!$B$39:$B$758,N$155)+'СЕТ СН'!$F$12</f>
        <v>223.96757607000001</v>
      </c>
      <c r="O165" s="36">
        <f>SUMIFS(СВЦЭМ!$E$39:$E$758,СВЦЭМ!$A$39:$A$758,$A165,СВЦЭМ!$B$39:$B$758,O$155)+'СЕТ СН'!$F$12</f>
        <v>224.81369287000001</v>
      </c>
      <c r="P165" s="36">
        <f>SUMIFS(СВЦЭМ!$E$39:$E$758,СВЦЭМ!$A$39:$A$758,$A165,СВЦЭМ!$B$39:$B$758,P$155)+'СЕТ СН'!$F$12</f>
        <v>226.33775446999999</v>
      </c>
      <c r="Q165" s="36">
        <f>SUMIFS(СВЦЭМ!$E$39:$E$758,СВЦЭМ!$A$39:$A$758,$A165,СВЦЭМ!$B$39:$B$758,Q$155)+'СЕТ СН'!$F$12</f>
        <v>228.20118798999999</v>
      </c>
      <c r="R165" s="36">
        <f>SUMIFS(СВЦЭМ!$E$39:$E$758,СВЦЭМ!$A$39:$A$758,$A165,СВЦЭМ!$B$39:$B$758,R$155)+'СЕТ СН'!$F$12</f>
        <v>229.31729297999999</v>
      </c>
      <c r="S165" s="36">
        <f>SUMIFS(СВЦЭМ!$E$39:$E$758,СВЦЭМ!$A$39:$A$758,$A165,СВЦЭМ!$B$39:$B$758,S$155)+'СЕТ СН'!$F$12</f>
        <v>226.72066573999999</v>
      </c>
      <c r="T165" s="36">
        <f>SUMIFS(СВЦЭМ!$E$39:$E$758,СВЦЭМ!$A$39:$A$758,$A165,СВЦЭМ!$B$39:$B$758,T$155)+'СЕТ СН'!$F$12</f>
        <v>224.06490735</v>
      </c>
      <c r="U165" s="36">
        <f>SUMIFS(СВЦЭМ!$E$39:$E$758,СВЦЭМ!$A$39:$A$758,$A165,СВЦЭМ!$B$39:$B$758,U$155)+'СЕТ СН'!$F$12</f>
        <v>221.25901347999999</v>
      </c>
      <c r="V165" s="36">
        <f>SUMIFS(СВЦЭМ!$E$39:$E$758,СВЦЭМ!$A$39:$A$758,$A165,СВЦЭМ!$B$39:$B$758,V$155)+'СЕТ СН'!$F$12</f>
        <v>219.25566230000001</v>
      </c>
      <c r="W165" s="36">
        <f>SUMIFS(СВЦЭМ!$E$39:$E$758,СВЦЭМ!$A$39:$A$758,$A165,СВЦЭМ!$B$39:$B$758,W$155)+'СЕТ СН'!$F$12</f>
        <v>217.96407747000001</v>
      </c>
      <c r="X165" s="36">
        <f>SUMIFS(СВЦЭМ!$E$39:$E$758,СВЦЭМ!$A$39:$A$758,$A165,СВЦЭМ!$B$39:$B$758,X$155)+'СЕТ СН'!$F$12</f>
        <v>223.97059542</v>
      </c>
      <c r="Y165" s="36">
        <f>SUMIFS(СВЦЭМ!$E$39:$E$758,СВЦЭМ!$A$39:$A$758,$A165,СВЦЭМ!$B$39:$B$758,Y$155)+'СЕТ СН'!$F$12</f>
        <v>227.88377034999999</v>
      </c>
    </row>
    <row r="166" spans="1:25" ht="15.75" x14ac:dyDescent="0.2">
      <c r="A166" s="35">
        <f t="shared" si="4"/>
        <v>45393</v>
      </c>
      <c r="B166" s="36">
        <f>SUMIFS(СВЦЭМ!$E$39:$E$758,СВЦЭМ!$A$39:$A$758,$A166,СВЦЭМ!$B$39:$B$758,B$155)+'СЕТ СН'!$F$12</f>
        <v>233.91137854999999</v>
      </c>
      <c r="C166" s="36">
        <f>SUMIFS(СВЦЭМ!$E$39:$E$758,СВЦЭМ!$A$39:$A$758,$A166,СВЦЭМ!$B$39:$B$758,C$155)+'СЕТ СН'!$F$12</f>
        <v>240.45174993000001</v>
      </c>
      <c r="D166" s="36">
        <f>SUMIFS(СВЦЭМ!$E$39:$E$758,СВЦЭМ!$A$39:$A$758,$A166,СВЦЭМ!$B$39:$B$758,D$155)+'СЕТ СН'!$F$12</f>
        <v>246.6101912</v>
      </c>
      <c r="E166" s="36">
        <f>SUMIFS(СВЦЭМ!$E$39:$E$758,СВЦЭМ!$A$39:$A$758,$A166,СВЦЭМ!$B$39:$B$758,E$155)+'СЕТ СН'!$F$12</f>
        <v>247.27347377000001</v>
      </c>
      <c r="F166" s="36">
        <f>SUMIFS(СВЦЭМ!$E$39:$E$758,СВЦЭМ!$A$39:$A$758,$A166,СВЦЭМ!$B$39:$B$758,F$155)+'СЕТ СН'!$F$12</f>
        <v>247.18684639</v>
      </c>
      <c r="G166" s="36">
        <f>SUMIFS(СВЦЭМ!$E$39:$E$758,СВЦЭМ!$A$39:$A$758,$A166,СВЦЭМ!$B$39:$B$758,G$155)+'СЕТ СН'!$F$12</f>
        <v>244.27168605</v>
      </c>
      <c r="H166" s="36">
        <f>SUMIFS(СВЦЭМ!$E$39:$E$758,СВЦЭМ!$A$39:$A$758,$A166,СВЦЭМ!$B$39:$B$758,H$155)+'СЕТ СН'!$F$12</f>
        <v>236.93847638</v>
      </c>
      <c r="I166" s="36">
        <f>SUMIFS(СВЦЭМ!$E$39:$E$758,СВЦЭМ!$A$39:$A$758,$A166,СВЦЭМ!$B$39:$B$758,I$155)+'СЕТ СН'!$F$12</f>
        <v>227.68334447000001</v>
      </c>
      <c r="J166" s="36">
        <f>SUMIFS(СВЦЭМ!$E$39:$E$758,СВЦЭМ!$A$39:$A$758,$A166,СВЦЭМ!$B$39:$B$758,J$155)+'СЕТ СН'!$F$12</f>
        <v>227.33995730999999</v>
      </c>
      <c r="K166" s="36">
        <f>SUMIFS(СВЦЭМ!$E$39:$E$758,СВЦЭМ!$A$39:$A$758,$A166,СВЦЭМ!$B$39:$B$758,K$155)+'СЕТ СН'!$F$12</f>
        <v>227.51875217</v>
      </c>
      <c r="L166" s="36">
        <f>SUMIFS(СВЦЭМ!$E$39:$E$758,СВЦЭМ!$A$39:$A$758,$A166,СВЦЭМ!$B$39:$B$758,L$155)+'СЕТ СН'!$F$12</f>
        <v>227.11352608000001</v>
      </c>
      <c r="M166" s="36">
        <f>SUMIFS(СВЦЭМ!$E$39:$E$758,СВЦЭМ!$A$39:$A$758,$A166,СВЦЭМ!$B$39:$B$758,M$155)+'СЕТ СН'!$F$12</f>
        <v>228.85671275000001</v>
      </c>
      <c r="N166" s="36">
        <f>SUMIFS(СВЦЭМ!$E$39:$E$758,СВЦЭМ!$A$39:$A$758,$A166,СВЦЭМ!$B$39:$B$758,N$155)+'СЕТ СН'!$F$12</f>
        <v>228.28943563999999</v>
      </c>
      <c r="O166" s="36">
        <f>SUMIFS(СВЦЭМ!$E$39:$E$758,СВЦЭМ!$A$39:$A$758,$A166,СВЦЭМ!$B$39:$B$758,O$155)+'СЕТ СН'!$F$12</f>
        <v>229.37637423000001</v>
      </c>
      <c r="P166" s="36">
        <f>SUMIFS(СВЦЭМ!$E$39:$E$758,СВЦЭМ!$A$39:$A$758,$A166,СВЦЭМ!$B$39:$B$758,P$155)+'СЕТ СН'!$F$12</f>
        <v>232.55921366000001</v>
      </c>
      <c r="Q166" s="36">
        <f>SUMIFS(СВЦЭМ!$E$39:$E$758,СВЦЭМ!$A$39:$A$758,$A166,СВЦЭМ!$B$39:$B$758,Q$155)+'СЕТ СН'!$F$12</f>
        <v>234.12021774999999</v>
      </c>
      <c r="R166" s="36">
        <f>SUMIFS(СВЦЭМ!$E$39:$E$758,СВЦЭМ!$A$39:$A$758,$A166,СВЦЭМ!$B$39:$B$758,R$155)+'СЕТ СН'!$F$12</f>
        <v>232.89721685000001</v>
      </c>
      <c r="S166" s="36">
        <f>SUMIFS(СВЦЭМ!$E$39:$E$758,СВЦЭМ!$A$39:$A$758,$A166,СВЦЭМ!$B$39:$B$758,S$155)+'СЕТ СН'!$F$12</f>
        <v>231.59008093</v>
      </c>
      <c r="T166" s="36">
        <f>SUMIFS(СВЦЭМ!$E$39:$E$758,СВЦЭМ!$A$39:$A$758,$A166,СВЦЭМ!$B$39:$B$758,T$155)+'СЕТ СН'!$F$12</f>
        <v>226.93751262000001</v>
      </c>
      <c r="U166" s="36">
        <f>SUMIFS(СВЦЭМ!$E$39:$E$758,СВЦЭМ!$A$39:$A$758,$A166,СВЦЭМ!$B$39:$B$758,U$155)+'СЕТ СН'!$F$12</f>
        <v>224.72479835999999</v>
      </c>
      <c r="V166" s="36">
        <f>SUMIFS(СВЦЭМ!$E$39:$E$758,СВЦЭМ!$A$39:$A$758,$A166,СВЦЭМ!$B$39:$B$758,V$155)+'СЕТ СН'!$F$12</f>
        <v>224.22647709</v>
      </c>
      <c r="W166" s="36">
        <f>SUMIFS(СВЦЭМ!$E$39:$E$758,СВЦЭМ!$A$39:$A$758,$A166,СВЦЭМ!$B$39:$B$758,W$155)+'СЕТ СН'!$F$12</f>
        <v>222.24006549000001</v>
      </c>
      <c r="X166" s="36">
        <f>SUMIFS(СВЦЭМ!$E$39:$E$758,СВЦЭМ!$A$39:$A$758,$A166,СВЦЭМ!$B$39:$B$758,X$155)+'СЕТ СН'!$F$12</f>
        <v>227.17962498</v>
      </c>
      <c r="Y166" s="36">
        <f>SUMIFS(СВЦЭМ!$E$39:$E$758,СВЦЭМ!$A$39:$A$758,$A166,СВЦЭМ!$B$39:$B$758,Y$155)+'СЕТ СН'!$F$12</f>
        <v>231.89386035999999</v>
      </c>
    </row>
    <row r="167" spans="1:25" ht="15.75" x14ac:dyDescent="0.2">
      <c r="A167" s="35">
        <f t="shared" si="4"/>
        <v>45394</v>
      </c>
      <c r="B167" s="36">
        <f>SUMIFS(СВЦЭМ!$E$39:$E$758,СВЦЭМ!$A$39:$A$758,$A167,СВЦЭМ!$B$39:$B$758,B$155)+'СЕТ СН'!$F$12</f>
        <v>229.00924922999999</v>
      </c>
      <c r="C167" s="36">
        <f>SUMIFS(СВЦЭМ!$E$39:$E$758,СВЦЭМ!$A$39:$A$758,$A167,СВЦЭМ!$B$39:$B$758,C$155)+'СЕТ СН'!$F$12</f>
        <v>226.43798222000001</v>
      </c>
      <c r="D167" s="36">
        <f>SUMIFS(СВЦЭМ!$E$39:$E$758,СВЦЭМ!$A$39:$A$758,$A167,СВЦЭМ!$B$39:$B$758,D$155)+'СЕТ СН'!$F$12</f>
        <v>229.85451032</v>
      </c>
      <c r="E167" s="36">
        <f>SUMIFS(СВЦЭМ!$E$39:$E$758,СВЦЭМ!$A$39:$A$758,$A167,СВЦЭМ!$B$39:$B$758,E$155)+'СЕТ СН'!$F$12</f>
        <v>234.18396973</v>
      </c>
      <c r="F167" s="36">
        <f>SUMIFS(СВЦЭМ!$E$39:$E$758,СВЦЭМ!$A$39:$A$758,$A167,СВЦЭМ!$B$39:$B$758,F$155)+'СЕТ СН'!$F$12</f>
        <v>233.65454937000001</v>
      </c>
      <c r="G167" s="36">
        <f>SUMIFS(СВЦЭМ!$E$39:$E$758,СВЦЭМ!$A$39:$A$758,$A167,СВЦЭМ!$B$39:$B$758,G$155)+'СЕТ СН'!$F$12</f>
        <v>229.89429422000001</v>
      </c>
      <c r="H167" s="36">
        <f>SUMIFS(СВЦЭМ!$E$39:$E$758,СВЦЭМ!$A$39:$A$758,$A167,СВЦЭМ!$B$39:$B$758,H$155)+'СЕТ СН'!$F$12</f>
        <v>222.74638252</v>
      </c>
      <c r="I167" s="36">
        <f>SUMIFS(СВЦЭМ!$E$39:$E$758,СВЦЭМ!$A$39:$A$758,$A167,СВЦЭМ!$B$39:$B$758,I$155)+'СЕТ СН'!$F$12</f>
        <v>215.39378239000001</v>
      </c>
      <c r="J167" s="36">
        <f>SUMIFS(СВЦЭМ!$E$39:$E$758,СВЦЭМ!$A$39:$A$758,$A167,СВЦЭМ!$B$39:$B$758,J$155)+'СЕТ СН'!$F$12</f>
        <v>211.66291167</v>
      </c>
      <c r="K167" s="36">
        <f>SUMIFS(СВЦЭМ!$E$39:$E$758,СВЦЭМ!$A$39:$A$758,$A167,СВЦЭМ!$B$39:$B$758,K$155)+'СЕТ СН'!$F$12</f>
        <v>210.77627584999999</v>
      </c>
      <c r="L167" s="36">
        <f>SUMIFS(СВЦЭМ!$E$39:$E$758,СВЦЭМ!$A$39:$A$758,$A167,СВЦЭМ!$B$39:$B$758,L$155)+'СЕТ СН'!$F$12</f>
        <v>210.86448913999999</v>
      </c>
      <c r="M167" s="36">
        <f>SUMIFS(СВЦЭМ!$E$39:$E$758,СВЦЭМ!$A$39:$A$758,$A167,СВЦЭМ!$B$39:$B$758,M$155)+'СЕТ СН'!$F$12</f>
        <v>211.69297892</v>
      </c>
      <c r="N167" s="36">
        <f>SUMIFS(СВЦЭМ!$E$39:$E$758,СВЦЭМ!$A$39:$A$758,$A167,СВЦЭМ!$B$39:$B$758,N$155)+'СЕТ СН'!$F$12</f>
        <v>212.68408453999999</v>
      </c>
      <c r="O167" s="36">
        <f>SUMIFS(СВЦЭМ!$E$39:$E$758,СВЦЭМ!$A$39:$A$758,$A167,СВЦЭМ!$B$39:$B$758,O$155)+'СЕТ СН'!$F$12</f>
        <v>213.48134060999999</v>
      </c>
      <c r="P167" s="36">
        <f>SUMIFS(СВЦЭМ!$E$39:$E$758,СВЦЭМ!$A$39:$A$758,$A167,СВЦЭМ!$B$39:$B$758,P$155)+'СЕТ СН'!$F$12</f>
        <v>215.45435989999999</v>
      </c>
      <c r="Q167" s="36">
        <f>SUMIFS(СВЦЭМ!$E$39:$E$758,СВЦЭМ!$A$39:$A$758,$A167,СВЦЭМ!$B$39:$B$758,Q$155)+'СЕТ СН'!$F$12</f>
        <v>217.36425689000001</v>
      </c>
      <c r="R167" s="36">
        <f>SUMIFS(СВЦЭМ!$E$39:$E$758,СВЦЭМ!$A$39:$A$758,$A167,СВЦЭМ!$B$39:$B$758,R$155)+'СЕТ СН'!$F$12</f>
        <v>217.7118667</v>
      </c>
      <c r="S167" s="36">
        <f>SUMIFS(СВЦЭМ!$E$39:$E$758,СВЦЭМ!$A$39:$A$758,$A167,СВЦЭМ!$B$39:$B$758,S$155)+'СЕТ СН'!$F$12</f>
        <v>216.48132196</v>
      </c>
      <c r="T167" s="36">
        <f>SUMIFS(СВЦЭМ!$E$39:$E$758,СВЦЭМ!$A$39:$A$758,$A167,СВЦЭМ!$B$39:$B$758,T$155)+'СЕТ СН'!$F$12</f>
        <v>212.46427564999999</v>
      </c>
      <c r="U167" s="36">
        <f>SUMIFS(СВЦЭМ!$E$39:$E$758,СВЦЭМ!$A$39:$A$758,$A167,СВЦЭМ!$B$39:$B$758,U$155)+'СЕТ СН'!$F$12</f>
        <v>212.38089629999999</v>
      </c>
      <c r="V167" s="36">
        <f>SUMIFS(СВЦЭМ!$E$39:$E$758,СВЦЭМ!$A$39:$A$758,$A167,СВЦЭМ!$B$39:$B$758,V$155)+'СЕТ СН'!$F$12</f>
        <v>210.3048325</v>
      </c>
      <c r="W167" s="36">
        <f>SUMIFS(СВЦЭМ!$E$39:$E$758,СВЦЭМ!$A$39:$A$758,$A167,СВЦЭМ!$B$39:$B$758,W$155)+'СЕТ СН'!$F$12</f>
        <v>209.73957465000001</v>
      </c>
      <c r="X167" s="36">
        <f>SUMIFS(СВЦЭМ!$E$39:$E$758,СВЦЭМ!$A$39:$A$758,$A167,СВЦЭМ!$B$39:$B$758,X$155)+'СЕТ СН'!$F$12</f>
        <v>215.21074726000001</v>
      </c>
      <c r="Y167" s="36">
        <f>SUMIFS(СВЦЭМ!$E$39:$E$758,СВЦЭМ!$A$39:$A$758,$A167,СВЦЭМ!$B$39:$B$758,Y$155)+'СЕТ СН'!$F$12</f>
        <v>218.2538955</v>
      </c>
    </row>
    <row r="168" spans="1:25" ht="15.75" x14ac:dyDescent="0.2">
      <c r="A168" s="35">
        <f t="shared" si="4"/>
        <v>45395</v>
      </c>
      <c r="B168" s="36">
        <f>SUMIFS(СВЦЭМ!$E$39:$E$758,СВЦЭМ!$A$39:$A$758,$A168,СВЦЭМ!$B$39:$B$758,B$155)+'СЕТ СН'!$F$12</f>
        <v>225.1987694</v>
      </c>
      <c r="C168" s="36">
        <f>SUMIFS(СВЦЭМ!$E$39:$E$758,СВЦЭМ!$A$39:$A$758,$A168,СВЦЭМ!$B$39:$B$758,C$155)+'СЕТ СН'!$F$12</f>
        <v>226.03066156</v>
      </c>
      <c r="D168" s="36">
        <f>SUMIFS(СВЦЭМ!$E$39:$E$758,СВЦЭМ!$A$39:$A$758,$A168,СВЦЭМ!$B$39:$B$758,D$155)+'СЕТ СН'!$F$12</f>
        <v>229.54935774</v>
      </c>
      <c r="E168" s="36">
        <f>SUMIFS(СВЦЭМ!$E$39:$E$758,СВЦЭМ!$A$39:$A$758,$A168,СВЦЭМ!$B$39:$B$758,E$155)+'СЕТ СН'!$F$12</f>
        <v>232.63541053</v>
      </c>
      <c r="F168" s="36">
        <f>SUMIFS(СВЦЭМ!$E$39:$E$758,СВЦЭМ!$A$39:$A$758,$A168,СВЦЭМ!$B$39:$B$758,F$155)+'СЕТ СН'!$F$12</f>
        <v>232.93580449999999</v>
      </c>
      <c r="G168" s="36">
        <f>SUMIFS(СВЦЭМ!$E$39:$E$758,СВЦЭМ!$A$39:$A$758,$A168,СВЦЭМ!$B$39:$B$758,G$155)+'СЕТ СН'!$F$12</f>
        <v>233.63136377000001</v>
      </c>
      <c r="H168" s="36">
        <f>SUMIFS(СВЦЭМ!$E$39:$E$758,СВЦЭМ!$A$39:$A$758,$A168,СВЦЭМ!$B$39:$B$758,H$155)+'СЕТ СН'!$F$12</f>
        <v>230.96073250000001</v>
      </c>
      <c r="I168" s="36">
        <f>SUMIFS(СВЦЭМ!$E$39:$E$758,СВЦЭМ!$A$39:$A$758,$A168,СВЦЭМ!$B$39:$B$758,I$155)+'СЕТ СН'!$F$12</f>
        <v>228.65389332999999</v>
      </c>
      <c r="J168" s="36">
        <f>SUMIFS(СВЦЭМ!$E$39:$E$758,СВЦЭМ!$A$39:$A$758,$A168,СВЦЭМ!$B$39:$B$758,J$155)+'СЕТ СН'!$F$12</f>
        <v>222.59886334999999</v>
      </c>
      <c r="K168" s="36">
        <f>SUMIFS(СВЦЭМ!$E$39:$E$758,СВЦЭМ!$A$39:$A$758,$A168,СВЦЭМ!$B$39:$B$758,K$155)+'СЕТ СН'!$F$12</f>
        <v>215.39062299</v>
      </c>
      <c r="L168" s="36">
        <f>SUMIFS(СВЦЭМ!$E$39:$E$758,СВЦЭМ!$A$39:$A$758,$A168,СВЦЭМ!$B$39:$B$758,L$155)+'СЕТ СН'!$F$12</f>
        <v>212.27303276000001</v>
      </c>
      <c r="M168" s="36">
        <f>SUMIFS(СВЦЭМ!$E$39:$E$758,СВЦЭМ!$A$39:$A$758,$A168,СВЦЭМ!$B$39:$B$758,M$155)+'СЕТ СН'!$F$12</f>
        <v>215.96771892999999</v>
      </c>
      <c r="N168" s="36">
        <f>SUMIFS(СВЦЭМ!$E$39:$E$758,СВЦЭМ!$A$39:$A$758,$A168,СВЦЭМ!$B$39:$B$758,N$155)+'СЕТ СН'!$F$12</f>
        <v>217.32130515</v>
      </c>
      <c r="O168" s="36">
        <f>SUMIFS(СВЦЭМ!$E$39:$E$758,СВЦЭМ!$A$39:$A$758,$A168,СВЦЭМ!$B$39:$B$758,O$155)+'СЕТ СН'!$F$12</f>
        <v>218.89453596000001</v>
      </c>
      <c r="P168" s="36">
        <f>SUMIFS(СВЦЭМ!$E$39:$E$758,СВЦЭМ!$A$39:$A$758,$A168,СВЦЭМ!$B$39:$B$758,P$155)+'СЕТ СН'!$F$12</f>
        <v>220.74516740999999</v>
      </c>
      <c r="Q168" s="36">
        <f>SUMIFS(СВЦЭМ!$E$39:$E$758,СВЦЭМ!$A$39:$A$758,$A168,СВЦЭМ!$B$39:$B$758,Q$155)+'СЕТ СН'!$F$12</f>
        <v>221.53588256</v>
      </c>
      <c r="R168" s="36">
        <f>SUMIFS(СВЦЭМ!$E$39:$E$758,СВЦЭМ!$A$39:$A$758,$A168,СВЦЭМ!$B$39:$B$758,R$155)+'СЕТ СН'!$F$12</f>
        <v>221.12343609999999</v>
      </c>
      <c r="S168" s="36">
        <f>SUMIFS(СВЦЭМ!$E$39:$E$758,СВЦЭМ!$A$39:$A$758,$A168,СВЦЭМ!$B$39:$B$758,S$155)+'СЕТ СН'!$F$12</f>
        <v>220.6644838</v>
      </c>
      <c r="T168" s="36">
        <f>SUMIFS(СВЦЭМ!$E$39:$E$758,СВЦЭМ!$A$39:$A$758,$A168,СВЦЭМ!$B$39:$B$758,T$155)+'СЕТ СН'!$F$12</f>
        <v>217.06087269</v>
      </c>
      <c r="U168" s="36">
        <f>SUMIFS(СВЦЭМ!$E$39:$E$758,СВЦЭМ!$A$39:$A$758,$A168,СВЦЭМ!$B$39:$B$758,U$155)+'СЕТ СН'!$F$12</f>
        <v>216.57874053</v>
      </c>
      <c r="V168" s="36">
        <f>SUMIFS(СВЦЭМ!$E$39:$E$758,СВЦЭМ!$A$39:$A$758,$A168,СВЦЭМ!$B$39:$B$758,V$155)+'СЕТ СН'!$F$12</f>
        <v>214.69273235</v>
      </c>
      <c r="W168" s="36">
        <f>SUMIFS(СВЦЭМ!$E$39:$E$758,СВЦЭМ!$A$39:$A$758,$A168,СВЦЭМ!$B$39:$B$758,W$155)+'СЕТ СН'!$F$12</f>
        <v>212.11867806999999</v>
      </c>
      <c r="X168" s="36">
        <f>SUMIFS(СВЦЭМ!$E$39:$E$758,СВЦЭМ!$A$39:$A$758,$A168,СВЦЭМ!$B$39:$B$758,X$155)+'СЕТ СН'!$F$12</f>
        <v>217.92876057999999</v>
      </c>
      <c r="Y168" s="36">
        <f>SUMIFS(СВЦЭМ!$E$39:$E$758,СВЦЭМ!$A$39:$A$758,$A168,СВЦЭМ!$B$39:$B$758,Y$155)+'СЕТ СН'!$F$12</f>
        <v>220.46068126</v>
      </c>
    </row>
    <row r="169" spans="1:25" ht="15.75" x14ac:dyDescent="0.2">
      <c r="A169" s="35">
        <f t="shared" si="4"/>
        <v>45396</v>
      </c>
      <c r="B169" s="36">
        <f>SUMIFS(СВЦЭМ!$E$39:$E$758,СВЦЭМ!$A$39:$A$758,$A169,СВЦЭМ!$B$39:$B$758,B$155)+'СЕТ СН'!$F$12</f>
        <v>212.51071830999999</v>
      </c>
      <c r="C169" s="36">
        <f>SUMIFS(СВЦЭМ!$E$39:$E$758,СВЦЭМ!$A$39:$A$758,$A169,СВЦЭМ!$B$39:$B$758,C$155)+'СЕТ СН'!$F$12</f>
        <v>220.73334967</v>
      </c>
      <c r="D169" s="36">
        <f>SUMIFS(СВЦЭМ!$E$39:$E$758,СВЦЭМ!$A$39:$A$758,$A169,СВЦЭМ!$B$39:$B$758,D$155)+'СЕТ СН'!$F$12</f>
        <v>226.19045968</v>
      </c>
      <c r="E169" s="36">
        <f>SUMIFS(СВЦЭМ!$E$39:$E$758,СВЦЭМ!$A$39:$A$758,$A169,СВЦЭМ!$B$39:$B$758,E$155)+'СЕТ СН'!$F$12</f>
        <v>227.56514088</v>
      </c>
      <c r="F169" s="36">
        <f>SUMIFS(СВЦЭМ!$E$39:$E$758,СВЦЭМ!$A$39:$A$758,$A169,СВЦЭМ!$B$39:$B$758,F$155)+'СЕТ СН'!$F$12</f>
        <v>229.08347402999999</v>
      </c>
      <c r="G169" s="36">
        <f>SUMIFS(СВЦЭМ!$E$39:$E$758,СВЦЭМ!$A$39:$A$758,$A169,СВЦЭМ!$B$39:$B$758,G$155)+'СЕТ СН'!$F$12</f>
        <v>231.08808488</v>
      </c>
      <c r="H169" s="36">
        <f>SUMIFS(СВЦЭМ!$E$39:$E$758,СВЦЭМ!$A$39:$A$758,$A169,СВЦЭМ!$B$39:$B$758,H$155)+'СЕТ СН'!$F$12</f>
        <v>232.35064030999999</v>
      </c>
      <c r="I169" s="36">
        <f>SUMIFS(СВЦЭМ!$E$39:$E$758,СВЦЭМ!$A$39:$A$758,$A169,СВЦЭМ!$B$39:$B$758,I$155)+'СЕТ СН'!$F$12</f>
        <v>229.90595951</v>
      </c>
      <c r="J169" s="36">
        <f>SUMIFS(СВЦЭМ!$E$39:$E$758,СВЦЭМ!$A$39:$A$758,$A169,СВЦЭМ!$B$39:$B$758,J$155)+'СЕТ СН'!$F$12</f>
        <v>222.23372416999999</v>
      </c>
      <c r="K169" s="36">
        <f>SUMIFS(СВЦЭМ!$E$39:$E$758,СВЦЭМ!$A$39:$A$758,$A169,СВЦЭМ!$B$39:$B$758,K$155)+'СЕТ СН'!$F$12</f>
        <v>215.02583668</v>
      </c>
      <c r="L169" s="36">
        <f>SUMIFS(СВЦЭМ!$E$39:$E$758,СВЦЭМ!$A$39:$A$758,$A169,СВЦЭМ!$B$39:$B$758,L$155)+'СЕТ СН'!$F$12</f>
        <v>210.59192593</v>
      </c>
      <c r="M169" s="36">
        <f>SUMIFS(СВЦЭМ!$E$39:$E$758,СВЦЭМ!$A$39:$A$758,$A169,СВЦЭМ!$B$39:$B$758,M$155)+'СЕТ СН'!$F$12</f>
        <v>213.00406927</v>
      </c>
      <c r="N169" s="36">
        <f>SUMIFS(СВЦЭМ!$E$39:$E$758,СВЦЭМ!$A$39:$A$758,$A169,СВЦЭМ!$B$39:$B$758,N$155)+'СЕТ СН'!$F$12</f>
        <v>216.24113338999999</v>
      </c>
      <c r="O169" s="36">
        <f>SUMIFS(СВЦЭМ!$E$39:$E$758,СВЦЭМ!$A$39:$A$758,$A169,СВЦЭМ!$B$39:$B$758,O$155)+'СЕТ СН'!$F$12</f>
        <v>218.33936147</v>
      </c>
      <c r="P169" s="36">
        <f>SUMIFS(СВЦЭМ!$E$39:$E$758,СВЦЭМ!$A$39:$A$758,$A169,СВЦЭМ!$B$39:$B$758,P$155)+'СЕТ СН'!$F$12</f>
        <v>219.67632882999999</v>
      </c>
      <c r="Q169" s="36">
        <f>SUMIFS(СВЦЭМ!$E$39:$E$758,СВЦЭМ!$A$39:$A$758,$A169,СВЦЭМ!$B$39:$B$758,Q$155)+'СЕТ СН'!$F$12</f>
        <v>222.42540935</v>
      </c>
      <c r="R169" s="36">
        <f>SUMIFS(СВЦЭМ!$E$39:$E$758,СВЦЭМ!$A$39:$A$758,$A169,СВЦЭМ!$B$39:$B$758,R$155)+'СЕТ СН'!$F$12</f>
        <v>224.28066723000001</v>
      </c>
      <c r="S169" s="36">
        <f>SUMIFS(СВЦЭМ!$E$39:$E$758,СВЦЭМ!$A$39:$A$758,$A169,СВЦЭМ!$B$39:$B$758,S$155)+'СЕТ СН'!$F$12</f>
        <v>220.51722404</v>
      </c>
      <c r="T169" s="36">
        <f>SUMIFS(СВЦЭМ!$E$39:$E$758,СВЦЭМ!$A$39:$A$758,$A169,СВЦЭМ!$B$39:$B$758,T$155)+'СЕТ СН'!$F$12</f>
        <v>216.46514625</v>
      </c>
      <c r="U169" s="36">
        <f>SUMIFS(СВЦЭМ!$E$39:$E$758,СВЦЭМ!$A$39:$A$758,$A169,СВЦЭМ!$B$39:$B$758,U$155)+'СЕТ СН'!$F$12</f>
        <v>217.77851383000001</v>
      </c>
      <c r="V169" s="36">
        <f>SUMIFS(СВЦЭМ!$E$39:$E$758,СВЦЭМ!$A$39:$A$758,$A169,СВЦЭМ!$B$39:$B$758,V$155)+'СЕТ СН'!$F$12</f>
        <v>206.34948643999999</v>
      </c>
      <c r="W169" s="36">
        <f>SUMIFS(СВЦЭМ!$E$39:$E$758,СВЦЭМ!$A$39:$A$758,$A169,СВЦЭМ!$B$39:$B$758,W$155)+'СЕТ СН'!$F$12</f>
        <v>204.70386060999999</v>
      </c>
      <c r="X169" s="36">
        <f>SUMIFS(СВЦЭМ!$E$39:$E$758,СВЦЭМ!$A$39:$A$758,$A169,СВЦЭМ!$B$39:$B$758,X$155)+'СЕТ СН'!$F$12</f>
        <v>211.10315342000001</v>
      </c>
      <c r="Y169" s="36">
        <f>SUMIFS(СВЦЭМ!$E$39:$E$758,СВЦЭМ!$A$39:$A$758,$A169,СВЦЭМ!$B$39:$B$758,Y$155)+'СЕТ СН'!$F$12</f>
        <v>215.42844786000001</v>
      </c>
    </row>
    <row r="170" spans="1:25" ht="15.75" x14ac:dyDescent="0.2">
      <c r="A170" s="35">
        <f t="shared" si="4"/>
        <v>45397</v>
      </c>
      <c r="B170" s="36">
        <f>SUMIFS(СВЦЭМ!$E$39:$E$758,СВЦЭМ!$A$39:$A$758,$A170,СВЦЭМ!$B$39:$B$758,B$155)+'СЕТ СН'!$F$12</f>
        <v>219.29489734000001</v>
      </c>
      <c r="C170" s="36">
        <f>SUMIFS(СВЦЭМ!$E$39:$E$758,СВЦЭМ!$A$39:$A$758,$A170,СВЦЭМ!$B$39:$B$758,C$155)+'СЕТ СН'!$F$12</f>
        <v>232.42494991999999</v>
      </c>
      <c r="D170" s="36">
        <f>SUMIFS(СВЦЭМ!$E$39:$E$758,СВЦЭМ!$A$39:$A$758,$A170,СВЦЭМ!$B$39:$B$758,D$155)+'СЕТ СН'!$F$12</f>
        <v>237.88114589</v>
      </c>
      <c r="E170" s="36">
        <f>SUMIFS(СВЦЭМ!$E$39:$E$758,СВЦЭМ!$A$39:$A$758,$A170,СВЦЭМ!$B$39:$B$758,E$155)+'СЕТ СН'!$F$12</f>
        <v>238.99210413</v>
      </c>
      <c r="F170" s="36">
        <f>SUMIFS(СВЦЭМ!$E$39:$E$758,СВЦЭМ!$A$39:$A$758,$A170,СВЦЭМ!$B$39:$B$758,F$155)+'СЕТ СН'!$F$12</f>
        <v>238.86563806000001</v>
      </c>
      <c r="G170" s="36">
        <f>SUMIFS(СВЦЭМ!$E$39:$E$758,СВЦЭМ!$A$39:$A$758,$A170,СВЦЭМ!$B$39:$B$758,G$155)+'СЕТ СН'!$F$12</f>
        <v>227.70345818000001</v>
      </c>
      <c r="H170" s="36">
        <f>SUMIFS(СВЦЭМ!$E$39:$E$758,СВЦЭМ!$A$39:$A$758,$A170,СВЦЭМ!$B$39:$B$758,H$155)+'СЕТ СН'!$F$12</f>
        <v>218.94983626000001</v>
      </c>
      <c r="I170" s="36">
        <f>SUMIFS(СВЦЭМ!$E$39:$E$758,СВЦЭМ!$A$39:$A$758,$A170,СВЦЭМ!$B$39:$B$758,I$155)+'СЕТ СН'!$F$12</f>
        <v>211.70733645000001</v>
      </c>
      <c r="J170" s="36">
        <f>SUMIFS(СВЦЭМ!$E$39:$E$758,СВЦЭМ!$A$39:$A$758,$A170,СВЦЭМ!$B$39:$B$758,J$155)+'СЕТ СН'!$F$12</f>
        <v>206.56646236</v>
      </c>
      <c r="K170" s="36">
        <f>SUMIFS(СВЦЭМ!$E$39:$E$758,СВЦЭМ!$A$39:$A$758,$A170,СВЦЭМ!$B$39:$B$758,K$155)+'СЕТ СН'!$F$12</f>
        <v>205.94037266999999</v>
      </c>
      <c r="L170" s="36">
        <f>SUMIFS(СВЦЭМ!$E$39:$E$758,СВЦЭМ!$A$39:$A$758,$A170,СВЦЭМ!$B$39:$B$758,L$155)+'СЕТ СН'!$F$12</f>
        <v>206.09624217000001</v>
      </c>
      <c r="M170" s="36">
        <f>SUMIFS(СВЦЭМ!$E$39:$E$758,СВЦЭМ!$A$39:$A$758,$A170,СВЦЭМ!$B$39:$B$758,M$155)+'СЕТ СН'!$F$12</f>
        <v>209.59457721999999</v>
      </c>
      <c r="N170" s="36">
        <f>SUMIFS(СВЦЭМ!$E$39:$E$758,СВЦЭМ!$A$39:$A$758,$A170,СВЦЭМ!$B$39:$B$758,N$155)+'СЕТ СН'!$F$12</f>
        <v>210.21140165</v>
      </c>
      <c r="O170" s="36">
        <f>SUMIFS(СВЦЭМ!$E$39:$E$758,СВЦЭМ!$A$39:$A$758,$A170,СВЦЭМ!$B$39:$B$758,O$155)+'СЕТ СН'!$F$12</f>
        <v>212.77808726999999</v>
      </c>
      <c r="P170" s="36">
        <f>SUMIFS(СВЦЭМ!$E$39:$E$758,СВЦЭМ!$A$39:$A$758,$A170,СВЦЭМ!$B$39:$B$758,P$155)+'СЕТ СН'!$F$12</f>
        <v>214.84769645</v>
      </c>
      <c r="Q170" s="36">
        <f>SUMIFS(СВЦЭМ!$E$39:$E$758,СВЦЭМ!$A$39:$A$758,$A170,СВЦЭМ!$B$39:$B$758,Q$155)+'СЕТ СН'!$F$12</f>
        <v>216.29246196</v>
      </c>
      <c r="R170" s="36">
        <f>SUMIFS(СВЦЭМ!$E$39:$E$758,СВЦЭМ!$A$39:$A$758,$A170,СВЦЭМ!$B$39:$B$758,R$155)+'СЕТ СН'!$F$12</f>
        <v>217.22697962999999</v>
      </c>
      <c r="S170" s="36">
        <f>SUMIFS(СВЦЭМ!$E$39:$E$758,СВЦЭМ!$A$39:$A$758,$A170,СВЦЭМ!$B$39:$B$758,S$155)+'СЕТ СН'!$F$12</f>
        <v>216.99372837999999</v>
      </c>
      <c r="T170" s="36">
        <f>SUMIFS(СВЦЭМ!$E$39:$E$758,СВЦЭМ!$A$39:$A$758,$A170,СВЦЭМ!$B$39:$B$758,T$155)+'СЕТ СН'!$F$12</f>
        <v>212.98126744999999</v>
      </c>
      <c r="U170" s="36">
        <f>SUMIFS(СВЦЭМ!$E$39:$E$758,СВЦЭМ!$A$39:$A$758,$A170,СВЦЭМ!$B$39:$B$758,U$155)+'СЕТ СН'!$F$12</f>
        <v>210.01990248999999</v>
      </c>
      <c r="V170" s="36">
        <f>SUMIFS(СВЦЭМ!$E$39:$E$758,СВЦЭМ!$A$39:$A$758,$A170,СВЦЭМ!$B$39:$B$758,V$155)+'СЕТ СН'!$F$12</f>
        <v>207.32248695000001</v>
      </c>
      <c r="W170" s="36">
        <f>SUMIFS(СВЦЭМ!$E$39:$E$758,СВЦЭМ!$A$39:$A$758,$A170,СВЦЭМ!$B$39:$B$758,W$155)+'СЕТ СН'!$F$12</f>
        <v>206.28543739</v>
      </c>
      <c r="X170" s="36">
        <f>SUMIFS(СВЦЭМ!$E$39:$E$758,СВЦЭМ!$A$39:$A$758,$A170,СВЦЭМ!$B$39:$B$758,X$155)+'СЕТ СН'!$F$12</f>
        <v>207.51511930000001</v>
      </c>
      <c r="Y170" s="36">
        <f>SUMIFS(СВЦЭМ!$E$39:$E$758,СВЦЭМ!$A$39:$A$758,$A170,СВЦЭМ!$B$39:$B$758,Y$155)+'СЕТ СН'!$F$12</f>
        <v>213.23735151</v>
      </c>
    </row>
    <row r="171" spans="1:25" ht="15.75" x14ac:dyDescent="0.2">
      <c r="A171" s="35">
        <f t="shared" si="4"/>
        <v>45398</v>
      </c>
      <c r="B171" s="36">
        <f>SUMIFS(СВЦЭМ!$E$39:$E$758,СВЦЭМ!$A$39:$A$758,$A171,СВЦЭМ!$B$39:$B$758,B$155)+'СЕТ СН'!$F$12</f>
        <v>227.04615749999999</v>
      </c>
      <c r="C171" s="36">
        <f>SUMIFS(СВЦЭМ!$E$39:$E$758,СВЦЭМ!$A$39:$A$758,$A171,СВЦЭМ!$B$39:$B$758,C$155)+'СЕТ СН'!$F$12</f>
        <v>230.67224009</v>
      </c>
      <c r="D171" s="36">
        <f>SUMIFS(СВЦЭМ!$E$39:$E$758,СВЦЭМ!$A$39:$A$758,$A171,СВЦЭМ!$B$39:$B$758,D$155)+'СЕТ СН'!$F$12</f>
        <v>236.18630142000001</v>
      </c>
      <c r="E171" s="36">
        <f>SUMIFS(СВЦЭМ!$E$39:$E$758,СВЦЭМ!$A$39:$A$758,$A171,СВЦЭМ!$B$39:$B$758,E$155)+'СЕТ СН'!$F$12</f>
        <v>238.96652549000001</v>
      </c>
      <c r="F171" s="36">
        <f>SUMIFS(СВЦЭМ!$E$39:$E$758,СВЦЭМ!$A$39:$A$758,$A171,СВЦЭМ!$B$39:$B$758,F$155)+'СЕТ СН'!$F$12</f>
        <v>239.15181798</v>
      </c>
      <c r="G171" s="36">
        <f>SUMIFS(СВЦЭМ!$E$39:$E$758,СВЦЭМ!$A$39:$A$758,$A171,СВЦЭМ!$B$39:$B$758,G$155)+'СЕТ СН'!$F$12</f>
        <v>235.72633905000001</v>
      </c>
      <c r="H171" s="36">
        <f>SUMIFS(СВЦЭМ!$E$39:$E$758,СВЦЭМ!$A$39:$A$758,$A171,СВЦЭМ!$B$39:$B$758,H$155)+'СЕТ СН'!$F$12</f>
        <v>227.07110664000001</v>
      </c>
      <c r="I171" s="36">
        <f>SUMIFS(СВЦЭМ!$E$39:$E$758,СВЦЭМ!$A$39:$A$758,$A171,СВЦЭМ!$B$39:$B$758,I$155)+'СЕТ СН'!$F$12</f>
        <v>220.00143367999999</v>
      </c>
      <c r="J171" s="36">
        <f>SUMIFS(СВЦЭМ!$E$39:$E$758,СВЦЭМ!$A$39:$A$758,$A171,СВЦЭМ!$B$39:$B$758,J$155)+'СЕТ СН'!$F$12</f>
        <v>214.44897621999999</v>
      </c>
      <c r="K171" s="36">
        <f>SUMIFS(СВЦЭМ!$E$39:$E$758,СВЦЭМ!$A$39:$A$758,$A171,СВЦЭМ!$B$39:$B$758,K$155)+'СЕТ СН'!$F$12</f>
        <v>212.73189482000001</v>
      </c>
      <c r="L171" s="36">
        <f>SUMIFS(СВЦЭМ!$E$39:$E$758,СВЦЭМ!$A$39:$A$758,$A171,СВЦЭМ!$B$39:$B$758,L$155)+'СЕТ СН'!$F$12</f>
        <v>212.38075151000001</v>
      </c>
      <c r="M171" s="36">
        <f>SUMIFS(СВЦЭМ!$E$39:$E$758,СВЦЭМ!$A$39:$A$758,$A171,СВЦЭМ!$B$39:$B$758,M$155)+'СЕТ СН'!$F$12</f>
        <v>214.04873233000001</v>
      </c>
      <c r="N171" s="36">
        <f>SUMIFS(СВЦЭМ!$E$39:$E$758,СВЦЭМ!$A$39:$A$758,$A171,СВЦЭМ!$B$39:$B$758,N$155)+'СЕТ СН'!$F$12</f>
        <v>214.57740150999999</v>
      </c>
      <c r="O171" s="36">
        <f>SUMIFS(СВЦЭМ!$E$39:$E$758,СВЦЭМ!$A$39:$A$758,$A171,СВЦЭМ!$B$39:$B$758,O$155)+'СЕТ СН'!$F$12</f>
        <v>215.34430839000001</v>
      </c>
      <c r="P171" s="36">
        <f>SUMIFS(СВЦЭМ!$E$39:$E$758,СВЦЭМ!$A$39:$A$758,$A171,СВЦЭМ!$B$39:$B$758,P$155)+'СЕТ СН'!$F$12</f>
        <v>217.56504541999999</v>
      </c>
      <c r="Q171" s="36">
        <f>SUMIFS(СВЦЭМ!$E$39:$E$758,СВЦЭМ!$A$39:$A$758,$A171,СВЦЭМ!$B$39:$B$758,Q$155)+'СЕТ СН'!$F$12</f>
        <v>218.28224911000001</v>
      </c>
      <c r="R171" s="36">
        <f>SUMIFS(СВЦЭМ!$E$39:$E$758,СВЦЭМ!$A$39:$A$758,$A171,СВЦЭМ!$B$39:$B$758,R$155)+'СЕТ СН'!$F$12</f>
        <v>220.06146928000001</v>
      </c>
      <c r="S171" s="36">
        <f>SUMIFS(СВЦЭМ!$E$39:$E$758,СВЦЭМ!$A$39:$A$758,$A171,СВЦЭМ!$B$39:$B$758,S$155)+'СЕТ СН'!$F$12</f>
        <v>217.91976675999999</v>
      </c>
      <c r="T171" s="36">
        <f>SUMIFS(СВЦЭМ!$E$39:$E$758,СВЦЭМ!$A$39:$A$758,$A171,СВЦЭМ!$B$39:$B$758,T$155)+'СЕТ СН'!$F$12</f>
        <v>212.16706765000001</v>
      </c>
      <c r="U171" s="36">
        <f>SUMIFS(СВЦЭМ!$E$39:$E$758,СВЦЭМ!$A$39:$A$758,$A171,СВЦЭМ!$B$39:$B$758,U$155)+'СЕТ СН'!$F$12</f>
        <v>215.52622839</v>
      </c>
      <c r="V171" s="36">
        <f>SUMIFS(СВЦЭМ!$E$39:$E$758,СВЦЭМ!$A$39:$A$758,$A171,СВЦЭМ!$B$39:$B$758,V$155)+'СЕТ СН'!$F$12</f>
        <v>211.66635970999999</v>
      </c>
      <c r="W171" s="36">
        <f>SUMIFS(СВЦЭМ!$E$39:$E$758,СВЦЭМ!$A$39:$A$758,$A171,СВЦЭМ!$B$39:$B$758,W$155)+'СЕТ СН'!$F$12</f>
        <v>209.67203157</v>
      </c>
      <c r="X171" s="36">
        <f>SUMIFS(СВЦЭМ!$E$39:$E$758,СВЦЭМ!$A$39:$A$758,$A171,СВЦЭМ!$B$39:$B$758,X$155)+'СЕТ СН'!$F$12</f>
        <v>209.84475472</v>
      </c>
      <c r="Y171" s="36">
        <f>SUMIFS(СВЦЭМ!$E$39:$E$758,СВЦЭМ!$A$39:$A$758,$A171,СВЦЭМ!$B$39:$B$758,Y$155)+'СЕТ СН'!$F$12</f>
        <v>210.95463505999999</v>
      </c>
    </row>
    <row r="172" spans="1:25" ht="15.75" x14ac:dyDescent="0.2">
      <c r="A172" s="35">
        <f t="shared" si="4"/>
        <v>45399</v>
      </c>
      <c r="B172" s="36">
        <f>SUMIFS(СВЦЭМ!$E$39:$E$758,СВЦЭМ!$A$39:$A$758,$A172,СВЦЭМ!$B$39:$B$758,B$155)+'СЕТ СН'!$F$12</f>
        <v>218.04528771</v>
      </c>
      <c r="C172" s="36">
        <f>SUMIFS(СВЦЭМ!$E$39:$E$758,СВЦЭМ!$A$39:$A$758,$A172,СВЦЭМ!$B$39:$B$758,C$155)+'СЕТ СН'!$F$12</f>
        <v>223.85225740000001</v>
      </c>
      <c r="D172" s="36">
        <f>SUMIFS(СВЦЭМ!$E$39:$E$758,СВЦЭМ!$A$39:$A$758,$A172,СВЦЭМ!$B$39:$B$758,D$155)+'СЕТ СН'!$F$12</f>
        <v>226.08091137</v>
      </c>
      <c r="E172" s="36">
        <f>SUMIFS(СВЦЭМ!$E$39:$E$758,СВЦЭМ!$A$39:$A$758,$A172,СВЦЭМ!$B$39:$B$758,E$155)+'СЕТ СН'!$F$12</f>
        <v>227.97760507999999</v>
      </c>
      <c r="F172" s="36">
        <f>SUMIFS(СВЦЭМ!$E$39:$E$758,СВЦЭМ!$A$39:$A$758,$A172,СВЦЭМ!$B$39:$B$758,F$155)+'СЕТ СН'!$F$12</f>
        <v>227.31877483</v>
      </c>
      <c r="G172" s="36">
        <f>SUMIFS(СВЦЭМ!$E$39:$E$758,СВЦЭМ!$A$39:$A$758,$A172,СВЦЭМ!$B$39:$B$758,G$155)+'СЕТ СН'!$F$12</f>
        <v>224.44984894000001</v>
      </c>
      <c r="H172" s="36">
        <f>SUMIFS(СВЦЭМ!$E$39:$E$758,СВЦЭМ!$A$39:$A$758,$A172,СВЦЭМ!$B$39:$B$758,H$155)+'СЕТ СН'!$F$12</f>
        <v>216.54737262</v>
      </c>
      <c r="I172" s="36">
        <f>SUMIFS(СВЦЭМ!$E$39:$E$758,СВЦЭМ!$A$39:$A$758,$A172,СВЦЭМ!$B$39:$B$758,I$155)+'СЕТ СН'!$F$12</f>
        <v>209.07462022000001</v>
      </c>
      <c r="J172" s="36">
        <f>SUMIFS(СВЦЭМ!$E$39:$E$758,СВЦЭМ!$A$39:$A$758,$A172,СВЦЭМ!$B$39:$B$758,J$155)+'СЕТ СН'!$F$12</f>
        <v>201.97087701000001</v>
      </c>
      <c r="K172" s="36">
        <f>SUMIFS(СВЦЭМ!$E$39:$E$758,СВЦЭМ!$A$39:$A$758,$A172,СВЦЭМ!$B$39:$B$758,K$155)+'СЕТ СН'!$F$12</f>
        <v>198.61014795</v>
      </c>
      <c r="L172" s="36">
        <f>SUMIFS(СВЦЭМ!$E$39:$E$758,СВЦЭМ!$A$39:$A$758,$A172,СВЦЭМ!$B$39:$B$758,L$155)+'СЕТ СН'!$F$12</f>
        <v>199.89617781999999</v>
      </c>
      <c r="M172" s="36">
        <f>SUMIFS(СВЦЭМ!$E$39:$E$758,СВЦЭМ!$A$39:$A$758,$A172,СВЦЭМ!$B$39:$B$758,M$155)+'СЕТ СН'!$F$12</f>
        <v>201.50642759999999</v>
      </c>
      <c r="N172" s="36">
        <f>SUMIFS(СВЦЭМ!$E$39:$E$758,СВЦЭМ!$A$39:$A$758,$A172,СВЦЭМ!$B$39:$B$758,N$155)+'СЕТ СН'!$F$12</f>
        <v>202.00276246000001</v>
      </c>
      <c r="O172" s="36">
        <f>SUMIFS(СВЦЭМ!$E$39:$E$758,СВЦЭМ!$A$39:$A$758,$A172,СВЦЭМ!$B$39:$B$758,O$155)+'СЕТ СН'!$F$12</f>
        <v>204.90186578999999</v>
      </c>
      <c r="P172" s="36">
        <f>SUMIFS(СВЦЭМ!$E$39:$E$758,СВЦЭМ!$A$39:$A$758,$A172,СВЦЭМ!$B$39:$B$758,P$155)+'СЕТ СН'!$F$12</f>
        <v>204.85199933000001</v>
      </c>
      <c r="Q172" s="36">
        <f>SUMIFS(СВЦЭМ!$E$39:$E$758,СВЦЭМ!$A$39:$A$758,$A172,СВЦЭМ!$B$39:$B$758,Q$155)+'СЕТ СН'!$F$12</f>
        <v>206.37731084000001</v>
      </c>
      <c r="R172" s="36">
        <f>SUMIFS(СВЦЭМ!$E$39:$E$758,СВЦЭМ!$A$39:$A$758,$A172,СВЦЭМ!$B$39:$B$758,R$155)+'СЕТ СН'!$F$12</f>
        <v>207.82372862</v>
      </c>
      <c r="S172" s="36">
        <f>SUMIFS(СВЦЭМ!$E$39:$E$758,СВЦЭМ!$A$39:$A$758,$A172,СВЦЭМ!$B$39:$B$758,S$155)+'СЕТ СН'!$F$12</f>
        <v>206.54760898999999</v>
      </c>
      <c r="T172" s="36">
        <f>SUMIFS(СВЦЭМ!$E$39:$E$758,СВЦЭМ!$A$39:$A$758,$A172,СВЦЭМ!$B$39:$B$758,T$155)+'СЕТ СН'!$F$12</f>
        <v>204.01845754999999</v>
      </c>
      <c r="U172" s="36">
        <f>SUMIFS(СВЦЭМ!$E$39:$E$758,СВЦЭМ!$A$39:$A$758,$A172,СВЦЭМ!$B$39:$B$758,U$155)+'СЕТ СН'!$F$12</f>
        <v>201.79129387</v>
      </c>
      <c r="V172" s="36">
        <f>SUMIFS(СВЦЭМ!$E$39:$E$758,СВЦЭМ!$A$39:$A$758,$A172,СВЦЭМ!$B$39:$B$758,V$155)+'СЕТ СН'!$F$12</f>
        <v>197.91424916</v>
      </c>
      <c r="W172" s="36">
        <f>SUMIFS(СВЦЭМ!$E$39:$E$758,СВЦЭМ!$A$39:$A$758,$A172,СВЦЭМ!$B$39:$B$758,W$155)+'СЕТ СН'!$F$12</f>
        <v>196.38713404999999</v>
      </c>
      <c r="X172" s="36">
        <f>SUMIFS(СВЦЭМ!$E$39:$E$758,СВЦЭМ!$A$39:$A$758,$A172,СВЦЭМ!$B$39:$B$758,X$155)+'СЕТ СН'!$F$12</f>
        <v>202.04497172999999</v>
      </c>
      <c r="Y172" s="36">
        <f>SUMIFS(СВЦЭМ!$E$39:$E$758,СВЦЭМ!$A$39:$A$758,$A172,СВЦЭМ!$B$39:$B$758,Y$155)+'СЕТ СН'!$F$12</f>
        <v>205.38355390999999</v>
      </c>
    </row>
    <row r="173" spans="1:25" ht="15.75" x14ac:dyDescent="0.2">
      <c r="A173" s="35">
        <f t="shared" si="4"/>
        <v>45400</v>
      </c>
      <c r="B173" s="36">
        <f>SUMIFS(СВЦЭМ!$E$39:$E$758,СВЦЭМ!$A$39:$A$758,$A173,СВЦЭМ!$B$39:$B$758,B$155)+'СЕТ СН'!$F$12</f>
        <v>220.29417122000001</v>
      </c>
      <c r="C173" s="36">
        <f>SUMIFS(СВЦЭМ!$E$39:$E$758,СВЦЭМ!$A$39:$A$758,$A173,СВЦЭМ!$B$39:$B$758,C$155)+'СЕТ СН'!$F$12</f>
        <v>218.22877145000001</v>
      </c>
      <c r="D173" s="36">
        <f>SUMIFS(СВЦЭМ!$E$39:$E$758,СВЦЭМ!$A$39:$A$758,$A173,СВЦЭМ!$B$39:$B$758,D$155)+'СЕТ СН'!$F$12</f>
        <v>221.26285551000001</v>
      </c>
      <c r="E173" s="36">
        <f>SUMIFS(СВЦЭМ!$E$39:$E$758,СВЦЭМ!$A$39:$A$758,$A173,СВЦЭМ!$B$39:$B$758,E$155)+'СЕТ СН'!$F$12</f>
        <v>221.83351719000001</v>
      </c>
      <c r="F173" s="36">
        <f>SUMIFS(СВЦЭМ!$E$39:$E$758,СВЦЭМ!$A$39:$A$758,$A173,СВЦЭМ!$B$39:$B$758,F$155)+'СЕТ СН'!$F$12</f>
        <v>221.55678897000001</v>
      </c>
      <c r="G173" s="36">
        <f>SUMIFS(СВЦЭМ!$E$39:$E$758,СВЦЭМ!$A$39:$A$758,$A173,СВЦЭМ!$B$39:$B$758,G$155)+'СЕТ СН'!$F$12</f>
        <v>219.88950915000001</v>
      </c>
      <c r="H173" s="36">
        <f>SUMIFS(СВЦЭМ!$E$39:$E$758,СВЦЭМ!$A$39:$A$758,$A173,СВЦЭМ!$B$39:$B$758,H$155)+'СЕТ СН'!$F$12</f>
        <v>213.56151524000001</v>
      </c>
      <c r="I173" s="36">
        <f>SUMIFS(СВЦЭМ!$E$39:$E$758,СВЦЭМ!$A$39:$A$758,$A173,СВЦЭМ!$B$39:$B$758,I$155)+'СЕТ СН'!$F$12</f>
        <v>204.67428421</v>
      </c>
      <c r="J173" s="36">
        <f>SUMIFS(СВЦЭМ!$E$39:$E$758,СВЦЭМ!$A$39:$A$758,$A173,СВЦЭМ!$B$39:$B$758,J$155)+'СЕТ СН'!$F$12</f>
        <v>199.70877214000001</v>
      </c>
      <c r="K173" s="36">
        <f>SUMIFS(СВЦЭМ!$E$39:$E$758,СВЦЭМ!$A$39:$A$758,$A173,СВЦЭМ!$B$39:$B$758,K$155)+'СЕТ СН'!$F$12</f>
        <v>195.0073166</v>
      </c>
      <c r="L173" s="36">
        <f>SUMIFS(СВЦЭМ!$E$39:$E$758,СВЦЭМ!$A$39:$A$758,$A173,СВЦЭМ!$B$39:$B$758,L$155)+'СЕТ СН'!$F$12</f>
        <v>193.96504234</v>
      </c>
      <c r="M173" s="36">
        <f>SUMIFS(СВЦЭМ!$E$39:$E$758,СВЦЭМ!$A$39:$A$758,$A173,СВЦЭМ!$B$39:$B$758,M$155)+'СЕТ СН'!$F$12</f>
        <v>203.47320257999999</v>
      </c>
      <c r="N173" s="36">
        <f>SUMIFS(СВЦЭМ!$E$39:$E$758,СВЦЭМ!$A$39:$A$758,$A173,СВЦЭМ!$B$39:$B$758,N$155)+'СЕТ СН'!$F$12</f>
        <v>204.62936329999999</v>
      </c>
      <c r="O173" s="36">
        <f>SUMIFS(СВЦЭМ!$E$39:$E$758,СВЦЭМ!$A$39:$A$758,$A173,СВЦЭМ!$B$39:$B$758,O$155)+'СЕТ СН'!$F$12</f>
        <v>206.79297111</v>
      </c>
      <c r="P173" s="36">
        <f>SUMIFS(СВЦЭМ!$E$39:$E$758,СВЦЭМ!$A$39:$A$758,$A173,СВЦЭМ!$B$39:$B$758,P$155)+'СЕТ СН'!$F$12</f>
        <v>209.00924824000001</v>
      </c>
      <c r="Q173" s="36">
        <f>SUMIFS(СВЦЭМ!$E$39:$E$758,СВЦЭМ!$A$39:$A$758,$A173,СВЦЭМ!$B$39:$B$758,Q$155)+'СЕТ СН'!$F$12</f>
        <v>211.02782893</v>
      </c>
      <c r="R173" s="36">
        <f>SUMIFS(СВЦЭМ!$E$39:$E$758,СВЦЭМ!$A$39:$A$758,$A173,СВЦЭМ!$B$39:$B$758,R$155)+'СЕТ СН'!$F$12</f>
        <v>211.06996276999999</v>
      </c>
      <c r="S173" s="36">
        <f>SUMIFS(СВЦЭМ!$E$39:$E$758,СВЦЭМ!$A$39:$A$758,$A173,СВЦЭМ!$B$39:$B$758,S$155)+'СЕТ СН'!$F$12</f>
        <v>209.78052984999999</v>
      </c>
      <c r="T173" s="36">
        <f>SUMIFS(СВЦЭМ!$E$39:$E$758,СВЦЭМ!$A$39:$A$758,$A173,СВЦЭМ!$B$39:$B$758,T$155)+'СЕТ СН'!$F$12</f>
        <v>205.59912234000001</v>
      </c>
      <c r="U173" s="36">
        <f>SUMIFS(СВЦЭМ!$E$39:$E$758,СВЦЭМ!$A$39:$A$758,$A173,СВЦЭМ!$B$39:$B$758,U$155)+'СЕТ СН'!$F$12</f>
        <v>205.9111293</v>
      </c>
      <c r="V173" s="36">
        <f>SUMIFS(СВЦЭМ!$E$39:$E$758,СВЦЭМ!$A$39:$A$758,$A173,СВЦЭМ!$B$39:$B$758,V$155)+'СЕТ СН'!$F$12</f>
        <v>201.41577151000001</v>
      </c>
      <c r="W173" s="36">
        <f>SUMIFS(СВЦЭМ!$E$39:$E$758,СВЦЭМ!$A$39:$A$758,$A173,СВЦЭМ!$B$39:$B$758,W$155)+'СЕТ СН'!$F$12</f>
        <v>197.93049567</v>
      </c>
      <c r="X173" s="36">
        <f>SUMIFS(СВЦЭМ!$E$39:$E$758,СВЦЭМ!$A$39:$A$758,$A173,СВЦЭМ!$B$39:$B$758,X$155)+'СЕТ СН'!$F$12</f>
        <v>204.29727736000001</v>
      </c>
      <c r="Y173" s="36">
        <f>SUMIFS(СВЦЭМ!$E$39:$E$758,СВЦЭМ!$A$39:$A$758,$A173,СВЦЭМ!$B$39:$B$758,Y$155)+'СЕТ СН'!$F$12</f>
        <v>212.56678174999999</v>
      </c>
    </row>
    <row r="174" spans="1:25" ht="15.75" x14ac:dyDescent="0.2">
      <c r="A174" s="35">
        <f t="shared" si="4"/>
        <v>45401</v>
      </c>
      <c r="B174" s="36">
        <f>SUMIFS(СВЦЭМ!$E$39:$E$758,СВЦЭМ!$A$39:$A$758,$A174,СВЦЭМ!$B$39:$B$758,B$155)+'СЕТ СН'!$F$12</f>
        <v>216.04069509999999</v>
      </c>
      <c r="C174" s="36">
        <f>SUMIFS(СВЦЭМ!$E$39:$E$758,СВЦЭМ!$A$39:$A$758,$A174,СВЦЭМ!$B$39:$B$758,C$155)+'СЕТ СН'!$F$12</f>
        <v>221.12497461000001</v>
      </c>
      <c r="D174" s="36">
        <f>SUMIFS(СВЦЭМ!$E$39:$E$758,СВЦЭМ!$A$39:$A$758,$A174,СВЦЭМ!$B$39:$B$758,D$155)+'СЕТ СН'!$F$12</f>
        <v>223.23792900000001</v>
      </c>
      <c r="E174" s="36">
        <f>SUMIFS(СВЦЭМ!$E$39:$E$758,СВЦЭМ!$A$39:$A$758,$A174,СВЦЭМ!$B$39:$B$758,E$155)+'СЕТ СН'!$F$12</f>
        <v>224.48886694000001</v>
      </c>
      <c r="F174" s="36">
        <f>SUMIFS(СВЦЭМ!$E$39:$E$758,СВЦЭМ!$A$39:$A$758,$A174,СВЦЭМ!$B$39:$B$758,F$155)+'СЕТ СН'!$F$12</f>
        <v>221.22563120000001</v>
      </c>
      <c r="G174" s="36">
        <f>SUMIFS(СВЦЭМ!$E$39:$E$758,СВЦЭМ!$A$39:$A$758,$A174,СВЦЭМ!$B$39:$B$758,G$155)+'СЕТ СН'!$F$12</f>
        <v>220.44959277000001</v>
      </c>
      <c r="H174" s="36">
        <f>SUMIFS(СВЦЭМ!$E$39:$E$758,СВЦЭМ!$A$39:$A$758,$A174,СВЦЭМ!$B$39:$B$758,H$155)+'СЕТ СН'!$F$12</f>
        <v>210.72895646000001</v>
      </c>
      <c r="I174" s="36">
        <f>SUMIFS(СВЦЭМ!$E$39:$E$758,СВЦЭМ!$A$39:$A$758,$A174,СВЦЭМ!$B$39:$B$758,I$155)+'СЕТ СН'!$F$12</f>
        <v>207.85105084</v>
      </c>
      <c r="J174" s="36">
        <f>SUMIFS(СВЦЭМ!$E$39:$E$758,СВЦЭМ!$A$39:$A$758,$A174,СВЦЭМ!$B$39:$B$758,J$155)+'СЕТ СН'!$F$12</f>
        <v>201.62644907000001</v>
      </c>
      <c r="K174" s="36">
        <f>SUMIFS(СВЦЭМ!$E$39:$E$758,СВЦЭМ!$A$39:$A$758,$A174,СВЦЭМ!$B$39:$B$758,K$155)+'СЕТ СН'!$F$12</f>
        <v>202.36559398</v>
      </c>
      <c r="L174" s="36">
        <f>SUMIFS(СВЦЭМ!$E$39:$E$758,СВЦЭМ!$A$39:$A$758,$A174,СВЦЭМ!$B$39:$B$758,L$155)+'СЕТ СН'!$F$12</f>
        <v>200.91969229</v>
      </c>
      <c r="M174" s="36">
        <f>SUMIFS(СВЦЭМ!$E$39:$E$758,СВЦЭМ!$A$39:$A$758,$A174,СВЦЭМ!$B$39:$B$758,M$155)+'СЕТ СН'!$F$12</f>
        <v>200.87570696</v>
      </c>
      <c r="N174" s="36">
        <f>SUMIFS(СВЦЭМ!$E$39:$E$758,СВЦЭМ!$A$39:$A$758,$A174,СВЦЭМ!$B$39:$B$758,N$155)+'СЕТ СН'!$F$12</f>
        <v>201.91282261999999</v>
      </c>
      <c r="O174" s="36">
        <f>SUMIFS(СВЦЭМ!$E$39:$E$758,СВЦЭМ!$A$39:$A$758,$A174,СВЦЭМ!$B$39:$B$758,O$155)+'СЕТ СН'!$F$12</f>
        <v>203.75747722</v>
      </c>
      <c r="P174" s="36">
        <f>SUMIFS(СВЦЭМ!$E$39:$E$758,СВЦЭМ!$A$39:$A$758,$A174,СВЦЭМ!$B$39:$B$758,P$155)+'СЕТ СН'!$F$12</f>
        <v>205.42885622</v>
      </c>
      <c r="Q174" s="36">
        <f>SUMIFS(СВЦЭМ!$E$39:$E$758,СВЦЭМ!$A$39:$A$758,$A174,СВЦЭМ!$B$39:$B$758,Q$155)+'СЕТ СН'!$F$12</f>
        <v>206.38202106</v>
      </c>
      <c r="R174" s="36">
        <f>SUMIFS(СВЦЭМ!$E$39:$E$758,СВЦЭМ!$A$39:$A$758,$A174,СВЦЭМ!$B$39:$B$758,R$155)+'СЕТ СН'!$F$12</f>
        <v>206.64878049000001</v>
      </c>
      <c r="S174" s="36">
        <f>SUMIFS(СВЦЭМ!$E$39:$E$758,СВЦЭМ!$A$39:$A$758,$A174,СВЦЭМ!$B$39:$B$758,S$155)+'СЕТ СН'!$F$12</f>
        <v>211.82092793000001</v>
      </c>
      <c r="T174" s="36">
        <f>SUMIFS(СВЦЭМ!$E$39:$E$758,СВЦЭМ!$A$39:$A$758,$A174,СВЦЭМ!$B$39:$B$758,T$155)+'СЕТ СН'!$F$12</f>
        <v>209.08204631000001</v>
      </c>
      <c r="U174" s="36">
        <f>SUMIFS(СВЦЭМ!$E$39:$E$758,СВЦЭМ!$A$39:$A$758,$A174,СВЦЭМ!$B$39:$B$758,U$155)+'СЕТ СН'!$F$12</f>
        <v>198.53644499000001</v>
      </c>
      <c r="V174" s="36">
        <f>SUMIFS(СВЦЭМ!$E$39:$E$758,СВЦЭМ!$A$39:$A$758,$A174,СВЦЭМ!$B$39:$B$758,V$155)+'СЕТ СН'!$F$12</f>
        <v>199.45623986000001</v>
      </c>
      <c r="W174" s="36">
        <f>SUMIFS(СВЦЭМ!$E$39:$E$758,СВЦЭМ!$A$39:$A$758,$A174,СВЦЭМ!$B$39:$B$758,W$155)+'СЕТ СН'!$F$12</f>
        <v>197.69701248000001</v>
      </c>
      <c r="X174" s="36">
        <f>SUMIFS(СВЦЭМ!$E$39:$E$758,СВЦЭМ!$A$39:$A$758,$A174,СВЦЭМ!$B$39:$B$758,X$155)+'СЕТ СН'!$F$12</f>
        <v>207.82486474999999</v>
      </c>
      <c r="Y174" s="36">
        <f>SUMIFS(СВЦЭМ!$E$39:$E$758,СВЦЭМ!$A$39:$A$758,$A174,СВЦЭМ!$B$39:$B$758,Y$155)+'СЕТ СН'!$F$12</f>
        <v>210.60138000000001</v>
      </c>
    </row>
    <row r="175" spans="1:25" ht="15.75" x14ac:dyDescent="0.2">
      <c r="A175" s="35">
        <f t="shared" si="4"/>
        <v>45402</v>
      </c>
      <c r="B175" s="36">
        <f>SUMIFS(СВЦЭМ!$E$39:$E$758,СВЦЭМ!$A$39:$A$758,$A175,СВЦЭМ!$B$39:$B$758,B$155)+'СЕТ СН'!$F$12</f>
        <v>204.82674711999999</v>
      </c>
      <c r="C175" s="36">
        <f>SUMIFS(СВЦЭМ!$E$39:$E$758,СВЦЭМ!$A$39:$A$758,$A175,СВЦЭМ!$B$39:$B$758,C$155)+'СЕТ СН'!$F$12</f>
        <v>220.46585809000001</v>
      </c>
      <c r="D175" s="36">
        <f>SUMIFS(СВЦЭМ!$E$39:$E$758,СВЦЭМ!$A$39:$A$758,$A175,СВЦЭМ!$B$39:$B$758,D$155)+'СЕТ СН'!$F$12</f>
        <v>234.63720044999999</v>
      </c>
      <c r="E175" s="36">
        <f>SUMIFS(СВЦЭМ!$E$39:$E$758,СВЦЭМ!$A$39:$A$758,$A175,СВЦЭМ!$B$39:$B$758,E$155)+'СЕТ СН'!$F$12</f>
        <v>237.59434017000001</v>
      </c>
      <c r="F175" s="36">
        <f>SUMIFS(СВЦЭМ!$E$39:$E$758,СВЦЭМ!$A$39:$A$758,$A175,СВЦЭМ!$B$39:$B$758,F$155)+'СЕТ СН'!$F$12</f>
        <v>237.42978955000001</v>
      </c>
      <c r="G175" s="36">
        <f>SUMIFS(СВЦЭМ!$E$39:$E$758,СВЦЭМ!$A$39:$A$758,$A175,СВЦЭМ!$B$39:$B$758,G$155)+'СЕТ СН'!$F$12</f>
        <v>236.75239128000001</v>
      </c>
      <c r="H175" s="36">
        <f>SUMIFS(СВЦЭМ!$E$39:$E$758,СВЦЭМ!$A$39:$A$758,$A175,СВЦЭМ!$B$39:$B$758,H$155)+'СЕТ СН'!$F$12</f>
        <v>232.45387646</v>
      </c>
      <c r="I175" s="36">
        <f>SUMIFS(СВЦЭМ!$E$39:$E$758,СВЦЭМ!$A$39:$A$758,$A175,СВЦЭМ!$B$39:$B$758,I$155)+'СЕТ СН'!$F$12</f>
        <v>227.53903136</v>
      </c>
      <c r="J175" s="36">
        <f>SUMIFS(СВЦЭМ!$E$39:$E$758,СВЦЭМ!$A$39:$A$758,$A175,СВЦЭМ!$B$39:$B$758,J$155)+'СЕТ СН'!$F$12</f>
        <v>214.52976165000001</v>
      </c>
      <c r="K175" s="36">
        <f>SUMIFS(СВЦЭМ!$E$39:$E$758,СВЦЭМ!$A$39:$A$758,$A175,СВЦЭМ!$B$39:$B$758,K$155)+'СЕТ СН'!$F$12</f>
        <v>210.27568262</v>
      </c>
      <c r="L175" s="36">
        <f>SUMIFS(СВЦЭМ!$E$39:$E$758,СВЦЭМ!$A$39:$A$758,$A175,СВЦЭМ!$B$39:$B$758,L$155)+'СЕТ СН'!$F$12</f>
        <v>209.46854782</v>
      </c>
      <c r="M175" s="36">
        <f>SUMIFS(СВЦЭМ!$E$39:$E$758,СВЦЭМ!$A$39:$A$758,$A175,СВЦЭМ!$B$39:$B$758,M$155)+'СЕТ СН'!$F$12</f>
        <v>207.85789965999999</v>
      </c>
      <c r="N175" s="36">
        <f>SUMIFS(СВЦЭМ!$E$39:$E$758,СВЦЭМ!$A$39:$A$758,$A175,СВЦЭМ!$B$39:$B$758,N$155)+'СЕТ СН'!$F$12</f>
        <v>205.46106728000001</v>
      </c>
      <c r="O175" s="36">
        <f>SUMIFS(СВЦЭМ!$E$39:$E$758,СВЦЭМ!$A$39:$A$758,$A175,СВЦЭМ!$B$39:$B$758,O$155)+'СЕТ СН'!$F$12</f>
        <v>203.75805287</v>
      </c>
      <c r="P175" s="36">
        <f>SUMIFS(СВЦЭМ!$E$39:$E$758,СВЦЭМ!$A$39:$A$758,$A175,СВЦЭМ!$B$39:$B$758,P$155)+'СЕТ СН'!$F$12</f>
        <v>204.02744888999999</v>
      </c>
      <c r="Q175" s="36">
        <f>SUMIFS(СВЦЭМ!$E$39:$E$758,СВЦЭМ!$A$39:$A$758,$A175,СВЦЭМ!$B$39:$B$758,Q$155)+'СЕТ СН'!$F$12</f>
        <v>205.50037753999999</v>
      </c>
      <c r="R175" s="36">
        <f>SUMIFS(СВЦЭМ!$E$39:$E$758,СВЦЭМ!$A$39:$A$758,$A175,СВЦЭМ!$B$39:$B$758,R$155)+'СЕТ СН'!$F$12</f>
        <v>214.96384105000001</v>
      </c>
      <c r="S175" s="36">
        <f>SUMIFS(СВЦЭМ!$E$39:$E$758,СВЦЭМ!$A$39:$A$758,$A175,СВЦЭМ!$B$39:$B$758,S$155)+'СЕТ СН'!$F$12</f>
        <v>211.96513517</v>
      </c>
      <c r="T175" s="36">
        <f>SUMIFS(СВЦЭМ!$E$39:$E$758,СВЦЭМ!$A$39:$A$758,$A175,СВЦЭМ!$B$39:$B$758,T$155)+'СЕТ СН'!$F$12</f>
        <v>208.91219900999999</v>
      </c>
      <c r="U175" s="36">
        <f>SUMIFS(СВЦЭМ!$E$39:$E$758,СВЦЭМ!$A$39:$A$758,$A175,СВЦЭМ!$B$39:$B$758,U$155)+'СЕТ СН'!$F$12</f>
        <v>208.57185497</v>
      </c>
      <c r="V175" s="36">
        <f>SUMIFS(СВЦЭМ!$E$39:$E$758,СВЦЭМ!$A$39:$A$758,$A175,СВЦЭМ!$B$39:$B$758,V$155)+'СЕТ СН'!$F$12</f>
        <v>205.49491305000001</v>
      </c>
      <c r="W175" s="36">
        <f>SUMIFS(СВЦЭМ!$E$39:$E$758,СВЦЭМ!$A$39:$A$758,$A175,СВЦЭМ!$B$39:$B$758,W$155)+'СЕТ СН'!$F$12</f>
        <v>203.44957413</v>
      </c>
      <c r="X175" s="36">
        <f>SUMIFS(СВЦЭМ!$E$39:$E$758,СВЦЭМ!$A$39:$A$758,$A175,СВЦЭМ!$B$39:$B$758,X$155)+'СЕТ СН'!$F$12</f>
        <v>208.10149215999999</v>
      </c>
      <c r="Y175" s="36">
        <f>SUMIFS(СВЦЭМ!$E$39:$E$758,СВЦЭМ!$A$39:$A$758,$A175,СВЦЭМ!$B$39:$B$758,Y$155)+'СЕТ СН'!$F$12</f>
        <v>212.85147452000001</v>
      </c>
    </row>
    <row r="176" spans="1:25" ht="15.75" x14ac:dyDescent="0.2">
      <c r="A176" s="35">
        <f t="shared" si="4"/>
        <v>45403</v>
      </c>
      <c r="B176" s="36">
        <f>SUMIFS(СВЦЭМ!$E$39:$E$758,СВЦЭМ!$A$39:$A$758,$A176,СВЦЭМ!$B$39:$B$758,B$155)+'СЕТ СН'!$F$12</f>
        <v>222.59688932</v>
      </c>
      <c r="C176" s="36">
        <f>SUMIFS(СВЦЭМ!$E$39:$E$758,СВЦЭМ!$A$39:$A$758,$A176,СВЦЭМ!$B$39:$B$758,C$155)+'СЕТ СН'!$F$12</f>
        <v>229.88690434</v>
      </c>
      <c r="D176" s="36">
        <f>SUMIFS(СВЦЭМ!$E$39:$E$758,СВЦЭМ!$A$39:$A$758,$A176,СВЦЭМ!$B$39:$B$758,D$155)+'СЕТ СН'!$F$12</f>
        <v>232.44854966</v>
      </c>
      <c r="E176" s="36">
        <f>SUMIFS(СВЦЭМ!$E$39:$E$758,СВЦЭМ!$A$39:$A$758,$A176,СВЦЭМ!$B$39:$B$758,E$155)+'СЕТ СН'!$F$12</f>
        <v>233.69766405999999</v>
      </c>
      <c r="F176" s="36">
        <f>SUMIFS(СВЦЭМ!$E$39:$E$758,СВЦЭМ!$A$39:$A$758,$A176,СВЦЭМ!$B$39:$B$758,F$155)+'СЕТ СН'!$F$12</f>
        <v>233.97713941000001</v>
      </c>
      <c r="G176" s="36">
        <f>SUMIFS(СВЦЭМ!$E$39:$E$758,СВЦЭМ!$A$39:$A$758,$A176,СВЦЭМ!$B$39:$B$758,G$155)+'СЕТ СН'!$F$12</f>
        <v>231.45377886</v>
      </c>
      <c r="H176" s="36">
        <f>SUMIFS(СВЦЭМ!$E$39:$E$758,СВЦЭМ!$A$39:$A$758,$A176,СВЦЭМ!$B$39:$B$758,H$155)+'СЕТ СН'!$F$12</f>
        <v>230.27077219</v>
      </c>
      <c r="I176" s="36">
        <f>SUMIFS(СВЦЭМ!$E$39:$E$758,СВЦЭМ!$A$39:$A$758,$A176,СВЦЭМ!$B$39:$B$758,I$155)+'СЕТ СН'!$F$12</f>
        <v>227.25613435</v>
      </c>
      <c r="J176" s="36">
        <f>SUMIFS(СВЦЭМ!$E$39:$E$758,СВЦЭМ!$A$39:$A$758,$A176,СВЦЭМ!$B$39:$B$758,J$155)+'СЕТ СН'!$F$12</f>
        <v>209.85458345000001</v>
      </c>
      <c r="K176" s="36">
        <f>SUMIFS(СВЦЭМ!$E$39:$E$758,СВЦЭМ!$A$39:$A$758,$A176,СВЦЭМ!$B$39:$B$758,K$155)+'СЕТ СН'!$F$12</f>
        <v>201.42671838999999</v>
      </c>
      <c r="L176" s="36">
        <f>SUMIFS(СВЦЭМ!$E$39:$E$758,СВЦЭМ!$A$39:$A$758,$A176,СВЦЭМ!$B$39:$B$758,L$155)+'СЕТ СН'!$F$12</f>
        <v>200.15874163999999</v>
      </c>
      <c r="M176" s="36">
        <f>SUMIFS(СВЦЭМ!$E$39:$E$758,СВЦЭМ!$A$39:$A$758,$A176,СВЦЭМ!$B$39:$B$758,M$155)+'СЕТ СН'!$F$12</f>
        <v>200.42490749999999</v>
      </c>
      <c r="N176" s="36">
        <f>SUMIFS(СВЦЭМ!$E$39:$E$758,СВЦЭМ!$A$39:$A$758,$A176,СВЦЭМ!$B$39:$B$758,N$155)+'СЕТ СН'!$F$12</f>
        <v>204.32491354000001</v>
      </c>
      <c r="O176" s="36">
        <f>SUMIFS(СВЦЭМ!$E$39:$E$758,СВЦЭМ!$A$39:$A$758,$A176,СВЦЭМ!$B$39:$B$758,O$155)+'СЕТ СН'!$F$12</f>
        <v>207.70590444000001</v>
      </c>
      <c r="P176" s="36">
        <f>SUMIFS(СВЦЭМ!$E$39:$E$758,СВЦЭМ!$A$39:$A$758,$A176,СВЦЭМ!$B$39:$B$758,P$155)+'СЕТ СН'!$F$12</f>
        <v>212.28051267999999</v>
      </c>
      <c r="Q176" s="36">
        <f>SUMIFS(СВЦЭМ!$E$39:$E$758,СВЦЭМ!$A$39:$A$758,$A176,СВЦЭМ!$B$39:$B$758,Q$155)+'СЕТ СН'!$F$12</f>
        <v>215.92343112</v>
      </c>
      <c r="R176" s="36">
        <f>SUMIFS(СВЦЭМ!$E$39:$E$758,СВЦЭМ!$A$39:$A$758,$A176,СВЦЭМ!$B$39:$B$758,R$155)+'СЕТ СН'!$F$12</f>
        <v>219.42874891</v>
      </c>
      <c r="S176" s="36">
        <f>SUMIFS(СВЦЭМ!$E$39:$E$758,СВЦЭМ!$A$39:$A$758,$A176,СВЦЭМ!$B$39:$B$758,S$155)+'СЕТ СН'!$F$12</f>
        <v>217.07926307</v>
      </c>
      <c r="T176" s="36">
        <f>SUMIFS(СВЦЭМ!$E$39:$E$758,СВЦЭМ!$A$39:$A$758,$A176,СВЦЭМ!$B$39:$B$758,T$155)+'СЕТ СН'!$F$12</f>
        <v>212.24378601000001</v>
      </c>
      <c r="U176" s="36">
        <f>SUMIFS(СВЦЭМ!$E$39:$E$758,СВЦЭМ!$A$39:$A$758,$A176,СВЦЭМ!$B$39:$B$758,U$155)+'СЕТ СН'!$F$12</f>
        <v>210.38804916999999</v>
      </c>
      <c r="V176" s="36">
        <f>SUMIFS(СВЦЭМ!$E$39:$E$758,СВЦЭМ!$A$39:$A$758,$A176,СВЦЭМ!$B$39:$B$758,V$155)+'СЕТ СН'!$F$12</f>
        <v>205.31997242</v>
      </c>
      <c r="W176" s="36">
        <f>SUMIFS(СВЦЭМ!$E$39:$E$758,СВЦЭМ!$A$39:$A$758,$A176,СВЦЭМ!$B$39:$B$758,W$155)+'СЕТ СН'!$F$12</f>
        <v>205.12173202</v>
      </c>
      <c r="X176" s="36">
        <f>SUMIFS(СВЦЭМ!$E$39:$E$758,СВЦЭМ!$A$39:$A$758,$A176,СВЦЭМ!$B$39:$B$758,X$155)+'СЕТ СН'!$F$12</f>
        <v>213.17642058999999</v>
      </c>
      <c r="Y176" s="36">
        <f>SUMIFS(СВЦЭМ!$E$39:$E$758,СВЦЭМ!$A$39:$A$758,$A176,СВЦЭМ!$B$39:$B$758,Y$155)+'СЕТ СН'!$F$12</f>
        <v>222.20809281000001</v>
      </c>
    </row>
    <row r="177" spans="1:27" ht="15.75" x14ac:dyDescent="0.2">
      <c r="A177" s="35">
        <f t="shared" si="4"/>
        <v>45404</v>
      </c>
      <c r="B177" s="36">
        <f>SUMIFS(СВЦЭМ!$E$39:$E$758,СВЦЭМ!$A$39:$A$758,$A177,СВЦЭМ!$B$39:$B$758,B$155)+'СЕТ СН'!$F$12</f>
        <v>232.51177971999999</v>
      </c>
      <c r="C177" s="36">
        <f>SUMIFS(СВЦЭМ!$E$39:$E$758,СВЦЭМ!$A$39:$A$758,$A177,СВЦЭМ!$B$39:$B$758,C$155)+'СЕТ СН'!$F$12</f>
        <v>234.95142217</v>
      </c>
      <c r="D177" s="36">
        <f>SUMIFS(СВЦЭМ!$E$39:$E$758,СВЦЭМ!$A$39:$A$758,$A177,СВЦЭМ!$B$39:$B$758,D$155)+'СЕТ СН'!$F$12</f>
        <v>234.76247219000001</v>
      </c>
      <c r="E177" s="36">
        <f>SUMIFS(СВЦЭМ!$E$39:$E$758,СВЦЭМ!$A$39:$A$758,$A177,СВЦЭМ!$B$39:$B$758,E$155)+'СЕТ СН'!$F$12</f>
        <v>237.31918780000001</v>
      </c>
      <c r="F177" s="36">
        <f>SUMIFS(СВЦЭМ!$E$39:$E$758,СВЦЭМ!$A$39:$A$758,$A177,СВЦЭМ!$B$39:$B$758,F$155)+'СЕТ СН'!$F$12</f>
        <v>233.36993096</v>
      </c>
      <c r="G177" s="36">
        <f>SUMIFS(СВЦЭМ!$E$39:$E$758,СВЦЭМ!$A$39:$A$758,$A177,СВЦЭМ!$B$39:$B$758,G$155)+'СЕТ СН'!$F$12</f>
        <v>230.29045045000001</v>
      </c>
      <c r="H177" s="36">
        <f>SUMIFS(СВЦЭМ!$E$39:$E$758,СВЦЭМ!$A$39:$A$758,$A177,СВЦЭМ!$B$39:$B$758,H$155)+'СЕТ СН'!$F$12</f>
        <v>221.03725616</v>
      </c>
      <c r="I177" s="36">
        <f>SUMIFS(СВЦЭМ!$E$39:$E$758,СВЦЭМ!$A$39:$A$758,$A177,СВЦЭМ!$B$39:$B$758,I$155)+'СЕТ СН'!$F$12</f>
        <v>212.32187377</v>
      </c>
      <c r="J177" s="36">
        <f>SUMIFS(СВЦЭМ!$E$39:$E$758,СВЦЭМ!$A$39:$A$758,$A177,СВЦЭМ!$B$39:$B$758,J$155)+'СЕТ СН'!$F$12</f>
        <v>213.38684072000001</v>
      </c>
      <c r="K177" s="36">
        <f>SUMIFS(СВЦЭМ!$E$39:$E$758,СВЦЭМ!$A$39:$A$758,$A177,СВЦЭМ!$B$39:$B$758,K$155)+'СЕТ СН'!$F$12</f>
        <v>209.13290710000001</v>
      </c>
      <c r="L177" s="36">
        <f>SUMIFS(СВЦЭМ!$E$39:$E$758,СВЦЭМ!$A$39:$A$758,$A177,СВЦЭМ!$B$39:$B$758,L$155)+'СЕТ СН'!$F$12</f>
        <v>207.28057555000001</v>
      </c>
      <c r="M177" s="36">
        <f>SUMIFS(СВЦЭМ!$E$39:$E$758,СВЦЭМ!$A$39:$A$758,$A177,СВЦЭМ!$B$39:$B$758,M$155)+'СЕТ СН'!$F$12</f>
        <v>210.00410110999999</v>
      </c>
      <c r="N177" s="36">
        <f>SUMIFS(СВЦЭМ!$E$39:$E$758,СВЦЭМ!$A$39:$A$758,$A177,СВЦЭМ!$B$39:$B$758,N$155)+'СЕТ СН'!$F$12</f>
        <v>210.01692654999999</v>
      </c>
      <c r="O177" s="36">
        <f>SUMIFS(СВЦЭМ!$E$39:$E$758,СВЦЭМ!$A$39:$A$758,$A177,СВЦЭМ!$B$39:$B$758,O$155)+'СЕТ СН'!$F$12</f>
        <v>214.4515136</v>
      </c>
      <c r="P177" s="36">
        <f>SUMIFS(СВЦЭМ!$E$39:$E$758,СВЦЭМ!$A$39:$A$758,$A177,СВЦЭМ!$B$39:$B$758,P$155)+'СЕТ СН'!$F$12</f>
        <v>216.51561579</v>
      </c>
      <c r="Q177" s="36">
        <f>SUMIFS(СВЦЭМ!$E$39:$E$758,СВЦЭМ!$A$39:$A$758,$A177,СВЦЭМ!$B$39:$B$758,Q$155)+'СЕТ СН'!$F$12</f>
        <v>217.00636552</v>
      </c>
      <c r="R177" s="36">
        <f>SUMIFS(СВЦЭМ!$E$39:$E$758,СВЦЭМ!$A$39:$A$758,$A177,СВЦЭМ!$B$39:$B$758,R$155)+'СЕТ СН'!$F$12</f>
        <v>214.65141642</v>
      </c>
      <c r="S177" s="36">
        <f>SUMIFS(СВЦЭМ!$E$39:$E$758,СВЦЭМ!$A$39:$A$758,$A177,СВЦЭМ!$B$39:$B$758,S$155)+'СЕТ СН'!$F$12</f>
        <v>215.3861814</v>
      </c>
      <c r="T177" s="36">
        <f>SUMIFS(СВЦЭМ!$E$39:$E$758,СВЦЭМ!$A$39:$A$758,$A177,СВЦЭМ!$B$39:$B$758,T$155)+'СЕТ СН'!$F$12</f>
        <v>210.61247073999999</v>
      </c>
      <c r="U177" s="36">
        <f>SUMIFS(СВЦЭМ!$E$39:$E$758,СВЦЭМ!$A$39:$A$758,$A177,СВЦЭМ!$B$39:$B$758,U$155)+'СЕТ СН'!$F$12</f>
        <v>206.06487357</v>
      </c>
      <c r="V177" s="36">
        <f>SUMIFS(СВЦЭМ!$E$39:$E$758,СВЦЭМ!$A$39:$A$758,$A177,СВЦЭМ!$B$39:$B$758,V$155)+'СЕТ СН'!$F$12</f>
        <v>203.27059757000001</v>
      </c>
      <c r="W177" s="36">
        <f>SUMIFS(СВЦЭМ!$E$39:$E$758,СВЦЭМ!$A$39:$A$758,$A177,СВЦЭМ!$B$39:$B$758,W$155)+'СЕТ СН'!$F$12</f>
        <v>205.49843245</v>
      </c>
      <c r="X177" s="36">
        <f>SUMIFS(СВЦЭМ!$E$39:$E$758,СВЦЭМ!$A$39:$A$758,$A177,СВЦЭМ!$B$39:$B$758,X$155)+'СЕТ СН'!$F$12</f>
        <v>214.57312091</v>
      </c>
      <c r="Y177" s="36">
        <f>SUMIFS(СВЦЭМ!$E$39:$E$758,СВЦЭМ!$A$39:$A$758,$A177,СВЦЭМ!$B$39:$B$758,Y$155)+'СЕТ СН'!$F$12</f>
        <v>218.90952533999999</v>
      </c>
    </row>
    <row r="178" spans="1:27" ht="15.75" x14ac:dyDescent="0.2">
      <c r="A178" s="35">
        <f t="shared" si="4"/>
        <v>45405</v>
      </c>
      <c r="B178" s="36">
        <f>SUMIFS(СВЦЭМ!$E$39:$E$758,СВЦЭМ!$A$39:$A$758,$A178,СВЦЭМ!$B$39:$B$758,B$155)+'СЕТ СН'!$F$12</f>
        <v>219.93164374</v>
      </c>
      <c r="C178" s="36">
        <f>SUMIFS(СВЦЭМ!$E$39:$E$758,СВЦЭМ!$A$39:$A$758,$A178,СВЦЭМ!$B$39:$B$758,C$155)+'СЕТ СН'!$F$12</f>
        <v>228.37914622</v>
      </c>
      <c r="D178" s="36">
        <f>SUMIFS(СВЦЭМ!$E$39:$E$758,СВЦЭМ!$A$39:$A$758,$A178,СВЦЭМ!$B$39:$B$758,D$155)+'СЕТ СН'!$F$12</f>
        <v>231.82418516000001</v>
      </c>
      <c r="E178" s="36">
        <f>SUMIFS(СВЦЭМ!$E$39:$E$758,СВЦЭМ!$A$39:$A$758,$A178,СВЦЭМ!$B$39:$B$758,E$155)+'СЕТ СН'!$F$12</f>
        <v>234.50623924999999</v>
      </c>
      <c r="F178" s="36">
        <f>SUMIFS(СВЦЭМ!$E$39:$E$758,СВЦЭМ!$A$39:$A$758,$A178,СВЦЭМ!$B$39:$B$758,F$155)+'СЕТ СН'!$F$12</f>
        <v>235.56946886</v>
      </c>
      <c r="G178" s="36">
        <f>SUMIFS(СВЦЭМ!$E$39:$E$758,СВЦЭМ!$A$39:$A$758,$A178,СВЦЭМ!$B$39:$B$758,G$155)+'СЕТ СН'!$F$12</f>
        <v>232.64722123000001</v>
      </c>
      <c r="H178" s="36">
        <f>SUMIFS(СВЦЭМ!$E$39:$E$758,СВЦЭМ!$A$39:$A$758,$A178,СВЦЭМ!$B$39:$B$758,H$155)+'СЕТ СН'!$F$12</f>
        <v>222.66685348999999</v>
      </c>
      <c r="I178" s="36">
        <f>SUMIFS(СВЦЭМ!$E$39:$E$758,СВЦЭМ!$A$39:$A$758,$A178,СВЦЭМ!$B$39:$B$758,I$155)+'СЕТ СН'!$F$12</f>
        <v>210.76878048</v>
      </c>
      <c r="J178" s="36">
        <f>SUMIFS(СВЦЭМ!$E$39:$E$758,СВЦЭМ!$A$39:$A$758,$A178,СВЦЭМ!$B$39:$B$758,J$155)+'СЕТ СН'!$F$12</f>
        <v>202.17951585</v>
      </c>
      <c r="K178" s="36">
        <f>SUMIFS(СВЦЭМ!$E$39:$E$758,СВЦЭМ!$A$39:$A$758,$A178,СВЦЭМ!$B$39:$B$758,K$155)+'СЕТ СН'!$F$12</f>
        <v>200.3668668</v>
      </c>
      <c r="L178" s="36">
        <f>SUMIFS(СВЦЭМ!$E$39:$E$758,СВЦЭМ!$A$39:$A$758,$A178,СВЦЭМ!$B$39:$B$758,L$155)+'СЕТ СН'!$F$12</f>
        <v>198.7484278</v>
      </c>
      <c r="M178" s="36">
        <f>SUMIFS(СВЦЭМ!$E$39:$E$758,СВЦЭМ!$A$39:$A$758,$A178,СВЦЭМ!$B$39:$B$758,M$155)+'СЕТ СН'!$F$12</f>
        <v>197.6979048</v>
      </c>
      <c r="N178" s="36">
        <f>SUMIFS(СВЦЭМ!$E$39:$E$758,СВЦЭМ!$A$39:$A$758,$A178,СВЦЭМ!$B$39:$B$758,N$155)+'СЕТ СН'!$F$12</f>
        <v>196.92235151</v>
      </c>
      <c r="O178" s="36">
        <f>SUMIFS(СВЦЭМ!$E$39:$E$758,СВЦЭМ!$A$39:$A$758,$A178,СВЦЭМ!$B$39:$B$758,O$155)+'СЕТ СН'!$F$12</f>
        <v>198.65516375999999</v>
      </c>
      <c r="P178" s="36">
        <f>SUMIFS(СВЦЭМ!$E$39:$E$758,СВЦЭМ!$A$39:$A$758,$A178,СВЦЭМ!$B$39:$B$758,P$155)+'СЕТ СН'!$F$12</f>
        <v>200.53155770000001</v>
      </c>
      <c r="Q178" s="36">
        <f>SUMIFS(СВЦЭМ!$E$39:$E$758,СВЦЭМ!$A$39:$A$758,$A178,СВЦЭМ!$B$39:$B$758,Q$155)+'СЕТ СН'!$F$12</f>
        <v>203.55157288000001</v>
      </c>
      <c r="R178" s="36">
        <f>SUMIFS(СВЦЭМ!$E$39:$E$758,СВЦЭМ!$A$39:$A$758,$A178,СВЦЭМ!$B$39:$B$758,R$155)+'СЕТ СН'!$F$12</f>
        <v>205.17041592000001</v>
      </c>
      <c r="S178" s="36">
        <f>SUMIFS(СВЦЭМ!$E$39:$E$758,СВЦЭМ!$A$39:$A$758,$A178,СВЦЭМ!$B$39:$B$758,S$155)+'СЕТ СН'!$F$12</f>
        <v>205.70830028</v>
      </c>
      <c r="T178" s="36">
        <f>SUMIFS(СВЦЭМ!$E$39:$E$758,СВЦЭМ!$A$39:$A$758,$A178,СВЦЭМ!$B$39:$B$758,T$155)+'СЕТ СН'!$F$12</f>
        <v>201.53809676</v>
      </c>
      <c r="U178" s="36">
        <f>SUMIFS(СВЦЭМ!$E$39:$E$758,СВЦЭМ!$A$39:$A$758,$A178,СВЦЭМ!$B$39:$B$758,U$155)+'СЕТ СН'!$F$12</f>
        <v>205.53444458999999</v>
      </c>
      <c r="V178" s="36">
        <f>SUMIFS(СВЦЭМ!$E$39:$E$758,СВЦЭМ!$A$39:$A$758,$A178,СВЦЭМ!$B$39:$B$758,V$155)+'СЕТ СН'!$F$12</f>
        <v>201.01166617999999</v>
      </c>
      <c r="W178" s="36">
        <f>SUMIFS(СВЦЭМ!$E$39:$E$758,СВЦЭМ!$A$39:$A$758,$A178,СВЦЭМ!$B$39:$B$758,W$155)+'СЕТ СН'!$F$12</f>
        <v>198.33142282</v>
      </c>
      <c r="X178" s="36">
        <f>SUMIFS(СВЦЭМ!$E$39:$E$758,СВЦЭМ!$A$39:$A$758,$A178,СВЦЭМ!$B$39:$B$758,X$155)+'СЕТ СН'!$F$12</f>
        <v>203.90356775999999</v>
      </c>
      <c r="Y178" s="36">
        <f>SUMIFS(СВЦЭМ!$E$39:$E$758,СВЦЭМ!$A$39:$A$758,$A178,СВЦЭМ!$B$39:$B$758,Y$155)+'СЕТ СН'!$F$12</f>
        <v>209.20356285</v>
      </c>
    </row>
    <row r="179" spans="1:27" ht="15.75" x14ac:dyDescent="0.2">
      <c r="A179" s="35">
        <f t="shared" si="4"/>
        <v>45406</v>
      </c>
      <c r="B179" s="36">
        <f>SUMIFS(СВЦЭМ!$E$39:$E$758,СВЦЭМ!$A$39:$A$758,$A179,СВЦЭМ!$B$39:$B$758,B$155)+'СЕТ СН'!$F$12</f>
        <v>217.53355592</v>
      </c>
      <c r="C179" s="36">
        <f>SUMIFS(СВЦЭМ!$E$39:$E$758,СВЦЭМ!$A$39:$A$758,$A179,СВЦЭМ!$B$39:$B$758,C$155)+'СЕТ СН'!$F$12</f>
        <v>223.14525086</v>
      </c>
      <c r="D179" s="36">
        <f>SUMIFS(СВЦЭМ!$E$39:$E$758,СВЦЭМ!$A$39:$A$758,$A179,СВЦЭМ!$B$39:$B$758,D$155)+'СЕТ СН'!$F$12</f>
        <v>225.19227552999999</v>
      </c>
      <c r="E179" s="36">
        <f>SUMIFS(СВЦЭМ!$E$39:$E$758,СВЦЭМ!$A$39:$A$758,$A179,СВЦЭМ!$B$39:$B$758,E$155)+'СЕТ СН'!$F$12</f>
        <v>226.44260811999999</v>
      </c>
      <c r="F179" s="36">
        <f>SUMIFS(СВЦЭМ!$E$39:$E$758,СВЦЭМ!$A$39:$A$758,$A179,СВЦЭМ!$B$39:$B$758,F$155)+'СЕТ СН'!$F$12</f>
        <v>223.10203849000001</v>
      </c>
      <c r="G179" s="36">
        <f>SUMIFS(СВЦЭМ!$E$39:$E$758,СВЦЭМ!$A$39:$A$758,$A179,СВЦЭМ!$B$39:$B$758,G$155)+'СЕТ СН'!$F$12</f>
        <v>219.06415196</v>
      </c>
      <c r="H179" s="36">
        <f>SUMIFS(СВЦЭМ!$E$39:$E$758,СВЦЭМ!$A$39:$A$758,$A179,СВЦЭМ!$B$39:$B$758,H$155)+'СЕТ СН'!$F$12</f>
        <v>211.85624208999999</v>
      </c>
      <c r="I179" s="36">
        <f>SUMIFS(СВЦЭМ!$E$39:$E$758,СВЦЭМ!$A$39:$A$758,$A179,СВЦЭМ!$B$39:$B$758,I$155)+'СЕТ СН'!$F$12</f>
        <v>206.76231716999999</v>
      </c>
      <c r="J179" s="36">
        <f>SUMIFS(СВЦЭМ!$E$39:$E$758,СВЦЭМ!$A$39:$A$758,$A179,СВЦЭМ!$B$39:$B$758,J$155)+'СЕТ СН'!$F$12</f>
        <v>199.37495688999999</v>
      </c>
      <c r="K179" s="36">
        <f>SUMIFS(СВЦЭМ!$E$39:$E$758,СВЦЭМ!$A$39:$A$758,$A179,СВЦЭМ!$B$39:$B$758,K$155)+'СЕТ СН'!$F$12</f>
        <v>199.51113889000001</v>
      </c>
      <c r="L179" s="36">
        <f>SUMIFS(СВЦЭМ!$E$39:$E$758,СВЦЭМ!$A$39:$A$758,$A179,СВЦЭМ!$B$39:$B$758,L$155)+'СЕТ СН'!$F$12</f>
        <v>199.77174711999999</v>
      </c>
      <c r="M179" s="36">
        <f>SUMIFS(СВЦЭМ!$E$39:$E$758,СВЦЭМ!$A$39:$A$758,$A179,СВЦЭМ!$B$39:$B$758,M$155)+'СЕТ СН'!$F$12</f>
        <v>200.23363115999999</v>
      </c>
      <c r="N179" s="36">
        <f>SUMIFS(СВЦЭМ!$E$39:$E$758,СВЦЭМ!$A$39:$A$758,$A179,СВЦЭМ!$B$39:$B$758,N$155)+'СЕТ СН'!$F$12</f>
        <v>199.85333449999999</v>
      </c>
      <c r="O179" s="36">
        <f>SUMIFS(СВЦЭМ!$E$39:$E$758,СВЦЭМ!$A$39:$A$758,$A179,СВЦЭМ!$B$39:$B$758,O$155)+'СЕТ СН'!$F$12</f>
        <v>201.79504623</v>
      </c>
      <c r="P179" s="36">
        <f>SUMIFS(СВЦЭМ!$E$39:$E$758,СВЦЭМ!$A$39:$A$758,$A179,СВЦЭМ!$B$39:$B$758,P$155)+'СЕТ СН'!$F$12</f>
        <v>203.50728912</v>
      </c>
      <c r="Q179" s="36">
        <f>SUMIFS(СВЦЭМ!$E$39:$E$758,СВЦЭМ!$A$39:$A$758,$A179,СВЦЭМ!$B$39:$B$758,Q$155)+'СЕТ СН'!$F$12</f>
        <v>206.52656919</v>
      </c>
      <c r="R179" s="36">
        <f>SUMIFS(СВЦЭМ!$E$39:$E$758,СВЦЭМ!$A$39:$A$758,$A179,СВЦЭМ!$B$39:$B$758,R$155)+'СЕТ СН'!$F$12</f>
        <v>205.12268947000001</v>
      </c>
      <c r="S179" s="36">
        <f>SUMIFS(СВЦЭМ!$E$39:$E$758,СВЦЭМ!$A$39:$A$758,$A179,СВЦЭМ!$B$39:$B$758,S$155)+'СЕТ СН'!$F$12</f>
        <v>201.09993243</v>
      </c>
      <c r="T179" s="36">
        <f>SUMIFS(СВЦЭМ!$E$39:$E$758,СВЦЭМ!$A$39:$A$758,$A179,СВЦЭМ!$B$39:$B$758,T$155)+'СЕТ СН'!$F$12</f>
        <v>198.59880989000001</v>
      </c>
      <c r="U179" s="36">
        <f>SUMIFS(СВЦЭМ!$E$39:$E$758,СВЦЭМ!$A$39:$A$758,$A179,СВЦЭМ!$B$39:$B$758,U$155)+'СЕТ СН'!$F$12</f>
        <v>193.8854236</v>
      </c>
      <c r="V179" s="36">
        <f>SUMIFS(СВЦЭМ!$E$39:$E$758,СВЦЭМ!$A$39:$A$758,$A179,СВЦЭМ!$B$39:$B$758,V$155)+'СЕТ СН'!$F$12</f>
        <v>191.1339237</v>
      </c>
      <c r="W179" s="36">
        <f>SUMIFS(СВЦЭМ!$E$39:$E$758,СВЦЭМ!$A$39:$A$758,$A179,СВЦЭМ!$B$39:$B$758,W$155)+'СЕТ СН'!$F$12</f>
        <v>193.25495577000001</v>
      </c>
      <c r="X179" s="36">
        <f>SUMIFS(СВЦЭМ!$E$39:$E$758,СВЦЭМ!$A$39:$A$758,$A179,СВЦЭМ!$B$39:$B$758,X$155)+'СЕТ СН'!$F$12</f>
        <v>201.23501576000001</v>
      </c>
      <c r="Y179" s="36">
        <f>SUMIFS(СВЦЭМ!$E$39:$E$758,СВЦЭМ!$A$39:$A$758,$A179,СВЦЭМ!$B$39:$B$758,Y$155)+'СЕТ СН'!$F$12</f>
        <v>205.67037635</v>
      </c>
    </row>
    <row r="180" spans="1:27" ht="15.75" x14ac:dyDescent="0.2">
      <c r="A180" s="35">
        <f t="shared" si="4"/>
        <v>45407</v>
      </c>
      <c r="B180" s="36">
        <f>SUMIFS(СВЦЭМ!$E$39:$E$758,СВЦЭМ!$A$39:$A$758,$A180,СВЦЭМ!$B$39:$B$758,B$155)+'СЕТ СН'!$F$12</f>
        <v>212.25700939999999</v>
      </c>
      <c r="C180" s="36">
        <f>SUMIFS(СВЦЭМ!$E$39:$E$758,СВЦЭМ!$A$39:$A$758,$A180,СВЦЭМ!$B$39:$B$758,C$155)+'СЕТ СН'!$F$12</f>
        <v>220.09389719000001</v>
      </c>
      <c r="D180" s="36">
        <f>SUMIFS(СВЦЭМ!$E$39:$E$758,СВЦЭМ!$A$39:$A$758,$A180,СВЦЭМ!$B$39:$B$758,D$155)+'СЕТ СН'!$F$12</f>
        <v>228.46152599000001</v>
      </c>
      <c r="E180" s="36">
        <f>SUMIFS(СВЦЭМ!$E$39:$E$758,СВЦЭМ!$A$39:$A$758,$A180,СВЦЭМ!$B$39:$B$758,E$155)+'СЕТ СН'!$F$12</f>
        <v>229.35789104</v>
      </c>
      <c r="F180" s="36">
        <f>SUMIFS(СВЦЭМ!$E$39:$E$758,СВЦЭМ!$A$39:$A$758,$A180,СВЦЭМ!$B$39:$B$758,F$155)+'СЕТ СН'!$F$12</f>
        <v>228.93410968000001</v>
      </c>
      <c r="G180" s="36">
        <f>SUMIFS(СВЦЭМ!$E$39:$E$758,СВЦЭМ!$A$39:$A$758,$A180,СВЦЭМ!$B$39:$B$758,G$155)+'СЕТ СН'!$F$12</f>
        <v>228.96222943999999</v>
      </c>
      <c r="H180" s="36">
        <f>SUMIFS(СВЦЭМ!$E$39:$E$758,СВЦЭМ!$A$39:$A$758,$A180,СВЦЭМ!$B$39:$B$758,H$155)+'СЕТ СН'!$F$12</f>
        <v>213.50971382</v>
      </c>
      <c r="I180" s="36">
        <f>SUMIFS(СВЦЭМ!$E$39:$E$758,СВЦЭМ!$A$39:$A$758,$A180,СВЦЭМ!$B$39:$B$758,I$155)+'СЕТ СН'!$F$12</f>
        <v>211.20600214999999</v>
      </c>
      <c r="J180" s="36">
        <f>SUMIFS(СВЦЭМ!$E$39:$E$758,СВЦЭМ!$A$39:$A$758,$A180,СВЦЭМ!$B$39:$B$758,J$155)+'СЕТ СН'!$F$12</f>
        <v>207.63027417000001</v>
      </c>
      <c r="K180" s="36">
        <f>SUMIFS(СВЦЭМ!$E$39:$E$758,СВЦЭМ!$A$39:$A$758,$A180,СВЦЭМ!$B$39:$B$758,K$155)+'СЕТ СН'!$F$12</f>
        <v>208.11293047000001</v>
      </c>
      <c r="L180" s="36">
        <f>SUMIFS(СВЦЭМ!$E$39:$E$758,СВЦЭМ!$A$39:$A$758,$A180,СВЦЭМ!$B$39:$B$758,L$155)+'СЕТ СН'!$F$12</f>
        <v>208.86429308000001</v>
      </c>
      <c r="M180" s="36">
        <f>SUMIFS(СВЦЭМ!$E$39:$E$758,СВЦЭМ!$A$39:$A$758,$A180,СВЦЭМ!$B$39:$B$758,M$155)+'СЕТ СН'!$F$12</f>
        <v>208.49797792000001</v>
      </c>
      <c r="N180" s="36">
        <f>SUMIFS(СВЦЭМ!$E$39:$E$758,СВЦЭМ!$A$39:$A$758,$A180,СВЦЭМ!$B$39:$B$758,N$155)+'СЕТ СН'!$F$12</f>
        <v>207.25893106000001</v>
      </c>
      <c r="O180" s="36">
        <f>SUMIFS(СВЦЭМ!$E$39:$E$758,СВЦЭМ!$A$39:$A$758,$A180,СВЦЭМ!$B$39:$B$758,O$155)+'СЕТ СН'!$F$12</f>
        <v>212.29524832000001</v>
      </c>
      <c r="P180" s="36">
        <f>SUMIFS(СВЦЭМ!$E$39:$E$758,СВЦЭМ!$A$39:$A$758,$A180,СВЦЭМ!$B$39:$B$758,P$155)+'СЕТ СН'!$F$12</f>
        <v>213.60807731</v>
      </c>
      <c r="Q180" s="36">
        <f>SUMIFS(СВЦЭМ!$E$39:$E$758,СВЦЭМ!$A$39:$A$758,$A180,СВЦЭМ!$B$39:$B$758,Q$155)+'СЕТ СН'!$F$12</f>
        <v>215.55323661</v>
      </c>
      <c r="R180" s="36">
        <f>SUMIFS(СВЦЭМ!$E$39:$E$758,СВЦЭМ!$A$39:$A$758,$A180,СВЦЭМ!$B$39:$B$758,R$155)+'СЕТ СН'!$F$12</f>
        <v>215.29502907</v>
      </c>
      <c r="S180" s="36">
        <f>SUMIFS(СВЦЭМ!$E$39:$E$758,СВЦЭМ!$A$39:$A$758,$A180,СВЦЭМ!$B$39:$B$758,S$155)+'СЕТ СН'!$F$12</f>
        <v>213.66668831999999</v>
      </c>
      <c r="T180" s="36">
        <f>SUMIFS(СВЦЭМ!$E$39:$E$758,СВЦЭМ!$A$39:$A$758,$A180,СВЦЭМ!$B$39:$B$758,T$155)+'СЕТ СН'!$F$12</f>
        <v>206.52757923999999</v>
      </c>
      <c r="U180" s="36">
        <f>SUMIFS(СВЦЭМ!$E$39:$E$758,СВЦЭМ!$A$39:$A$758,$A180,СВЦЭМ!$B$39:$B$758,U$155)+'СЕТ СН'!$F$12</f>
        <v>201.73357225000001</v>
      </c>
      <c r="V180" s="36">
        <f>SUMIFS(СВЦЭМ!$E$39:$E$758,СВЦЭМ!$A$39:$A$758,$A180,СВЦЭМ!$B$39:$B$758,V$155)+'СЕТ СН'!$F$12</f>
        <v>199.82747243</v>
      </c>
      <c r="W180" s="36">
        <f>SUMIFS(СВЦЭМ!$E$39:$E$758,СВЦЭМ!$A$39:$A$758,$A180,СВЦЭМ!$B$39:$B$758,W$155)+'СЕТ СН'!$F$12</f>
        <v>202.75382866999999</v>
      </c>
      <c r="X180" s="36">
        <f>SUMIFS(СВЦЭМ!$E$39:$E$758,СВЦЭМ!$A$39:$A$758,$A180,СВЦЭМ!$B$39:$B$758,X$155)+'СЕТ СН'!$F$12</f>
        <v>209.19500331</v>
      </c>
      <c r="Y180" s="36">
        <f>SUMIFS(СВЦЭМ!$E$39:$E$758,СВЦЭМ!$A$39:$A$758,$A180,СВЦЭМ!$B$39:$B$758,Y$155)+'СЕТ СН'!$F$12</f>
        <v>213.52832448000001</v>
      </c>
    </row>
    <row r="181" spans="1:27" ht="15.75" x14ac:dyDescent="0.2">
      <c r="A181" s="35">
        <f t="shared" si="4"/>
        <v>45408</v>
      </c>
      <c r="B181" s="36">
        <f>SUMIFS(СВЦЭМ!$E$39:$E$758,СВЦЭМ!$A$39:$A$758,$A181,СВЦЭМ!$B$39:$B$758,B$155)+'СЕТ СН'!$F$12</f>
        <v>215.71632468999999</v>
      </c>
      <c r="C181" s="36">
        <f>SUMIFS(СВЦЭМ!$E$39:$E$758,СВЦЭМ!$A$39:$A$758,$A181,СВЦЭМ!$B$39:$B$758,C$155)+'СЕТ СН'!$F$12</f>
        <v>222.80215741999999</v>
      </c>
      <c r="D181" s="36">
        <f>SUMIFS(СВЦЭМ!$E$39:$E$758,СВЦЭМ!$A$39:$A$758,$A181,СВЦЭМ!$B$39:$B$758,D$155)+'СЕТ СН'!$F$12</f>
        <v>229.77138481</v>
      </c>
      <c r="E181" s="36">
        <f>SUMIFS(СВЦЭМ!$E$39:$E$758,СВЦЭМ!$A$39:$A$758,$A181,СВЦЭМ!$B$39:$B$758,E$155)+'СЕТ СН'!$F$12</f>
        <v>231.99753908</v>
      </c>
      <c r="F181" s="36">
        <f>SUMIFS(СВЦЭМ!$E$39:$E$758,СВЦЭМ!$A$39:$A$758,$A181,СВЦЭМ!$B$39:$B$758,F$155)+'СЕТ СН'!$F$12</f>
        <v>231.38502224999999</v>
      </c>
      <c r="G181" s="36">
        <f>SUMIFS(СВЦЭМ!$E$39:$E$758,СВЦЭМ!$A$39:$A$758,$A181,СВЦЭМ!$B$39:$B$758,G$155)+'СЕТ СН'!$F$12</f>
        <v>228.74181530999999</v>
      </c>
      <c r="H181" s="36">
        <f>SUMIFS(СВЦЭМ!$E$39:$E$758,СВЦЭМ!$A$39:$A$758,$A181,СВЦЭМ!$B$39:$B$758,H$155)+'СЕТ СН'!$F$12</f>
        <v>220.90134218</v>
      </c>
      <c r="I181" s="36">
        <f>SUMIFS(СВЦЭМ!$E$39:$E$758,СВЦЭМ!$A$39:$A$758,$A181,СВЦЭМ!$B$39:$B$758,I$155)+'СЕТ СН'!$F$12</f>
        <v>212.94779233</v>
      </c>
      <c r="J181" s="36">
        <f>SUMIFS(СВЦЭМ!$E$39:$E$758,СВЦЭМ!$A$39:$A$758,$A181,СВЦЭМ!$B$39:$B$758,J$155)+'СЕТ СН'!$F$12</f>
        <v>207.84131667</v>
      </c>
      <c r="K181" s="36">
        <f>SUMIFS(СВЦЭМ!$E$39:$E$758,СВЦЭМ!$A$39:$A$758,$A181,СВЦЭМ!$B$39:$B$758,K$155)+'СЕТ СН'!$F$12</f>
        <v>206.76803663000001</v>
      </c>
      <c r="L181" s="36">
        <f>SUMIFS(СВЦЭМ!$E$39:$E$758,СВЦЭМ!$A$39:$A$758,$A181,СВЦЭМ!$B$39:$B$758,L$155)+'СЕТ СН'!$F$12</f>
        <v>204.58908270000001</v>
      </c>
      <c r="M181" s="36">
        <f>SUMIFS(СВЦЭМ!$E$39:$E$758,СВЦЭМ!$A$39:$A$758,$A181,СВЦЭМ!$B$39:$B$758,M$155)+'СЕТ СН'!$F$12</f>
        <v>205.3938565</v>
      </c>
      <c r="N181" s="36">
        <f>SUMIFS(СВЦЭМ!$E$39:$E$758,СВЦЭМ!$A$39:$A$758,$A181,СВЦЭМ!$B$39:$B$758,N$155)+'СЕТ СН'!$F$12</f>
        <v>205.62908748000001</v>
      </c>
      <c r="O181" s="36">
        <f>SUMIFS(СВЦЭМ!$E$39:$E$758,СВЦЭМ!$A$39:$A$758,$A181,СВЦЭМ!$B$39:$B$758,O$155)+'СЕТ СН'!$F$12</f>
        <v>206.25007848999999</v>
      </c>
      <c r="P181" s="36">
        <f>SUMIFS(СВЦЭМ!$E$39:$E$758,СВЦЭМ!$A$39:$A$758,$A181,СВЦЭМ!$B$39:$B$758,P$155)+'СЕТ СН'!$F$12</f>
        <v>202.76282334000001</v>
      </c>
      <c r="Q181" s="36">
        <f>SUMIFS(СВЦЭМ!$E$39:$E$758,СВЦЭМ!$A$39:$A$758,$A181,СВЦЭМ!$B$39:$B$758,Q$155)+'СЕТ СН'!$F$12</f>
        <v>204.88076937</v>
      </c>
      <c r="R181" s="36">
        <f>SUMIFS(СВЦЭМ!$E$39:$E$758,СВЦЭМ!$A$39:$A$758,$A181,СВЦЭМ!$B$39:$B$758,R$155)+'СЕТ СН'!$F$12</f>
        <v>208.86298771</v>
      </c>
      <c r="S181" s="36">
        <f>SUMIFS(СВЦЭМ!$E$39:$E$758,СВЦЭМ!$A$39:$A$758,$A181,СВЦЭМ!$B$39:$B$758,S$155)+'СЕТ СН'!$F$12</f>
        <v>209.44228312999999</v>
      </c>
      <c r="T181" s="36">
        <f>SUMIFS(СВЦЭМ!$E$39:$E$758,СВЦЭМ!$A$39:$A$758,$A181,СВЦЭМ!$B$39:$B$758,T$155)+'СЕТ СН'!$F$12</f>
        <v>205.98233569999999</v>
      </c>
      <c r="U181" s="36">
        <f>SUMIFS(СВЦЭМ!$E$39:$E$758,СВЦЭМ!$A$39:$A$758,$A181,СВЦЭМ!$B$39:$B$758,U$155)+'СЕТ СН'!$F$12</f>
        <v>204.66562119</v>
      </c>
      <c r="V181" s="36">
        <f>SUMIFS(СВЦЭМ!$E$39:$E$758,СВЦЭМ!$A$39:$A$758,$A181,СВЦЭМ!$B$39:$B$758,V$155)+'СЕТ СН'!$F$12</f>
        <v>201.8754572</v>
      </c>
      <c r="W181" s="36">
        <f>SUMIFS(СВЦЭМ!$E$39:$E$758,СВЦЭМ!$A$39:$A$758,$A181,СВЦЭМ!$B$39:$B$758,W$155)+'СЕТ СН'!$F$12</f>
        <v>200.66897051999999</v>
      </c>
      <c r="X181" s="36">
        <f>SUMIFS(СВЦЭМ!$E$39:$E$758,СВЦЭМ!$A$39:$A$758,$A181,СВЦЭМ!$B$39:$B$758,X$155)+'СЕТ СН'!$F$12</f>
        <v>201.63853847999999</v>
      </c>
      <c r="Y181" s="36">
        <f>SUMIFS(СВЦЭМ!$E$39:$E$758,СВЦЭМ!$A$39:$A$758,$A181,СВЦЭМ!$B$39:$B$758,Y$155)+'СЕТ СН'!$F$12</f>
        <v>208.54843923000001</v>
      </c>
    </row>
    <row r="182" spans="1:27" ht="15.75" x14ac:dyDescent="0.2">
      <c r="A182" s="35">
        <f t="shared" si="4"/>
        <v>45409</v>
      </c>
      <c r="B182" s="36">
        <f>SUMIFS(СВЦЭМ!$E$39:$E$758,СВЦЭМ!$A$39:$A$758,$A182,СВЦЭМ!$B$39:$B$758,B$155)+'СЕТ СН'!$F$12</f>
        <v>220.12382070000001</v>
      </c>
      <c r="C182" s="36">
        <f>SUMIFS(СВЦЭМ!$E$39:$E$758,СВЦЭМ!$A$39:$A$758,$A182,СВЦЭМ!$B$39:$B$758,C$155)+'СЕТ СН'!$F$12</f>
        <v>232.4171273</v>
      </c>
      <c r="D182" s="36">
        <f>SUMIFS(СВЦЭМ!$E$39:$E$758,СВЦЭМ!$A$39:$A$758,$A182,СВЦЭМ!$B$39:$B$758,D$155)+'СЕТ СН'!$F$12</f>
        <v>232.89359630999999</v>
      </c>
      <c r="E182" s="36">
        <f>SUMIFS(СВЦЭМ!$E$39:$E$758,СВЦЭМ!$A$39:$A$758,$A182,СВЦЭМ!$B$39:$B$758,E$155)+'СЕТ СН'!$F$12</f>
        <v>232.67684836000001</v>
      </c>
      <c r="F182" s="36">
        <f>SUMIFS(СВЦЭМ!$E$39:$E$758,СВЦЭМ!$A$39:$A$758,$A182,СВЦЭМ!$B$39:$B$758,F$155)+'СЕТ СН'!$F$12</f>
        <v>232.7956049</v>
      </c>
      <c r="G182" s="36">
        <f>SUMIFS(СВЦЭМ!$E$39:$E$758,СВЦЭМ!$A$39:$A$758,$A182,СВЦЭМ!$B$39:$B$758,G$155)+'СЕТ СН'!$F$12</f>
        <v>233.97409984000001</v>
      </c>
      <c r="H182" s="36">
        <f>SUMIFS(СВЦЭМ!$E$39:$E$758,СВЦЭМ!$A$39:$A$758,$A182,СВЦЭМ!$B$39:$B$758,H$155)+'СЕТ СН'!$F$12</f>
        <v>224.48061594999999</v>
      </c>
      <c r="I182" s="36">
        <f>SUMIFS(СВЦЭМ!$E$39:$E$758,СВЦЭМ!$A$39:$A$758,$A182,СВЦЭМ!$B$39:$B$758,I$155)+'СЕТ СН'!$F$12</f>
        <v>222.99284237000001</v>
      </c>
      <c r="J182" s="36">
        <f>SUMIFS(СВЦЭМ!$E$39:$E$758,СВЦЭМ!$A$39:$A$758,$A182,СВЦЭМ!$B$39:$B$758,J$155)+'СЕТ СН'!$F$12</f>
        <v>213.68712658999999</v>
      </c>
      <c r="K182" s="36">
        <f>SUMIFS(СВЦЭМ!$E$39:$E$758,СВЦЭМ!$A$39:$A$758,$A182,СВЦЭМ!$B$39:$B$758,K$155)+'СЕТ СН'!$F$12</f>
        <v>213.74284433</v>
      </c>
      <c r="L182" s="36">
        <f>SUMIFS(СВЦЭМ!$E$39:$E$758,СВЦЭМ!$A$39:$A$758,$A182,СВЦЭМ!$B$39:$B$758,L$155)+'СЕТ СН'!$F$12</f>
        <v>207.83723947999999</v>
      </c>
      <c r="M182" s="36">
        <f>SUMIFS(СВЦЭМ!$E$39:$E$758,СВЦЭМ!$A$39:$A$758,$A182,СВЦЭМ!$B$39:$B$758,M$155)+'СЕТ СН'!$F$12</f>
        <v>211.17123076999999</v>
      </c>
      <c r="N182" s="36">
        <f>SUMIFS(СВЦЭМ!$E$39:$E$758,СВЦЭМ!$A$39:$A$758,$A182,СВЦЭМ!$B$39:$B$758,N$155)+'СЕТ СН'!$F$12</f>
        <v>209.64468596</v>
      </c>
      <c r="O182" s="36">
        <f>SUMIFS(СВЦЭМ!$E$39:$E$758,СВЦЭМ!$A$39:$A$758,$A182,СВЦЭМ!$B$39:$B$758,O$155)+'СЕТ СН'!$F$12</f>
        <v>211.98846295000001</v>
      </c>
      <c r="P182" s="36">
        <f>SUMIFS(СВЦЭМ!$E$39:$E$758,СВЦЭМ!$A$39:$A$758,$A182,СВЦЭМ!$B$39:$B$758,P$155)+'СЕТ СН'!$F$12</f>
        <v>214.11706967999999</v>
      </c>
      <c r="Q182" s="36">
        <f>SUMIFS(СВЦЭМ!$E$39:$E$758,СВЦЭМ!$A$39:$A$758,$A182,СВЦЭМ!$B$39:$B$758,Q$155)+'СЕТ СН'!$F$12</f>
        <v>214.86517601</v>
      </c>
      <c r="R182" s="36">
        <f>SUMIFS(СВЦЭМ!$E$39:$E$758,СВЦЭМ!$A$39:$A$758,$A182,СВЦЭМ!$B$39:$B$758,R$155)+'СЕТ СН'!$F$12</f>
        <v>215.60709227999999</v>
      </c>
      <c r="S182" s="36">
        <f>SUMIFS(СВЦЭМ!$E$39:$E$758,СВЦЭМ!$A$39:$A$758,$A182,СВЦЭМ!$B$39:$B$758,S$155)+'СЕТ СН'!$F$12</f>
        <v>211.80008801</v>
      </c>
      <c r="T182" s="36">
        <f>SUMIFS(СВЦЭМ!$E$39:$E$758,СВЦЭМ!$A$39:$A$758,$A182,СВЦЭМ!$B$39:$B$758,T$155)+'СЕТ СН'!$F$12</f>
        <v>214.11707293000001</v>
      </c>
      <c r="U182" s="36">
        <f>SUMIFS(СВЦЭМ!$E$39:$E$758,СВЦЭМ!$A$39:$A$758,$A182,СВЦЭМ!$B$39:$B$758,U$155)+'СЕТ СН'!$F$12</f>
        <v>204.78513636</v>
      </c>
      <c r="V182" s="36">
        <f>SUMIFS(СВЦЭМ!$E$39:$E$758,СВЦЭМ!$A$39:$A$758,$A182,СВЦЭМ!$B$39:$B$758,V$155)+'СЕТ СН'!$F$12</f>
        <v>209.9084977</v>
      </c>
      <c r="W182" s="36">
        <f>SUMIFS(СВЦЭМ!$E$39:$E$758,СВЦЭМ!$A$39:$A$758,$A182,СВЦЭМ!$B$39:$B$758,W$155)+'СЕТ СН'!$F$12</f>
        <v>209.35235220000001</v>
      </c>
      <c r="X182" s="36">
        <f>SUMIFS(СВЦЭМ!$E$39:$E$758,СВЦЭМ!$A$39:$A$758,$A182,СВЦЭМ!$B$39:$B$758,X$155)+'СЕТ СН'!$F$12</f>
        <v>220.28546388999999</v>
      </c>
      <c r="Y182" s="36">
        <f>SUMIFS(СВЦЭМ!$E$39:$E$758,СВЦЭМ!$A$39:$A$758,$A182,СВЦЭМ!$B$39:$B$758,Y$155)+'СЕТ СН'!$F$12</f>
        <v>230.84592233999999</v>
      </c>
    </row>
    <row r="183" spans="1:27" ht="15.75" x14ac:dyDescent="0.2">
      <c r="A183" s="35">
        <f t="shared" si="4"/>
        <v>45410</v>
      </c>
      <c r="B183" s="36">
        <f>SUMIFS(СВЦЭМ!$E$39:$E$758,СВЦЭМ!$A$39:$A$758,$A183,СВЦЭМ!$B$39:$B$758,B$155)+'СЕТ СН'!$F$12</f>
        <v>236.36720029</v>
      </c>
      <c r="C183" s="36">
        <f>SUMIFS(СВЦЭМ!$E$39:$E$758,СВЦЭМ!$A$39:$A$758,$A183,СВЦЭМ!$B$39:$B$758,C$155)+'СЕТ СН'!$F$12</f>
        <v>213.17111370000001</v>
      </c>
      <c r="D183" s="36">
        <f>SUMIFS(СВЦЭМ!$E$39:$E$758,СВЦЭМ!$A$39:$A$758,$A183,СВЦЭМ!$B$39:$B$758,D$155)+'СЕТ СН'!$F$12</f>
        <v>216.94633110999999</v>
      </c>
      <c r="E183" s="36">
        <f>SUMIFS(СВЦЭМ!$E$39:$E$758,СВЦЭМ!$A$39:$A$758,$A183,СВЦЭМ!$B$39:$B$758,E$155)+'СЕТ СН'!$F$12</f>
        <v>218.59834044999999</v>
      </c>
      <c r="F183" s="36">
        <f>SUMIFS(СВЦЭМ!$E$39:$E$758,СВЦЭМ!$A$39:$A$758,$A183,СВЦЭМ!$B$39:$B$758,F$155)+'СЕТ СН'!$F$12</f>
        <v>221.17914837999999</v>
      </c>
      <c r="G183" s="36">
        <f>SUMIFS(СВЦЭМ!$E$39:$E$758,СВЦЭМ!$A$39:$A$758,$A183,СВЦЭМ!$B$39:$B$758,G$155)+'СЕТ СН'!$F$12</f>
        <v>219.60917294999999</v>
      </c>
      <c r="H183" s="36">
        <f>SUMIFS(СВЦЭМ!$E$39:$E$758,СВЦЭМ!$A$39:$A$758,$A183,СВЦЭМ!$B$39:$B$758,H$155)+'СЕТ СН'!$F$12</f>
        <v>231.87198254</v>
      </c>
      <c r="I183" s="36">
        <f>SUMIFS(СВЦЭМ!$E$39:$E$758,СВЦЭМ!$A$39:$A$758,$A183,СВЦЭМ!$B$39:$B$758,I$155)+'СЕТ СН'!$F$12</f>
        <v>224.21941201999999</v>
      </c>
      <c r="J183" s="36">
        <f>SUMIFS(СВЦЭМ!$E$39:$E$758,СВЦЭМ!$A$39:$A$758,$A183,СВЦЭМ!$B$39:$B$758,J$155)+'СЕТ СН'!$F$12</f>
        <v>208.7830917</v>
      </c>
      <c r="K183" s="36">
        <f>SUMIFS(СВЦЭМ!$E$39:$E$758,СВЦЭМ!$A$39:$A$758,$A183,СВЦЭМ!$B$39:$B$758,K$155)+'СЕТ СН'!$F$12</f>
        <v>202.42699415000001</v>
      </c>
      <c r="L183" s="36">
        <f>SUMIFS(СВЦЭМ!$E$39:$E$758,СВЦЭМ!$A$39:$A$758,$A183,СВЦЭМ!$B$39:$B$758,L$155)+'СЕТ СН'!$F$12</f>
        <v>200.91085525</v>
      </c>
      <c r="M183" s="36">
        <f>SUMIFS(СВЦЭМ!$E$39:$E$758,СВЦЭМ!$A$39:$A$758,$A183,СВЦЭМ!$B$39:$B$758,M$155)+'СЕТ СН'!$F$12</f>
        <v>205.37011828999999</v>
      </c>
      <c r="N183" s="36">
        <f>SUMIFS(СВЦЭМ!$E$39:$E$758,СВЦЭМ!$A$39:$A$758,$A183,СВЦЭМ!$B$39:$B$758,N$155)+'СЕТ СН'!$F$12</f>
        <v>205.85445536</v>
      </c>
      <c r="O183" s="36">
        <f>SUMIFS(СВЦЭМ!$E$39:$E$758,СВЦЭМ!$A$39:$A$758,$A183,СВЦЭМ!$B$39:$B$758,O$155)+'СЕТ СН'!$F$12</f>
        <v>208.91914557000001</v>
      </c>
      <c r="P183" s="36">
        <f>SUMIFS(СВЦЭМ!$E$39:$E$758,СВЦЭМ!$A$39:$A$758,$A183,СВЦЭМ!$B$39:$B$758,P$155)+'СЕТ СН'!$F$12</f>
        <v>210.69026513</v>
      </c>
      <c r="Q183" s="36">
        <f>SUMIFS(СВЦЭМ!$E$39:$E$758,СВЦЭМ!$A$39:$A$758,$A183,СВЦЭМ!$B$39:$B$758,Q$155)+'СЕТ СН'!$F$12</f>
        <v>212.33409892</v>
      </c>
      <c r="R183" s="36">
        <f>SUMIFS(СВЦЭМ!$E$39:$E$758,СВЦЭМ!$A$39:$A$758,$A183,СВЦЭМ!$B$39:$B$758,R$155)+'СЕТ СН'!$F$12</f>
        <v>216.25213445</v>
      </c>
      <c r="S183" s="36">
        <f>SUMIFS(СВЦЭМ!$E$39:$E$758,СВЦЭМ!$A$39:$A$758,$A183,СВЦЭМ!$B$39:$B$758,S$155)+'СЕТ СН'!$F$12</f>
        <v>214.23341024000001</v>
      </c>
      <c r="T183" s="36">
        <f>SUMIFS(СВЦЭМ!$E$39:$E$758,СВЦЭМ!$A$39:$A$758,$A183,СВЦЭМ!$B$39:$B$758,T$155)+'СЕТ СН'!$F$12</f>
        <v>210.43786610000001</v>
      </c>
      <c r="U183" s="36">
        <f>SUMIFS(СВЦЭМ!$E$39:$E$758,СВЦЭМ!$A$39:$A$758,$A183,СВЦЭМ!$B$39:$B$758,U$155)+'СЕТ СН'!$F$12</f>
        <v>209.76569046</v>
      </c>
      <c r="V183" s="36">
        <f>SUMIFS(СВЦЭМ!$E$39:$E$758,СВЦЭМ!$A$39:$A$758,$A183,СВЦЭМ!$B$39:$B$758,V$155)+'СЕТ СН'!$F$12</f>
        <v>204.4849255</v>
      </c>
      <c r="W183" s="36">
        <f>SUMIFS(СВЦЭМ!$E$39:$E$758,СВЦЭМ!$A$39:$A$758,$A183,СВЦЭМ!$B$39:$B$758,W$155)+'СЕТ СН'!$F$12</f>
        <v>201.99356331999999</v>
      </c>
      <c r="X183" s="36">
        <f>SUMIFS(СВЦЭМ!$E$39:$E$758,СВЦЭМ!$A$39:$A$758,$A183,СВЦЭМ!$B$39:$B$758,X$155)+'СЕТ СН'!$F$12</f>
        <v>205.42669749999999</v>
      </c>
      <c r="Y183" s="36">
        <f>SUMIFS(СВЦЭМ!$E$39:$E$758,СВЦЭМ!$A$39:$A$758,$A183,СВЦЭМ!$B$39:$B$758,Y$155)+'СЕТ СН'!$F$12</f>
        <v>214.09804912000001</v>
      </c>
    </row>
    <row r="184" spans="1:27" ht="15.75" x14ac:dyDescent="0.2">
      <c r="A184" s="35">
        <f t="shared" si="4"/>
        <v>45411</v>
      </c>
      <c r="B184" s="36">
        <f>SUMIFS(СВЦЭМ!$E$39:$E$758,СВЦЭМ!$A$39:$A$758,$A184,СВЦЭМ!$B$39:$B$758,B$155)+'СЕТ СН'!$F$12</f>
        <v>199.52340709000001</v>
      </c>
      <c r="C184" s="36">
        <f>SUMIFS(СВЦЭМ!$E$39:$E$758,СВЦЭМ!$A$39:$A$758,$A184,СВЦЭМ!$B$39:$B$758,C$155)+'СЕТ СН'!$F$12</f>
        <v>209.61251068000001</v>
      </c>
      <c r="D184" s="36">
        <f>SUMIFS(СВЦЭМ!$E$39:$E$758,СВЦЭМ!$A$39:$A$758,$A184,СВЦЭМ!$B$39:$B$758,D$155)+'СЕТ СН'!$F$12</f>
        <v>217.29298442000001</v>
      </c>
      <c r="E184" s="36">
        <f>SUMIFS(СВЦЭМ!$E$39:$E$758,СВЦЭМ!$A$39:$A$758,$A184,СВЦЭМ!$B$39:$B$758,E$155)+'СЕТ СН'!$F$12</f>
        <v>218.92671623000001</v>
      </c>
      <c r="F184" s="36">
        <f>SUMIFS(СВЦЭМ!$E$39:$E$758,СВЦЭМ!$A$39:$A$758,$A184,СВЦЭМ!$B$39:$B$758,F$155)+'СЕТ СН'!$F$12</f>
        <v>219.58763221000001</v>
      </c>
      <c r="G184" s="36">
        <f>SUMIFS(СВЦЭМ!$E$39:$E$758,СВЦЭМ!$A$39:$A$758,$A184,СВЦЭМ!$B$39:$B$758,G$155)+'СЕТ СН'!$F$12</f>
        <v>217.25078235000001</v>
      </c>
      <c r="H184" s="36">
        <f>SUMIFS(СВЦЭМ!$E$39:$E$758,СВЦЭМ!$A$39:$A$758,$A184,СВЦЭМ!$B$39:$B$758,H$155)+'СЕТ СН'!$F$12</f>
        <v>215.90140732</v>
      </c>
      <c r="I184" s="36">
        <f>SUMIFS(СВЦЭМ!$E$39:$E$758,СВЦЭМ!$A$39:$A$758,$A184,СВЦЭМ!$B$39:$B$758,I$155)+'СЕТ СН'!$F$12</f>
        <v>210.75452537000001</v>
      </c>
      <c r="J184" s="36">
        <f>SUMIFS(СВЦЭМ!$E$39:$E$758,СВЦЭМ!$A$39:$A$758,$A184,СВЦЭМ!$B$39:$B$758,J$155)+'СЕТ СН'!$F$12</f>
        <v>199.59249227000001</v>
      </c>
      <c r="K184" s="36">
        <f>SUMIFS(СВЦЭМ!$E$39:$E$758,СВЦЭМ!$A$39:$A$758,$A184,СВЦЭМ!$B$39:$B$758,K$155)+'СЕТ СН'!$F$12</f>
        <v>192.47953296</v>
      </c>
      <c r="L184" s="36">
        <f>SUMIFS(СВЦЭМ!$E$39:$E$758,СВЦЭМ!$A$39:$A$758,$A184,СВЦЭМ!$B$39:$B$758,L$155)+'СЕТ СН'!$F$12</f>
        <v>187.12004734999999</v>
      </c>
      <c r="M184" s="36">
        <f>SUMIFS(СВЦЭМ!$E$39:$E$758,СВЦЭМ!$A$39:$A$758,$A184,СВЦЭМ!$B$39:$B$758,M$155)+'СЕТ СН'!$F$12</f>
        <v>186.68683877000001</v>
      </c>
      <c r="N184" s="36">
        <f>SUMIFS(СВЦЭМ!$E$39:$E$758,СВЦЭМ!$A$39:$A$758,$A184,СВЦЭМ!$B$39:$B$758,N$155)+'СЕТ СН'!$F$12</f>
        <v>190.37289673000001</v>
      </c>
      <c r="O184" s="36">
        <f>SUMIFS(СВЦЭМ!$E$39:$E$758,СВЦЭМ!$A$39:$A$758,$A184,СВЦЭМ!$B$39:$B$758,O$155)+'СЕТ СН'!$F$12</f>
        <v>191.24119572000001</v>
      </c>
      <c r="P184" s="36">
        <f>SUMIFS(СВЦЭМ!$E$39:$E$758,СВЦЭМ!$A$39:$A$758,$A184,СВЦЭМ!$B$39:$B$758,P$155)+'СЕТ СН'!$F$12</f>
        <v>192.30499642999999</v>
      </c>
      <c r="Q184" s="36">
        <f>SUMIFS(СВЦЭМ!$E$39:$E$758,СВЦЭМ!$A$39:$A$758,$A184,СВЦЭМ!$B$39:$B$758,Q$155)+'СЕТ СН'!$F$12</f>
        <v>195.44717782000001</v>
      </c>
      <c r="R184" s="36">
        <f>SUMIFS(СВЦЭМ!$E$39:$E$758,СВЦЭМ!$A$39:$A$758,$A184,СВЦЭМ!$B$39:$B$758,R$155)+'СЕТ СН'!$F$12</f>
        <v>198.32739114</v>
      </c>
      <c r="S184" s="36">
        <f>SUMIFS(СВЦЭМ!$E$39:$E$758,СВЦЭМ!$A$39:$A$758,$A184,СВЦЭМ!$B$39:$B$758,S$155)+'СЕТ СН'!$F$12</f>
        <v>197.18248252999999</v>
      </c>
      <c r="T184" s="36">
        <f>SUMIFS(СВЦЭМ!$E$39:$E$758,СВЦЭМ!$A$39:$A$758,$A184,СВЦЭМ!$B$39:$B$758,T$155)+'СЕТ СН'!$F$12</f>
        <v>194.99111914</v>
      </c>
      <c r="U184" s="36">
        <f>SUMIFS(СВЦЭМ!$E$39:$E$758,СВЦЭМ!$A$39:$A$758,$A184,СВЦЭМ!$B$39:$B$758,U$155)+'СЕТ СН'!$F$12</f>
        <v>196.86218411999999</v>
      </c>
      <c r="V184" s="36">
        <f>SUMIFS(СВЦЭМ!$E$39:$E$758,СВЦЭМ!$A$39:$A$758,$A184,СВЦЭМ!$B$39:$B$758,V$155)+'СЕТ СН'!$F$12</f>
        <v>190.68614611999999</v>
      </c>
      <c r="W184" s="36">
        <f>SUMIFS(СВЦЭМ!$E$39:$E$758,СВЦЭМ!$A$39:$A$758,$A184,СВЦЭМ!$B$39:$B$758,W$155)+'СЕТ СН'!$F$12</f>
        <v>189.05323618</v>
      </c>
      <c r="X184" s="36">
        <f>SUMIFS(СВЦЭМ!$E$39:$E$758,СВЦЭМ!$A$39:$A$758,$A184,СВЦЭМ!$B$39:$B$758,X$155)+'СЕТ СН'!$F$12</f>
        <v>192.59763043999999</v>
      </c>
      <c r="Y184" s="36">
        <f>SUMIFS(СВЦЭМ!$E$39:$E$758,СВЦЭМ!$A$39:$A$758,$A184,СВЦЭМ!$B$39:$B$758,Y$155)+'СЕТ СН'!$F$12</f>
        <v>201.83844422999999</v>
      </c>
    </row>
    <row r="185" spans="1:27" ht="15.75" x14ac:dyDescent="0.2">
      <c r="A185" s="35">
        <f t="shared" si="4"/>
        <v>45412</v>
      </c>
      <c r="B185" s="36">
        <f>SUMIFS(СВЦЭМ!$E$39:$E$758,СВЦЭМ!$A$39:$A$758,$A185,СВЦЭМ!$B$39:$B$758,B$155)+'СЕТ СН'!$F$12</f>
        <v>209.62587141</v>
      </c>
      <c r="C185" s="36">
        <f>SUMIFS(СВЦЭМ!$E$39:$E$758,СВЦЭМ!$A$39:$A$758,$A185,СВЦЭМ!$B$39:$B$758,C$155)+'СЕТ СН'!$F$12</f>
        <v>220.36545378</v>
      </c>
      <c r="D185" s="36">
        <f>SUMIFS(СВЦЭМ!$E$39:$E$758,СВЦЭМ!$A$39:$A$758,$A185,СВЦЭМ!$B$39:$B$758,D$155)+'СЕТ СН'!$F$12</f>
        <v>225.81185253000001</v>
      </c>
      <c r="E185" s="36">
        <f>SUMIFS(СВЦЭМ!$E$39:$E$758,СВЦЭМ!$A$39:$A$758,$A185,СВЦЭМ!$B$39:$B$758,E$155)+'СЕТ СН'!$F$12</f>
        <v>228.66620897999999</v>
      </c>
      <c r="F185" s="36">
        <f>SUMIFS(СВЦЭМ!$E$39:$E$758,СВЦЭМ!$A$39:$A$758,$A185,СВЦЭМ!$B$39:$B$758,F$155)+'СЕТ СН'!$F$12</f>
        <v>229.53427282999999</v>
      </c>
      <c r="G185" s="36">
        <f>SUMIFS(СВЦЭМ!$E$39:$E$758,СВЦЭМ!$A$39:$A$758,$A185,СВЦЭМ!$B$39:$B$758,G$155)+'СЕТ СН'!$F$12</f>
        <v>228.45549511999999</v>
      </c>
      <c r="H185" s="36">
        <f>SUMIFS(СВЦЭМ!$E$39:$E$758,СВЦЭМ!$A$39:$A$758,$A185,СВЦЭМ!$B$39:$B$758,H$155)+'СЕТ СН'!$F$12</f>
        <v>226.15854114999999</v>
      </c>
      <c r="I185" s="36">
        <f>SUMIFS(СВЦЭМ!$E$39:$E$758,СВЦЭМ!$A$39:$A$758,$A185,СВЦЭМ!$B$39:$B$758,I$155)+'СЕТ СН'!$F$12</f>
        <v>215.51152056000001</v>
      </c>
      <c r="J185" s="36">
        <f>SUMIFS(СВЦЭМ!$E$39:$E$758,СВЦЭМ!$A$39:$A$758,$A185,СВЦЭМ!$B$39:$B$758,J$155)+'СЕТ СН'!$F$12</f>
        <v>207.72977702</v>
      </c>
      <c r="K185" s="36">
        <f>SUMIFS(СВЦЭМ!$E$39:$E$758,СВЦЭМ!$A$39:$A$758,$A185,СВЦЭМ!$B$39:$B$758,K$155)+'СЕТ СН'!$F$12</f>
        <v>201.45111578999999</v>
      </c>
      <c r="L185" s="36">
        <f>SUMIFS(СВЦЭМ!$E$39:$E$758,СВЦЭМ!$A$39:$A$758,$A185,СВЦЭМ!$B$39:$B$758,L$155)+'СЕТ СН'!$F$12</f>
        <v>195.16047639999999</v>
      </c>
      <c r="M185" s="36">
        <f>SUMIFS(СВЦЭМ!$E$39:$E$758,СВЦЭМ!$A$39:$A$758,$A185,СВЦЭМ!$B$39:$B$758,M$155)+'СЕТ СН'!$F$12</f>
        <v>194.69349607000001</v>
      </c>
      <c r="N185" s="36">
        <f>SUMIFS(СВЦЭМ!$E$39:$E$758,СВЦЭМ!$A$39:$A$758,$A185,СВЦЭМ!$B$39:$B$758,N$155)+'СЕТ СН'!$F$12</f>
        <v>199.76560108999999</v>
      </c>
      <c r="O185" s="36">
        <f>SUMIFS(СВЦЭМ!$E$39:$E$758,СВЦЭМ!$A$39:$A$758,$A185,СВЦЭМ!$B$39:$B$758,O$155)+'СЕТ СН'!$F$12</f>
        <v>200.15992105999999</v>
      </c>
      <c r="P185" s="36">
        <f>SUMIFS(СВЦЭМ!$E$39:$E$758,СВЦЭМ!$A$39:$A$758,$A185,СВЦЭМ!$B$39:$B$758,P$155)+'СЕТ СН'!$F$12</f>
        <v>201.86210836999999</v>
      </c>
      <c r="Q185" s="36">
        <f>SUMIFS(СВЦЭМ!$E$39:$E$758,СВЦЭМ!$A$39:$A$758,$A185,СВЦЭМ!$B$39:$B$758,Q$155)+'СЕТ СН'!$F$12</f>
        <v>204.06928672999999</v>
      </c>
      <c r="R185" s="36">
        <f>SUMIFS(СВЦЭМ!$E$39:$E$758,СВЦЭМ!$A$39:$A$758,$A185,СВЦЭМ!$B$39:$B$758,R$155)+'СЕТ СН'!$F$12</f>
        <v>206.73530155</v>
      </c>
      <c r="S185" s="36">
        <f>SUMIFS(СВЦЭМ!$E$39:$E$758,СВЦЭМ!$A$39:$A$758,$A185,СВЦЭМ!$B$39:$B$758,S$155)+'СЕТ СН'!$F$12</f>
        <v>205.32172156999999</v>
      </c>
      <c r="T185" s="36">
        <f>SUMIFS(СВЦЭМ!$E$39:$E$758,СВЦЭМ!$A$39:$A$758,$A185,СВЦЭМ!$B$39:$B$758,T$155)+'СЕТ СН'!$F$12</f>
        <v>201.75998489</v>
      </c>
      <c r="U185" s="36">
        <f>SUMIFS(СВЦЭМ!$E$39:$E$758,СВЦЭМ!$A$39:$A$758,$A185,СВЦЭМ!$B$39:$B$758,U$155)+'СЕТ СН'!$F$12</f>
        <v>201.75288760999999</v>
      </c>
      <c r="V185" s="36">
        <f>SUMIFS(СВЦЭМ!$E$39:$E$758,СВЦЭМ!$A$39:$A$758,$A185,СВЦЭМ!$B$39:$B$758,V$155)+'СЕТ СН'!$F$12</f>
        <v>195.66656193</v>
      </c>
      <c r="W185" s="36">
        <f>SUMIFS(СВЦЭМ!$E$39:$E$758,СВЦЭМ!$A$39:$A$758,$A185,СВЦЭМ!$B$39:$B$758,W$155)+'СЕТ СН'!$F$12</f>
        <v>193.48222942999999</v>
      </c>
      <c r="X185" s="36">
        <f>SUMIFS(СВЦЭМ!$E$39:$E$758,СВЦЭМ!$A$39:$A$758,$A185,СВЦЭМ!$B$39:$B$758,X$155)+'СЕТ СН'!$F$12</f>
        <v>199.41676371</v>
      </c>
      <c r="Y185" s="36">
        <f>SUMIFS(СВЦЭМ!$E$39:$E$758,СВЦЭМ!$A$39:$A$758,$A185,СВЦЭМ!$B$39:$B$758,Y$155)+'СЕТ СН'!$F$12</f>
        <v>203.50247886</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01.04.2024</v>
      </c>
      <c r="B191" s="36">
        <f>SUMIFS(СВЦЭМ!$F$39:$F$758,СВЦЭМ!$A$39:$A$758,$A191,СВЦЭМ!$B$39:$B$758,B$190)+'СЕТ СН'!$F$12</f>
        <v>253.56906985000001</v>
      </c>
      <c r="C191" s="36">
        <f>SUMIFS(СВЦЭМ!$F$39:$F$758,СВЦЭМ!$A$39:$A$758,$A191,СВЦЭМ!$B$39:$B$758,C$190)+'СЕТ СН'!$F$12</f>
        <v>255.30519416999999</v>
      </c>
      <c r="D191" s="36">
        <f>SUMIFS(СВЦЭМ!$F$39:$F$758,СВЦЭМ!$A$39:$A$758,$A191,СВЦЭМ!$B$39:$B$758,D$190)+'СЕТ СН'!$F$12</f>
        <v>257.05217345</v>
      </c>
      <c r="E191" s="36">
        <f>SUMIFS(СВЦЭМ!$F$39:$F$758,СВЦЭМ!$A$39:$A$758,$A191,СВЦЭМ!$B$39:$B$758,E$190)+'СЕТ СН'!$F$12</f>
        <v>258.86299186999997</v>
      </c>
      <c r="F191" s="36">
        <f>SUMIFS(СВЦЭМ!$F$39:$F$758,СВЦЭМ!$A$39:$A$758,$A191,СВЦЭМ!$B$39:$B$758,F$190)+'СЕТ СН'!$F$12</f>
        <v>256.24484269999999</v>
      </c>
      <c r="G191" s="36">
        <f>SUMIFS(СВЦЭМ!$F$39:$F$758,СВЦЭМ!$A$39:$A$758,$A191,СВЦЭМ!$B$39:$B$758,G$190)+'СЕТ СН'!$F$12</f>
        <v>260.81739475000001</v>
      </c>
      <c r="H191" s="36">
        <f>SUMIFS(СВЦЭМ!$F$39:$F$758,СВЦЭМ!$A$39:$A$758,$A191,СВЦЭМ!$B$39:$B$758,H$190)+'СЕТ СН'!$F$12</f>
        <v>248.28557746999999</v>
      </c>
      <c r="I191" s="36">
        <f>SUMIFS(СВЦЭМ!$F$39:$F$758,СВЦЭМ!$A$39:$A$758,$A191,СВЦЭМ!$B$39:$B$758,I$190)+'СЕТ СН'!$F$12</f>
        <v>240.25552384</v>
      </c>
      <c r="J191" s="36">
        <f>SUMIFS(СВЦЭМ!$F$39:$F$758,СВЦЭМ!$A$39:$A$758,$A191,СВЦЭМ!$B$39:$B$758,J$190)+'СЕТ СН'!$F$12</f>
        <v>235.25373127</v>
      </c>
      <c r="K191" s="36">
        <f>SUMIFS(СВЦЭМ!$F$39:$F$758,СВЦЭМ!$A$39:$A$758,$A191,СВЦЭМ!$B$39:$B$758,K$190)+'СЕТ СН'!$F$12</f>
        <v>230.68198097000001</v>
      </c>
      <c r="L191" s="36">
        <f>SUMIFS(СВЦЭМ!$F$39:$F$758,СВЦЭМ!$A$39:$A$758,$A191,СВЦЭМ!$B$39:$B$758,L$190)+'СЕТ СН'!$F$12</f>
        <v>232.19578638999999</v>
      </c>
      <c r="M191" s="36">
        <f>SUMIFS(СВЦЭМ!$F$39:$F$758,СВЦЭМ!$A$39:$A$758,$A191,СВЦЭМ!$B$39:$B$758,M$190)+'СЕТ СН'!$F$12</f>
        <v>234.88083370000001</v>
      </c>
      <c r="N191" s="36">
        <f>SUMIFS(СВЦЭМ!$F$39:$F$758,СВЦЭМ!$A$39:$A$758,$A191,СВЦЭМ!$B$39:$B$758,N$190)+'СЕТ СН'!$F$12</f>
        <v>236.7046373</v>
      </c>
      <c r="O191" s="36">
        <f>SUMIFS(СВЦЭМ!$F$39:$F$758,СВЦЭМ!$A$39:$A$758,$A191,СВЦЭМ!$B$39:$B$758,O$190)+'СЕТ СН'!$F$12</f>
        <v>239.74330312000001</v>
      </c>
      <c r="P191" s="36">
        <f>SUMIFS(СВЦЭМ!$F$39:$F$758,СВЦЭМ!$A$39:$A$758,$A191,СВЦЭМ!$B$39:$B$758,P$190)+'СЕТ СН'!$F$12</f>
        <v>242.91157314</v>
      </c>
      <c r="Q191" s="36">
        <f>SUMIFS(СВЦЭМ!$F$39:$F$758,СВЦЭМ!$A$39:$A$758,$A191,СВЦЭМ!$B$39:$B$758,Q$190)+'СЕТ СН'!$F$12</f>
        <v>243.78991194</v>
      </c>
      <c r="R191" s="36">
        <f>SUMIFS(СВЦЭМ!$F$39:$F$758,СВЦЭМ!$A$39:$A$758,$A191,СВЦЭМ!$B$39:$B$758,R$190)+'СЕТ СН'!$F$12</f>
        <v>244.21407539</v>
      </c>
      <c r="S191" s="36">
        <f>SUMIFS(СВЦЭМ!$F$39:$F$758,СВЦЭМ!$A$39:$A$758,$A191,СВЦЭМ!$B$39:$B$758,S$190)+'СЕТ СН'!$F$12</f>
        <v>241.60422094</v>
      </c>
      <c r="T191" s="36">
        <f>SUMIFS(СВЦЭМ!$F$39:$F$758,СВЦЭМ!$A$39:$A$758,$A191,СВЦЭМ!$B$39:$B$758,T$190)+'СЕТ СН'!$F$12</f>
        <v>236.27800662999999</v>
      </c>
      <c r="U191" s="36">
        <f>SUMIFS(СВЦЭМ!$F$39:$F$758,СВЦЭМ!$A$39:$A$758,$A191,СВЦЭМ!$B$39:$B$758,U$190)+'СЕТ СН'!$F$12</f>
        <v>231.37326637000001</v>
      </c>
      <c r="V191" s="36">
        <f>SUMIFS(СВЦЭМ!$F$39:$F$758,СВЦЭМ!$A$39:$A$758,$A191,СВЦЭМ!$B$39:$B$758,V$190)+'СЕТ СН'!$F$12</f>
        <v>230.48468045999999</v>
      </c>
      <c r="W191" s="36">
        <f>SUMIFS(СВЦЭМ!$F$39:$F$758,СВЦЭМ!$A$39:$A$758,$A191,СВЦЭМ!$B$39:$B$758,W$190)+'СЕТ СН'!$F$12</f>
        <v>229.12691343</v>
      </c>
      <c r="X191" s="36">
        <f>SUMIFS(СВЦЭМ!$F$39:$F$758,СВЦЭМ!$A$39:$A$758,$A191,СВЦЭМ!$B$39:$B$758,X$190)+'СЕТ СН'!$F$12</f>
        <v>233.52476901</v>
      </c>
      <c r="Y191" s="36">
        <f>SUMIFS(СВЦЭМ!$F$39:$F$758,СВЦЭМ!$A$39:$A$758,$A191,СВЦЭМ!$B$39:$B$758,Y$190)+'СЕТ СН'!$F$12</f>
        <v>238.50921205</v>
      </c>
      <c r="AA191" s="45"/>
    </row>
    <row r="192" spans="1:27" ht="15.75" x14ac:dyDescent="0.2">
      <c r="A192" s="35">
        <f>A191+1</f>
        <v>45384</v>
      </c>
      <c r="B192" s="36">
        <f>SUMIFS(СВЦЭМ!$F$39:$F$758,СВЦЭМ!$A$39:$A$758,$A192,СВЦЭМ!$B$39:$B$758,B$190)+'СЕТ СН'!$F$12</f>
        <v>229.06167314999999</v>
      </c>
      <c r="C192" s="36">
        <f>SUMIFS(СВЦЭМ!$F$39:$F$758,СВЦЭМ!$A$39:$A$758,$A192,СВЦЭМ!$B$39:$B$758,C$190)+'СЕТ СН'!$F$12</f>
        <v>236.49919761999999</v>
      </c>
      <c r="D192" s="36">
        <f>SUMIFS(СВЦЭМ!$F$39:$F$758,СВЦЭМ!$A$39:$A$758,$A192,СВЦЭМ!$B$39:$B$758,D$190)+'СЕТ СН'!$F$12</f>
        <v>243.49037465000001</v>
      </c>
      <c r="E192" s="36">
        <f>SUMIFS(СВЦЭМ!$F$39:$F$758,СВЦЭМ!$A$39:$A$758,$A192,СВЦЭМ!$B$39:$B$758,E$190)+'СЕТ СН'!$F$12</f>
        <v>245.56028233999999</v>
      </c>
      <c r="F192" s="36">
        <f>SUMIFS(СВЦЭМ!$F$39:$F$758,СВЦЭМ!$A$39:$A$758,$A192,СВЦЭМ!$B$39:$B$758,F$190)+'СЕТ СН'!$F$12</f>
        <v>245.03068404999999</v>
      </c>
      <c r="G192" s="36">
        <f>SUMIFS(СВЦЭМ!$F$39:$F$758,СВЦЭМ!$A$39:$A$758,$A192,СВЦЭМ!$B$39:$B$758,G$190)+'СЕТ СН'!$F$12</f>
        <v>244.54786163</v>
      </c>
      <c r="H192" s="36">
        <f>SUMIFS(СВЦЭМ!$F$39:$F$758,СВЦЭМ!$A$39:$A$758,$A192,СВЦЭМ!$B$39:$B$758,H$190)+'СЕТ СН'!$F$12</f>
        <v>238.05156314999999</v>
      </c>
      <c r="I192" s="36">
        <f>SUMIFS(СВЦЭМ!$F$39:$F$758,СВЦЭМ!$A$39:$A$758,$A192,СВЦЭМ!$B$39:$B$758,I$190)+'СЕТ СН'!$F$12</f>
        <v>233.88454388</v>
      </c>
      <c r="J192" s="36">
        <f>SUMIFS(СВЦЭМ!$F$39:$F$758,СВЦЭМ!$A$39:$A$758,$A192,СВЦЭМ!$B$39:$B$758,J$190)+'СЕТ СН'!$F$12</f>
        <v>230.57122612000001</v>
      </c>
      <c r="K192" s="36">
        <f>SUMIFS(СВЦЭМ!$F$39:$F$758,СВЦЭМ!$A$39:$A$758,$A192,СВЦЭМ!$B$39:$B$758,K$190)+'СЕТ СН'!$F$12</f>
        <v>226.14880848000001</v>
      </c>
      <c r="L192" s="36">
        <f>SUMIFS(СВЦЭМ!$F$39:$F$758,СВЦЭМ!$A$39:$A$758,$A192,СВЦЭМ!$B$39:$B$758,L$190)+'СЕТ СН'!$F$12</f>
        <v>228.27205518</v>
      </c>
      <c r="M192" s="36">
        <f>SUMIFS(СВЦЭМ!$F$39:$F$758,СВЦЭМ!$A$39:$A$758,$A192,СВЦЭМ!$B$39:$B$758,M$190)+'СЕТ СН'!$F$12</f>
        <v>230.94375244</v>
      </c>
      <c r="N192" s="36">
        <f>SUMIFS(СВЦЭМ!$F$39:$F$758,СВЦЭМ!$A$39:$A$758,$A192,СВЦЭМ!$B$39:$B$758,N$190)+'СЕТ СН'!$F$12</f>
        <v>233.27567665999999</v>
      </c>
      <c r="O192" s="36">
        <f>SUMIFS(СВЦЭМ!$F$39:$F$758,СВЦЭМ!$A$39:$A$758,$A192,СВЦЭМ!$B$39:$B$758,O$190)+'СЕТ СН'!$F$12</f>
        <v>235.49391145000001</v>
      </c>
      <c r="P192" s="36">
        <f>SUMIFS(СВЦЭМ!$F$39:$F$758,СВЦЭМ!$A$39:$A$758,$A192,СВЦЭМ!$B$39:$B$758,P$190)+'СЕТ СН'!$F$12</f>
        <v>236.61668146</v>
      </c>
      <c r="Q192" s="36">
        <f>SUMIFS(СВЦЭМ!$F$39:$F$758,СВЦЭМ!$A$39:$A$758,$A192,СВЦЭМ!$B$39:$B$758,Q$190)+'СЕТ СН'!$F$12</f>
        <v>238.01914074999999</v>
      </c>
      <c r="R192" s="36">
        <f>SUMIFS(СВЦЭМ!$F$39:$F$758,СВЦЭМ!$A$39:$A$758,$A192,СВЦЭМ!$B$39:$B$758,R$190)+'СЕТ СН'!$F$12</f>
        <v>238.39832838000001</v>
      </c>
      <c r="S192" s="36">
        <f>SUMIFS(СВЦЭМ!$F$39:$F$758,СВЦЭМ!$A$39:$A$758,$A192,СВЦЭМ!$B$39:$B$758,S$190)+'СЕТ СН'!$F$12</f>
        <v>236.95300992</v>
      </c>
      <c r="T192" s="36">
        <f>SUMIFS(СВЦЭМ!$F$39:$F$758,СВЦЭМ!$A$39:$A$758,$A192,СВЦЭМ!$B$39:$B$758,T$190)+'СЕТ СН'!$F$12</f>
        <v>232.32743101</v>
      </c>
      <c r="U192" s="36">
        <f>SUMIFS(СВЦЭМ!$F$39:$F$758,СВЦЭМ!$A$39:$A$758,$A192,СВЦЭМ!$B$39:$B$758,U$190)+'СЕТ СН'!$F$12</f>
        <v>229.45532175</v>
      </c>
      <c r="V192" s="36">
        <f>SUMIFS(СВЦЭМ!$F$39:$F$758,СВЦЭМ!$A$39:$A$758,$A192,СВЦЭМ!$B$39:$B$758,V$190)+'СЕТ СН'!$F$12</f>
        <v>226.70402419000001</v>
      </c>
      <c r="W192" s="36">
        <f>SUMIFS(СВЦЭМ!$F$39:$F$758,СВЦЭМ!$A$39:$A$758,$A192,СВЦЭМ!$B$39:$B$758,W$190)+'СЕТ СН'!$F$12</f>
        <v>224.08509767999999</v>
      </c>
      <c r="X192" s="36">
        <f>SUMIFS(СВЦЭМ!$F$39:$F$758,СВЦЭМ!$A$39:$A$758,$A192,СВЦЭМ!$B$39:$B$758,X$190)+'СЕТ СН'!$F$12</f>
        <v>229.59350003</v>
      </c>
      <c r="Y192" s="36">
        <f>SUMIFS(СВЦЭМ!$F$39:$F$758,СВЦЭМ!$A$39:$A$758,$A192,СВЦЭМ!$B$39:$B$758,Y$190)+'СЕТ СН'!$F$12</f>
        <v>235.78137967999999</v>
      </c>
    </row>
    <row r="193" spans="1:25" ht="15.75" x14ac:dyDescent="0.2">
      <c r="A193" s="35">
        <f t="shared" ref="A193:A221" si="5">A192+1</f>
        <v>45385</v>
      </c>
      <c r="B193" s="36">
        <f>SUMIFS(СВЦЭМ!$F$39:$F$758,СВЦЭМ!$A$39:$A$758,$A193,СВЦЭМ!$B$39:$B$758,B$190)+'СЕТ СН'!$F$12</f>
        <v>230.97405757999999</v>
      </c>
      <c r="C193" s="36">
        <f>SUMIFS(СВЦЭМ!$F$39:$F$758,СВЦЭМ!$A$39:$A$758,$A193,СВЦЭМ!$B$39:$B$758,C$190)+'СЕТ СН'!$F$12</f>
        <v>236.78989168999999</v>
      </c>
      <c r="D193" s="36">
        <f>SUMIFS(СВЦЭМ!$F$39:$F$758,СВЦЭМ!$A$39:$A$758,$A193,СВЦЭМ!$B$39:$B$758,D$190)+'СЕТ СН'!$F$12</f>
        <v>242.22684777000001</v>
      </c>
      <c r="E193" s="36">
        <f>SUMIFS(СВЦЭМ!$F$39:$F$758,СВЦЭМ!$A$39:$A$758,$A193,СВЦЭМ!$B$39:$B$758,E$190)+'СЕТ СН'!$F$12</f>
        <v>242.49098551</v>
      </c>
      <c r="F193" s="36">
        <f>SUMIFS(СВЦЭМ!$F$39:$F$758,СВЦЭМ!$A$39:$A$758,$A193,СВЦЭМ!$B$39:$B$758,F$190)+'СЕТ СН'!$F$12</f>
        <v>238.94863387999999</v>
      </c>
      <c r="G193" s="36">
        <f>SUMIFS(СВЦЭМ!$F$39:$F$758,СВЦЭМ!$A$39:$A$758,$A193,СВЦЭМ!$B$39:$B$758,G$190)+'СЕТ СН'!$F$12</f>
        <v>237.70394762000001</v>
      </c>
      <c r="H193" s="36">
        <f>SUMIFS(СВЦЭМ!$F$39:$F$758,СВЦЭМ!$A$39:$A$758,$A193,СВЦЭМ!$B$39:$B$758,H$190)+'СЕТ СН'!$F$12</f>
        <v>235.05917135000001</v>
      </c>
      <c r="I193" s="36">
        <f>SUMIFS(СВЦЭМ!$F$39:$F$758,СВЦЭМ!$A$39:$A$758,$A193,СВЦЭМ!$B$39:$B$758,I$190)+'СЕТ СН'!$F$12</f>
        <v>229.65039666000001</v>
      </c>
      <c r="J193" s="36">
        <f>SUMIFS(СВЦЭМ!$F$39:$F$758,СВЦЭМ!$A$39:$A$758,$A193,СВЦЭМ!$B$39:$B$758,J$190)+'СЕТ СН'!$F$12</f>
        <v>222.41930074000001</v>
      </c>
      <c r="K193" s="36">
        <f>SUMIFS(СВЦЭМ!$F$39:$F$758,СВЦЭМ!$A$39:$A$758,$A193,СВЦЭМ!$B$39:$B$758,K$190)+'СЕТ СН'!$F$12</f>
        <v>219.29056989</v>
      </c>
      <c r="L193" s="36">
        <f>SUMIFS(СВЦЭМ!$F$39:$F$758,СВЦЭМ!$A$39:$A$758,$A193,СВЦЭМ!$B$39:$B$758,L$190)+'СЕТ СН'!$F$12</f>
        <v>218.05625208999999</v>
      </c>
      <c r="M193" s="36">
        <f>SUMIFS(СВЦЭМ!$F$39:$F$758,СВЦЭМ!$A$39:$A$758,$A193,СВЦЭМ!$B$39:$B$758,M$190)+'СЕТ СН'!$F$12</f>
        <v>219.49942353</v>
      </c>
      <c r="N193" s="36">
        <f>SUMIFS(СВЦЭМ!$F$39:$F$758,СВЦЭМ!$A$39:$A$758,$A193,СВЦЭМ!$B$39:$B$758,N$190)+'СЕТ СН'!$F$12</f>
        <v>220.85252531</v>
      </c>
      <c r="O193" s="36">
        <f>SUMIFS(СВЦЭМ!$F$39:$F$758,СВЦЭМ!$A$39:$A$758,$A193,СВЦЭМ!$B$39:$B$758,O$190)+'СЕТ СН'!$F$12</f>
        <v>221.85343653999999</v>
      </c>
      <c r="P193" s="36">
        <f>SUMIFS(СВЦЭМ!$F$39:$F$758,СВЦЭМ!$A$39:$A$758,$A193,СВЦЭМ!$B$39:$B$758,P$190)+'СЕТ СН'!$F$12</f>
        <v>226.34555792</v>
      </c>
      <c r="Q193" s="36">
        <f>SUMIFS(СВЦЭМ!$F$39:$F$758,СВЦЭМ!$A$39:$A$758,$A193,СВЦЭМ!$B$39:$B$758,Q$190)+'СЕТ СН'!$F$12</f>
        <v>228.87843918999999</v>
      </c>
      <c r="R193" s="36">
        <f>SUMIFS(СВЦЭМ!$F$39:$F$758,СВЦЭМ!$A$39:$A$758,$A193,СВЦЭМ!$B$39:$B$758,R$190)+'СЕТ СН'!$F$12</f>
        <v>230.55032462</v>
      </c>
      <c r="S193" s="36">
        <f>SUMIFS(СВЦЭМ!$F$39:$F$758,СВЦЭМ!$A$39:$A$758,$A193,СВЦЭМ!$B$39:$B$758,S$190)+'СЕТ СН'!$F$12</f>
        <v>228.33187480999999</v>
      </c>
      <c r="T193" s="36">
        <f>SUMIFS(СВЦЭМ!$F$39:$F$758,СВЦЭМ!$A$39:$A$758,$A193,СВЦЭМ!$B$39:$B$758,T$190)+'СЕТ СН'!$F$12</f>
        <v>225.34527213999999</v>
      </c>
      <c r="U193" s="36">
        <f>SUMIFS(СВЦЭМ!$F$39:$F$758,СВЦЭМ!$A$39:$A$758,$A193,СВЦЭМ!$B$39:$B$758,U$190)+'СЕТ СН'!$F$12</f>
        <v>221.88071957</v>
      </c>
      <c r="V193" s="36">
        <f>SUMIFS(СВЦЭМ!$F$39:$F$758,СВЦЭМ!$A$39:$A$758,$A193,СВЦЭМ!$B$39:$B$758,V$190)+'СЕТ СН'!$F$12</f>
        <v>218.84469193000001</v>
      </c>
      <c r="W193" s="36">
        <f>SUMIFS(СВЦЭМ!$F$39:$F$758,СВЦЭМ!$A$39:$A$758,$A193,СВЦЭМ!$B$39:$B$758,W$190)+'СЕТ СН'!$F$12</f>
        <v>217.51215027000001</v>
      </c>
      <c r="X193" s="36">
        <f>SUMIFS(СВЦЭМ!$F$39:$F$758,СВЦЭМ!$A$39:$A$758,$A193,СВЦЭМ!$B$39:$B$758,X$190)+'СЕТ СН'!$F$12</f>
        <v>222.17548664</v>
      </c>
      <c r="Y193" s="36">
        <f>SUMIFS(СВЦЭМ!$F$39:$F$758,СВЦЭМ!$A$39:$A$758,$A193,СВЦЭМ!$B$39:$B$758,Y$190)+'СЕТ СН'!$F$12</f>
        <v>229.41185297000001</v>
      </c>
    </row>
    <row r="194" spans="1:25" ht="15.75" x14ac:dyDescent="0.2">
      <c r="A194" s="35">
        <f t="shared" si="5"/>
        <v>45386</v>
      </c>
      <c r="B194" s="36">
        <f>SUMIFS(СВЦЭМ!$F$39:$F$758,СВЦЭМ!$A$39:$A$758,$A194,СВЦЭМ!$B$39:$B$758,B$190)+'СЕТ СН'!$F$12</f>
        <v>249.65607538</v>
      </c>
      <c r="C194" s="36">
        <f>SUMIFS(СВЦЭМ!$F$39:$F$758,СВЦЭМ!$A$39:$A$758,$A194,СВЦЭМ!$B$39:$B$758,C$190)+'СЕТ СН'!$F$12</f>
        <v>244.95765782999999</v>
      </c>
      <c r="D194" s="36">
        <f>SUMIFS(СВЦЭМ!$F$39:$F$758,СВЦЭМ!$A$39:$A$758,$A194,СВЦЭМ!$B$39:$B$758,D$190)+'СЕТ СН'!$F$12</f>
        <v>248.15981518000001</v>
      </c>
      <c r="E194" s="36">
        <f>SUMIFS(СВЦЭМ!$F$39:$F$758,СВЦЭМ!$A$39:$A$758,$A194,СВЦЭМ!$B$39:$B$758,E$190)+'СЕТ СН'!$F$12</f>
        <v>249.79208398</v>
      </c>
      <c r="F194" s="36">
        <f>SUMIFS(СВЦЭМ!$F$39:$F$758,СВЦЭМ!$A$39:$A$758,$A194,СВЦЭМ!$B$39:$B$758,F$190)+'СЕТ СН'!$F$12</f>
        <v>248.75231109999999</v>
      </c>
      <c r="G194" s="36">
        <f>SUMIFS(СВЦЭМ!$F$39:$F$758,СВЦЭМ!$A$39:$A$758,$A194,СВЦЭМ!$B$39:$B$758,G$190)+'СЕТ СН'!$F$12</f>
        <v>244.01639792</v>
      </c>
      <c r="H194" s="36">
        <f>SUMIFS(СВЦЭМ!$F$39:$F$758,СВЦЭМ!$A$39:$A$758,$A194,СВЦЭМ!$B$39:$B$758,H$190)+'СЕТ СН'!$F$12</f>
        <v>237.35663124999999</v>
      </c>
      <c r="I194" s="36">
        <f>SUMIFS(СВЦЭМ!$F$39:$F$758,СВЦЭМ!$A$39:$A$758,$A194,СВЦЭМ!$B$39:$B$758,I$190)+'СЕТ СН'!$F$12</f>
        <v>230.15604422999999</v>
      </c>
      <c r="J194" s="36">
        <f>SUMIFS(СВЦЭМ!$F$39:$F$758,СВЦЭМ!$A$39:$A$758,$A194,СВЦЭМ!$B$39:$B$758,J$190)+'СЕТ СН'!$F$12</f>
        <v>227.44757705000001</v>
      </c>
      <c r="K194" s="36">
        <f>SUMIFS(СВЦЭМ!$F$39:$F$758,СВЦЭМ!$A$39:$A$758,$A194,СВЦЭМ!$B$39:$B$758,K$190)+'СЕТ СН'!$F$12</f>
        <v>226.43660104</v>
      </c>
      <c r="L194" s="36">
        <f>SUMIFS(СВЦЭМ!$F$39:$F$758,СВЦЭМ!$A$39:$A$758,$A194,СВЦЭМ!$B$39:$B$758,L$190)+'СЕТ СН'!$F$12</f>
        <v>228.72337924999999</v>
      </c>
      <c r="M194" s="36">
        <f>SUMIFS(СВЦЭМ!$F$39:$F$758,СВЦЭМ!$A$39:$A$758,$A194,СВЦЭМ!$B$39:$B$758,M$190)+'СЕТ СН'!$F$12</f>
        <v>233.84417747000001</v>
      </c>
      <c r="N194" s="36">
        <f>SUMIFS(СВЦЭМ!$F$39:$F$758,СВЦЭМ!$A$39:$A$758,$A194,СВЦЭМ!$B$39:$B$758,N$190)+'СЕТ СН'!$F$12</f>
        <v>234.48521185999999</v>
      </c>
      <c r="O194" s="36">
        <f>SUMIFS(СВЦЭМ!$F$39:$F$758,СВЦЭМ!$A$39:$A$758,$A194,СВЦЭМ!$B$39:$B$758,O$190)+'СЕТ СН'!$F$12</f>
        <v>235.80260695000001</v>
      </c>
      <c r="P194" s="36">
        <f>SUMIFS(СВЦЭМ!$F$39:$F$758,СВЦЭМ!$A$39:$A$758,$A194,СВЦЭМ!$B$39:$B$758,P$190)+'СЕТ СН'!$F$12</f>
        <v>235.95926979000001</v>
      </c>
      <c r="Q194" s="36">
        <f>SUMIFS(СВЦЭМ!$F$39:$F$758,СВЦЭМ!$A$39:$A$758,$A194,СВЦЭМ!$B$39:$B$758,Q$190)+'СЕТ СН'!$F$12</f>
        <v>242.70495506</v>
      </c>
      <c r="R194" s="36">
        <f>SUMIFS(СВЦЭМ!$F$39:$F$758,СВЦЭМ!$A$39:$A$758,$A194,СВЦЭМ!$B$39:$B$758,R$190)+'СЕТ СН'!$F$12</f>
        <v>242.74732112999999</v>
      </c>
      <c r="S194" s="36">
        <f>SUMIFS(СВЦЭМ!$F$39:$F$758,СВЦЭМ!$A$39:$A$758,$A194,СВЦЭМ!$B$39:$B$758,S$190)+'СЕТ СН'!$F$12</f>
        <v>238.22674021</v>
      </c>
      <c r="T194" s="36">
        <f>SUMIFS(СВЦЭМ!$F$39:$F$758,СВЦЭМ!$A$39:$A$758,$A194,СВЦЭМ!$B$39:$B$758,T$190)+'СЕТ СН'!$F$12</f>
        <v>230.55433349</v>
      </c>
      <c r="U194" s="36">
        <f>SUMIFS(СВЦЭМ!$F$39:$F$758,СВЦЭМ!$A$39:$A$758,$A194,СВЦЭМ!$B$39:$B$758,U$190)+'СЕТ СН'!$F$12</f>
        <v>228.51558016999999</v>
      </c>
      <c r="V194" s="36">
        <f>SUMIFS(СВЦЭМ!$F$39:$F$758,СВЦЭМ!$A$39:$A$758,$A194,СВЦЭМ!$B$39:$B$758,V$190)+'СЕТ СН'!$F$12</f>
        <v>226.12327497000001</v>
      </c>
      <c r="W194" s="36">
        <f>SUMIFS(СВЦЭМ!$F$39:$F$758,СВЦЭМ!$A$39:$A$758,$A194,СВЦЭМ!$B$39:$B$758,W$190)+'СЕТ СН'!$F$12</f>
        <v>224.52575504000001</v>
      </c>
      <c r="X194" s="36">
        <f>SUMIFS(СВЦЭМ!$F$39:$F$758,СВЦЭМ!$A$39:$A$758,$A194,СВЦЭМ!$B$39:$B$758,X$190)+'СЕТ СН'!$F$12</f>
        <v>228.78707996</v>
      </c>
      <c r="Y194" s="36">
        <f>SUMIFS(СВЦЭМ!$F$39:$F$758,СВЦЭМ!$A$39:$A$758,$A194,СВЦЭМ!$B$39:$B$758,Y$190)+'СЕТ СН'!$F$12</f>
        <v>235.33557076</v>
      </c>
    </row>
    <row r="195" spans="1:25" ht="15.75" x14ac:dyDescent="0.2">
      <c r="A195" s="35">
        <f t="shared" si="5"/>
        <v>45387</v>
      </c>
      <c r="B195" s="36">
        <f>SUMIFS(СВЦЭМ!$F$39:$F$758,СВЦЭМ!$A$39:$A$758,$A195,СВЦЭМ!$B$39:$B$758,B$190)+'СЕТ СН'!$F$12</f>
        <v>233.90640325000001</v>
      </c>
      <c r="C195" s="36">
        <f>SUMIFS(СВЦЭМ!$F$39:$F$758,СВЦЭМ!$A$39:$A$758,$A195,СВЦЭМ!$B$39:$B$758,C$190)+'СЕТ СН'!$F$12</f>
        <v>237.85021187000001</v>
      </c>
      <c r="D195" s="36">
        <f>SUMIFS(СВЦЭМ!$F$39:$F$758,СВЦЭМ!$A$39:$A$758,$A195,СВЦЭМ!$B$39:$B$758,D$190)+'СЕТ СН'!$F$12</f>
        <v>241.23164555</v>
      </c>
      <c r="E195" s="36">
        <f>SUMIFS(СВЦЭМ!$F$39:$F$758,СВЦЭМ!$A$39:$A$758,$A195,СВЦЭМ!$B$39:$B$758,E$190)+'СЕТ СН'!$F$12</f>
        <v>242.91434376000001</v>
      </c>
      <c r="F195" s="36">
        <f>SUMIFS(СВЦЭМ!$F$39:$F$758,СВЦЭМ!$A$39:$A$758,$A195,СВЦЭМ!$B$39:$B$758,F$190)+'СЕТ СН'!$F$12</f>
        <v>242.14146158</v>
      </c>
      <c r="G195" s="36">
        <f>SUMIFS(СВЦЭМ!$F$39:$F$758,СВЦЭМ!$A$39:$A$758,$A195,СВЦЭМ!$B$39:$B$758,G$190)+'СЕТ СН'!$F$12</f>
        <v>238.09201931000001</v>
      </c>
      <c r="H195" s="36">
        <f>SUMIFS(СВЦЭМ!$F$39:$F$758,СВЦЭМ!$A$39:$A$758,$A195,СВЦЭМ!$B$39:$B$758,H$190)+'СЕТ СН'!$F$12</f>
        <v>231.35863975999999</v>
      </c>
      <c r="I195" s="36">
        <f>SUMIFS(СВЦЭМ!$F$39:$F$758,СВЦЭМ!$A$39:$A$758,$A195,СВЦЭМ!$B$39:$B$758,I$190)+'СЕТ СН'!$F$12</f>
        <v>229.26194425</v>
      </c>
      <c r="J195" s="36">
        <f>SUMIFS(СВЦЭМ!$F$39:$F$758,СВЦЭМ!$A$39:$A$758,$A195,СВЦЭМ!$B$39:$B$758,J$190)+'СЕТ СН'!$F$12</f>
        <v>224.14238763</v>
      </c>
      <c r="K195" s="36">
        <f>SUMIFS(СВЦЭМ!$F$39:$F$758,СВЦЭМ!$A$39:$A$758,$A195,СВЦЭМ!$B$39:$B$758,K$190)+'СЕТ СН'!$F$12</f>
        <v>222.79351076</v>
      </c>
      <c r="L195" s="36">
        <f>SUMIFS(СВЦЭМ!$F$39:$F$758,СВЦЭМ!$A$39:$A$758,$A195,СВЦЭМ!$B$39:$B$758,L$190)+'СЕТ СН'!$F$12</f>
        <v>223.97291010999999</v>
      </c>
      <c r="M195" s="36">
        <f>SUMIFS(СВЦЭМ!$F$39:$F$758,СВЦЭМ!$A$39:$A$758,$A195,СВЦЭМ!$B$39:$B$758,M$190)+'СЕТ СН'!$F$12</f>
        <v>226.37283796</v>
      </c>
      <c r="N195" s="36">
        <f>SUMIFS(СВЦЭМ!$F$39:$F$758,СВЦЭМ!$A$39:$A$758,$A195,СВЦЭМ!$B$39:$B$758,N$190)+'СЕТ СН'!$F$12</f>
        <v>227.93101483999999</v>
      </c>
      <c r="O195" s="36">
        <f>SUMIFS(СВЦЭМ!$F$39:$F$758,СВЦЭМ!$A$39:$A$758,$A195,СВЦЭМ!$B$39:$B$758,O$190)+'СЕТ СН'!$F$12</f>
        <v>228.32756408</v>
      </c>
      <c r="P195" s="36">
        <f>SUMIFS(СВЦЭМ!$F$39:$F$758,СВЦЭМ!$A$39:$A$758,$A195,СВЦЭМ!$B$39:$B$758,P$190)+'СЕТ СН'!$F$12</f>
        <v>233.91704915</v>
      </c>
      <c r="Q195" s="36">
        <f>SUMIFS(СВЦЭМ!$F$39:$F$758,СВЦЭМ!$A$39:$A$758,$A195,СВЦЭМ!$B$39:$B$758,Q$190)+'СЕТ СН'!$F$12</f>
        <v>237.01761626999999</v>
      </c>
      <c r="R195" s="36">
        <f>SUMIFS(СВЦЭМ!$F$39:$F$758,СВЦЭМ!$A$39:$A$758,$A195,СВЦЭМ!$B$39:$B$758,R$190)+'СЕТ СН'!$F$12</f>
        <v>232.70114803999999</v>
      </c>
      <c r="S195" s="36">
        <f>SUMIFS(СВЦЭМ!$F$39:$F$758,СВЦЭМ!$A$39:$A$758,$A195,СВЦЭМ!$B$39:$B$758,S$190)+'СЕТ СН'!$F$12</f>
        <v>230.56454360999999</v>
      </c>
      <c r="T195" s="36">
        <f>SUMIFS(СВЦЭМ!$F$39:$F$758,СВЦЭМ!$A$39:$A$758,$A195,СВЦЭМ!$B$39:$B$758,T$190)+'СЕТ СН'!$F$12</f>
        <v>226.89960199999999</v>
      </c>
      <c r="U195" s="36">
        <f>SUMIFS(СВЦЭМ!$F$39:$F$758,СВЦЭМ!$A$39:$A$758,$A195,СВЦЭМ!$B$39:$B$758,U$190)+'СЕТ СН'!$F$12</f>
        <v>224.94553980000001</v>
      </c>
      <c r="V195" s="36">
        <f>SUMIFS(СВЦЭМ!$F$39:$F$758,СВЦЭМ!$A$39:$A$758,$A195,СВЦЭМ!$B$39:$B$758,V$190)+'СЕТ СН'!$F$12</f>
        <v>224.64707189000001</v>
      </c>
      <c r="W195" s="36">
        <f>SUMIFS(СВЦЭМ!$F$39:$F$758,СВЦЭМ!$A$39:$A$758,$A195,СВЦЭМ!$B$39:$B$758,W$190)+'СЕТ СН'!$F$12</f>
        <v>225.05247116000001</v>
      </c>
      <c r="X195" s="36">
        <f>SUMIFS(СВЦЭМ!$F$39:$F$758,СВЦЭМ!$A$39:$A$758,$A195,СВЦЭМ!$B$39:$B$758,X$190)+'СЕТ СН'!$F$12</f>
        <v>227.76060021999999</v>
      </c>
      <c r="Y195" s="36">
        <f>SUMIFS(СВЦЭМ!$F$39:$F$758,СВЦЭМ!$A$39:$A$758,$A195,СВЦЭМ!$B$39:$B$758,Y$190)+'СЕТ СН'!$F$12</f>
        <v>232.55258047000001</v>
      </c>
    </row>
    <row r="196" spans="1:25" ht="15.75" x14ac:dyDescent="0.2">
      <c r="A196" s="35">
        <f t="shared" si="5"/>
        <v>45388</v>
      </c>
      <c r="B196" s="36">
        <f>SUMIFS(СВЦЭМ!$F$39:$F$758,СВЦЭМ!$A$39:$A$758,$A196,СВЦЭМ!$B$39:$B$758,B$190)+'СЕТ СН'!$F$12</f>
        <v>238.58209923000001</v>
      </c>
      <c r="C196" s="36">
        <f>SUMIFS(СВЦЭМ!$F$39:$F$758,СВЦЭМ!$A$39:$A$758,$A196,СВЦЭМ!$B$39:$B$758,C$190)+'СЕТ СН'!$F$12</f>
        <v>240.41782144999999</v>
      </c>
      <c r="D196" s="36">
        <f>SUMIFS(СВЦЭМ!$F$39:$F$758,СВЦЭМ!$A$39:$A$758,$A196,СВЦЭМ!$B$39:$B$758,D$190)+'СЕТ СН'!$F$12</f>
        <v>240.52396671</v>
      </c>
      <c r="E196" s="36">
        <f>SUMIFS(СВЦЭМ!$F$39:$F$758,СВЦЭМ!$A$39:$A$758,$A196,СВЦЭМ!$B$39:$B$758,E$190)+'СЕТ СН'!$F$12</f>
        <v>243.84278058999999</v>
      </c>
      <c r="F196" s="36">
        <f>SUMIFS(СВЦЭМ!$F$39:$F$758,СВЦЭМ!$A$39:$A$758,$A196,СВЦЭМ!$B$39:$B$758,F$190)+'СЕТ СН'!$F$12</f>
        <v>244.28465234999999</v>
      </c>
      <c r="G196" s="36">
        <f>SUMIFS(СВЦЭМ!$F$39:$F$758,СВЦЭМ!$A$39:$A$758,$A196,СВЦЭМ!$B$39:$B$758,G$190)+'СЕТ СН'!$F$12</f>
        <v>242.82115020000001</v>
      </c>
      <c r="H196" s="36">
        <f>SUMIFS(СВЦЭМ!$F$39:$F$758,СВЦЭМ!$A$39:$A$758,$A196,СВЦЭМ!$B$39:$B$758,H$190)+'СЕТ СН'!$F$12</f>
        <v>239.95727439000001</v>
      </c>
      <c r="I196" s="36">
        <f>SUMIFS(СВЦЭМ!$F$39:$F$758,СВЦЭМ!$A$39:$A$758,$A196,СВЦЭМ!$B$39:$B$758,I$190)+'СЕТ СН'!$F$12</f>
        <v>232.40764661</v>
      </c>
      <c r="J196" s="36">
        <f>SUMIFS(СВЦЭМ!$F$39:$F$758,СВЦЭМ!$A$39:$A$758,$A196,СВЦЭМ!$B$39:$B$758,J$190)+'СЕТ СН'!$F$12</f>
        <v>229.22823699</v>
      </c>
      <c r="K196" s="36">
        <f>SUMIFS(СВЦЭМ!$F$39:$F$758,СВЦЭМ!$A$39:$A$758,$A196,СВЦЭМ!$B$39:$B$758,K$190)+'СЕТ СН'!$F$12</f>
        <v>224.94212906000001</v>
      </c>
      <c r="L196" s="36">
        <f>SUMIFS(СВЦЭМ!$F$39:$F$758,СВЦЭМ!$A$39:$A$758,$A196,СВЦЭМ!$B$39:$B$758,L$190)+'СЕТ СН'!$F$12</f>
        <v>223.42250985999999</v>
      </c>
      <c r="M196" s="36">
        <f>SUMIFS(СВЦЭМ!$F$39:$F$758,СВЦЭМ!$A$39:$A$758,$A196,СВЦЭМ!$B$39:$B$758,M$190)+'СЕТ СН'!$F$12</f>
        <v>223.82511683999999</v>
      </c>
      <c r="N196" s="36">
        <f>SUMIFS(СВЦЭМ!$F$39:$F$758,СВЦЭМ!$A$39:$A$758,$A196,СВЦЭМ!$B$39:$B$758,N$190)+'СЕТ СН'!$F$12</f>
        <v>223.75258621</v>
      </c>
      <c r="O196" s="36">
        <f>SUMIFS(СВЦЭМ!$F$39:$F$758,СВЦЭМ!$A$39:$A$758,$A196,СВЦЭМ!$B$39:$B$758,O$190)+'СЕТ СН'!$F$12</f>
        <v>225.29306678</v>
      </c>
      <c r="P196" s="36">
        <f>SUMIFS(СВЦЭМ!$F$39:$F$758,СВЦЭМ!$A$39:$A$758,$A196,СВЦЭМ!$B$39:$B$758,P$190)+'СЕТ СН'!$F$12</f>
        <v>227.72927007999999</v>
      </c>
      <c r="Q196" s="36">
        <f>SUMIFS(СВЦЭМ!$F$39:$F$758,СВЦЭМ!$A$39:$A$758,$A196,СВЦЭМ!$B$39:$B$758,Q$190)+'СЕТ СН'!$F$12</f>
        <v>229.05111453000001</v>
      </c>
      <c r="R196" s="36">
        <f>SUMIFS(СВЦЭМ!$F$39:$F$758,СВЦЭМ!$A$39:$A$758,$A196,СВЦЭМ!$B$39:$B$758,R$190)+'СЕТ СН'!$F$12</f>
        <v>230.49433779</v>
      </c>
      <c r="S196" s="36">
        <f>SUMIFS(СВЦЭМ!$F$39:$F$758,СВЦЭМ!$A$39:$A$758,$A196,СВЦЭМ!$B$39:$B$758,S$190)+'СЕТ СН'!$F$12</f>
        <v>226.77888612999999</v>
      </c>
      <c r="T196" s="36">
        <f>SUMIFS(СВЦЭМ!$F$39:$F$758,СВЦЭМ!$A$39:$A$758,$A196,СВЦЭМ!$B$39:$B$758,T$190)+'СЕТ СН'!$F$12</f>
        <v>223.17423617</v>
      </c>
      <c r="U196" s="36">
        <f>SUMIFS(СВЦЭМ!$F$39:$F$758,СВЦЭМ!$A$39:$A$758,$A196,СВЦЭМ!$B$39:$B$758,U$190)+'СЕТ СН'!$F$12</f>
        <v>220.57055387</v>
      </c>
      <c r="V196" s="36">
        <f>SUMIFS(СВЦЭМ!$F$39:$F$758,СВЦЭМ!$A$39:$A$758,$A196,СВЦЭМ!$B$39:$B$758,V$190)+'СЕТ СН'!$F$12</f>
        <v>217.97320683000001</v>
      </c>
      <c r="W196" s="36">
        <f>SUMIFS(СВЦЭМ!$F$39:$F$758,СВЦЭМ!$A$39:$A$758,$A196,СВЦЭМ!$B$39:$B$758,W$190)+'СЕТ СН'!$F$12</f>
        <v>216.12011312999999</v>
      </c>
      <c r="X196" s="36">
        <f>SUMIFS(СВЦЭМ!$F$39:$F$758,СВЦЭМ!$A$39:$A$758,$A196,СВЦЭМ!$B$39:$B$758,X$190)+'СЕТ СН'!$F$12</f>
        <v>221.73376765</v>
      </c>
      <c r="Y196" s="36">
        <f>SUMIFS(СВЦЭМ!$F$39:$F$758,СВЦЭМ!$A$39:$A$758,$A196,СВЦЭМ!$B$39:$B$758,Y$190)+'СЕТ СН'!$F$12</f>
        <v>226.69643371000001</v>
      </c>
    </row>
    <row r="197" spans="1:25" ht="15.75" x14ac:dyDescent="0.2">
      <c r="A197" s="35">
        <f t="shared" si="5"/>
        <v>45389</v>
      </c>
      <c r="B197" s="36">
        <f>SUMIFS(СВЦЭМ!$F$39:$F$758,СВЦЭМ!$A$39:$A$758,$A197,СВЦЭМ!$B$39:$B$758,B$190)+'СЕТ СН'!$F$12</f>
        <v>238.07509059</v>
      </c>
      <c r="C197" s="36">
        <f>SUMIFS(СВЦЭМ!$F$39:$F$758,СВЦЭМ!$A$39:$A$758,$A197,СВЦЭМ!$B$39:$B$758,C$190)+'СЕТ СН'!$F$12</f>
        <v>243.21333815</v>
      </c>
      <c r="D197" s="36">
        <f>SUMIFS(СВЦЭМ!$F$39:$F$758,СВЦЭМ!$A$39:$A$758,$A197,СВЦЭМ!$B$39:$B$758,D$190)+'СЕТ СН'!$F$12</f>
        <v>247.40984599999999</v>
      </c>
      <c r="E197" s="36">
        <f>SUMIFS(СВЦЭМ!$F$39:$F$758,СВЦЭМ!$A$39:$A$758,$A197,СВЦЭМ!$B$39:$B$758,E$190)+'СЕТ СН'!$F$12</f>
        <v>245.68921932999999</v>
      </c>
      <c r="F197" s="36">
        <f>SUMIFS(СВЦЭМ!$F$39:$F$758,СВЦЭМ!$A$39:$A$758,$A197,СВЦЭМ!$B$39:$B$758,F$190)+'СЕТ СН'!$F$12</f>
        <v>246.95082403999999</v>
      </c>
      <c r="G197" s="36">
        <f>SUMIFS(СВЦЭМ!$F$39:$F$758,СВЦЭМ!$A$39:$A$758,$A197,СВЦЭМ!$B$39:$B$758,G$190)+'СЕТ СН'!$F$12</f>
        <v>246.99411988</v>
      </c>
      <c r="H197" s="36">
        <f>SUMIFS(СВЦЭМ!$F$39:$F$758,СВЦЭМ!$A$39:$A$758,$A197,СВЦЭМ!$B$39:$B$758,H$190)+'СЕТ СН'!$F$12</f>
        <v>245.71304380999999</v>
      </c>
      <c r="I197" s="36">
        <f>SUMIFS(СВЦЭМ!$F$39:$F$758,СВЦЭМ!$A$39:$A$758,$A197,СВЦЭМ!$B$39:$B$758,I$190)+'СЕТ СН'!$F$12</f>
        <v>238.24757912000001</v>
      </c>
      <c r="J197" s="36">
        <f>SUMIFS(СВЦЭМ!$F$39:$F$758,СВЦЭМ!$A$39:$A$758,$A197,СВЦЭМ!$B$39:$B$758,J$190)+'СЕТ СН'!$F$12</f>
        <v>232.03937542</v>
      </c>
      <c r="K197" s="36">
        <f>SUMIFS(СВЦЭМ!$F$39:$F$758,СВЦЭМ!$A$39:$A$758,$A197,СВЦЭМ!$B$39:$B$758,K$190)+'СЕТ СН'!$F$12</f>
        <v>225.3105644</v>
      </c>
      <c r="L197" s="36">
        <f>SUMIFS(СВЦЭМ!$F$39:$F$758,СВЦЭМ!$A$39:$A$758,$A197,СВЦЭМ!$B$39:$B$758,L$190)+'СЕТ СН'!$F$12</f>
        <v>222.10216503000001</v>
      </c>
      <c r="M197" s="36">
        <f>SUMIFS(СВЦЭМ!$F$39:$F$758,СВЦЭМ!$A$39:$A$758,$A197,СВЦЭМ!$B$39:$B$758,M$190)+'СЕТ СН'!$F$12</f>
        <v>222.73630703000001</v>
      </c>
      <c r="N197" s="36">
        <f>SUMIFS(СВЦЭМ!$F$39:$F$758,СВЦЭМ!$A$39:$A$758,$A197,СВЦЭМ!$B$39:$B$758,N$190)+'СЕТ СН'!$F$12</f>
        <v>223.81621143000001</v>
      </c>
      <c r="O197" s="36">
        <f>SUMIFS(СВЦЭМ!$F$39:$F$758,СВЦЭМ!$A$39:$A$758,$A197,СВЦЭМ!$B$39:$B$758,O$190)+'СЕТ СН'!$F$12</f>
        <v>226.83234503</v>
      </c>
      <c r="P197" s="36">
        <f>SUMIFS(СВЦЭМ!$F$39:$F$758,СВЦЭМ!$A$39:$A$758,$A197,СВЦЭМ!$B$39:$B$758,P$190)+'СЕТ СН'!$F$12</f>
        <v>229.50458993999999</v>
      </c>
      <c r="Q197" s="36">
        <f>SUMIFS(СВЦЭМ!$F$39:$F$758,СВЦЭМ!$A$39:$A$758,$A197,СВЦЭМ!$B$39:$B$758,Q$190)+'СЕТ СН'!$F$12</f>
        <v>230.99292492000001</v>
      </c>
      <c r="R197" s="36">
        <f>SUMIFS(СВЦЭМ!$F$39:$F$758,СВЦЭМ!$A$39:$A$758,$A197,СВЦЭМ!$B$39:$B$758,R$190)+'СЕТ СН'!$F$12</f>
        <v>231.71202904</v>
      </c>
      <c r="S197" s="36">
        <f>SUMIFS(СВЦЭМ!$F$39:$F$758,СВЦЭМ!$A$39:$A$758,$A197,СВЦЭМ!$B$39:$B$758,S$190)+'СЕТ СН'!$F$12</f>
        <v>228.47206145000001</v>
      </c>
      <c r="T197" s="36">
        <f>SUMIFS(СВЦЭМ!$F$39:$F$758,СВЦЭМ!$A$39:$A$758,$A197,СВЦЭМ!$B$39:$B$758,T$190)+'СЕТ СН'!$F$12</f>
        <v>224.44187062</v>
      </c>
      <c r="U197" s="36">
        <f>SUMIFS(СВЦЭМ!$F$39:$F$758,СВЦЭМ!$A$39:$A$758,$A197,СВЦЭМ!$B$39:$B$758,U$190)+'СЕТ СН'!$F$12</f>
        <v>224.69341351</v>
      </c>
      <c r="V197" s="36">
        <f>SUMIFS(СВЦЭМ!$F$39:$F$758,СВЦЭМ!$A$39:$A$758,$A197,СВЦЭМ!$B$39:$B$758,V$190)+'СЕТ СН'!$F$12</f>
        <v>220.43421759</v>
      </c>
      <c r="W197" s="36">
        <f>SUMIFS(СВЦЭМ!$F$39:$F$758,СВЦЭМ!$A$39:$A$758,$A197,СВЦЭМ!$B$39:$B$758,W$190)+'СЕТ СН'!$F$12</f>
        <v>218.25556700999999</v>
      </c>
      <c r="X197" s="36">
        <f>SUMIFS(СВЦЭМ!$F$39:$F$758,СВЦЭМ!$A$39:$A$758,$A197,СВЦЭМ!$B$39:$B$758,X$190)+'СЕТ СН'!$F$12</f>
        <v>224.64479483</v>
      </c>
      <c r="Y197" s="36">
        <f>SUMIFS(СВЦЭМ!$F$39:$F$758,СВЦЭМ!$A$39:$A$758,$A197,СВЦЭМ!$B$39:$B$758,Y$190)+'СЕТ СН'!$F$12</f>
        <v>228.34957091000001</v>
      </c>
    </row>
    <row r="198" spans="1:25" ht="15.75" x14ac:dyDescent="0.2">
      <c r="A198" s="35">
        <f t="shared" si="5"/>
        <v>45390</v>
      </c>
      <c r="B198" s="36">
        <f>SUMIFS(СВЦЭМ!$F$39:$F$758,СВЦЭМ!$A$39:$A$758,$A198,СВЦЭМ!$B$39:$B$758,B$190)+'СЕТ СН'!$F$12</f>
        <v>225.08076697000001</v>
      </c>
      <c r="C198" s="36">
        <f>SUMIFS(СВЦЭМ!$F$39:$F$758,СВЦЭМ!$A$39:$A$758,$A198,СВЦЭМ!$B$39:$B$758,C$190)+'СЕТ СН'!$F$12</f>
        <v>228.85374677999999</v>
      </c>
      <c r="D198" s="36">
        <f>SUMIFS(СВЦЭМ!$F$39:$F$758,СВЦЭМ!$A$39:$A$758,$A198,СВЦЭМ!$B$39:$B$758,D$190)+'СЕТ СН'!$F$12</f>
        <v>231.37221657000001</v>
      </c>
      <c r="E198" s="36">
        <f>SUMIFS(СВЦЭМ!$F$39:$F$758,СВЦЭМ!$A$39:$A$758,$A198,СВЦЭМ!$B$39:$B$758,E$190)+'СЕТ СН'!$F$12</f>
        <v>233.65142247</v>
      </c>
      <c r="F198" s="36">
        <f>SUMIFS(СВЦЭМ!$F$39:$F$758,СВЦЭМ!$A$39:$A$758,$A198,СВЦЭМ!$B$39:$B$758,F$190)+'СЕТ СН'!$F$12</f>
        <v>230.86675647000001</v>
      </c>
      <c r="G198" s="36">
        <f>SUMIFS(СВЦЭМ!$F$39:$F$758,СВЦЭМ!$A$39:$A$758,$A198,СВЦЭМ!$B$39:$B$758,G$190)+'СЕТ СН'!$F$12</f>
        <v>231.56325480000001</v>
      </c>
      <c r="H198" s="36">
        <f>SUMIFS(СВЦЭМ!$F$39:$F$758,СВЦЭМ!$A$39:$A$758,$A198,СВЦЭМ!$B$39:$B$758,H$190)+'СЕТ СН'!$F$12</f>
        <v>226.89330670999999</v>
      </c>
      <c r="I198" s="36">
        <f>SUMIFS(СВЦЭМ!$F$39:$F$758,СВЦЭМ!$A$39:$A$758,$A198,СВЦЭМ!$B$39:$B$758,I$190)+'СЕТ СН'!$F$12</f>
        <v>230.88634114000001</v>
      </c>
      <c r="J198" s="36">
        <f>SUMIFS(СВЦЭМ!$F$39:$F$758,СВЦЭМ!$A$39:$A$758,$A198,СВЦЭМ!$B$39:$B$758,J$190)+'СЕТ СН'!$F$12</f>
        <v>224.62362353</v>
      </c>
      <c r="K198" s="36">
        <f>SUMIFS(СВЦЭМ!$F$39:$F$758,СВЦЭМ!$A$39:$A$758,$A198,СВЦЭМ!$B$39:$B$758,K$190)+'СЕТ СН'!$F$12</f>
        <v>222.67350483999999</v>
      </c>
      <c r="L198" s="36">
        <f>SUMIFS(СВЦЭМ!$F$39:$F$758,СВЦЭМ!$A$39:$A$758,$A198,СВЦЭМ!$B$39:$B$758,L$190)+'СЕТ СН'!$F$12</f>
        <v>222.81999207999999</v>
      </c>
      <c r="M198" s="36">
        <f>SUMIFS(СВЦЭМ!$F$39:$F$758,СВЦЭМ!$A$39:$A$758,$A198,СВЦЭМ!$B$39:$B$758,M$190)+'СЕТ СН'!$F$12</f>
        <v>226.0286217</v>
      </c>
      <c r="N198" s="36">
        <f>SUMIFS(СВЦЭМ!$F$39:$F$758,СВЦЭМ!$A$39:$A$758,$A198,СВЦЭМ!$B$39:$B$758,N$190)+'СЕТ СН'!$F$12</f>
        <v>227.99147221999999</v>
      </c>
      <c r="O198" s="36">
        <f>SUMIFS(СВЦЭМ!$F$39:$F$758,СВЦЭМ!$A$39:$A$758,$A198,СВЦЭМ!$B$39:$B$758,O$190)+'СЕТ СН'!$F$12</f>
        <v>230.01745126</v>
      </c>
      <c r="P198" s="36">
        <f>SUMIFS(СВЦЭМ!$F$39:$F$758,СВЦЭМ!$A$39:$A$758,$A198,СВЦЭМ!$B$39:$B$758,P$190)+'СЕТ СН'!$F$12</f>
        <v>231.74994604</v>
      </c>
      <c r="Q198" s="36">
        <f>SUMIFS(СВЦЭМ!$F$39:$F$758,СВЦЭМ!$A$39:$A$758,$A198,СВЦЭМ!$B$39:$B$758,Q$190)+'СЕТ СН'!$F$12</f>
        <v>233.79712767000001</v>
      </c>
      <c r="R198" s="36">
        <f>SUMIFS(СВЦЭМ!$F$39:$F$758,СВЦЭМ!$A$39:$A$758,$A198,СВЦЭМ!$B$39:$B$758,R$190)+'СЕТ СН'!$F$12</f>
        <v>234.48534273999999</v>
      </c>
      <c r="S198" s="36">
        <f>SUMIFS(СВЦЭМ!$F$39:$F$758,СВЦЭМ!$A$39:$A$758,$A198,СВЦЭМ!$B$39:$B$758,S$190)+'СЕТ СН'!$F$12</f>
        <v>232.43906138</v>
      </c>
      <c r="T198" s="36">
        <f>SUMIFS(СВЦЭМ!$F$39:$F$758,СВЦЭМ!$A$39:$A$758,$A198,СВЦЭМ!$B$39:$B$758,T$190)+'СЕТ СН'!$F$12</f>
        <v>229.99370138</v>
      </c>
      <c r="U198" s="36">
        <f>SUMIFS(СВЦЭМ!$F$39:$F$758,СВЦЭМ!$A$39:$A$758,$A198,СВЦЭМ!$B$39:$B$758,U$190)+'СЕТ СН'!$F$12</f>
        <v>227.21353274000001</v>
      </c>
      <c r="V198" s="36">
        <f>SUMIFS(СВЦЭМ!$F$39:$F$758,СВЦЭМ!$A$39:$A$758,$A198,СВЦЭМ!$B$39:$B$758,V$190)+'СЕТ СН'!$F$12</f>
        <v>226.6706111</v>
      </c>
      <c r="W198" s="36">
        <f>SUMIFS(СВЦЭМ!$F$39:$F$758,СВЦЭМ!$A$39:$A$758,$A198,СВЦЭМ!$B$39:$B$758,W$190)+'СЕТ СН'!$F$12</f>
        <v>226.07341783000001</v>
      </c>
      <c r="X198" s="36">
        <f>SUMIFS(СВЦЭМ!$F$39:$F$758,СВЦЭМ!$A$39:$A$758,$A198,СВЦЭМ!$B$39:$B$758,X$190)+'СЕТ СН'!$F$12</f>
        <v>230.41616234</v>
      </c>
      <c r="Y198" s="36">
        <f>SUMIFS(СВЦЭМ!$F$39:$F$758,СВЦЭМ!$A$39:$A$758,$A198,СВЦЭМ!$B$39:$B$758,Y$190)+'СЕТ СН'!$F$12</f>
        <v>234.48581537999999</v>
      </c>
    </row>
    <row r="199" spans="1:25" ht="15.75" x14ac:dyDescent="0.2">
      <c r="A199" s="35">
        <f t="shared" si="5"/>
        <v>45391</v>
      </c>
      <c r="B199" s="36">
        <f>SUMIFS(СВЦЭМ!$F$39:$F$758,СВЦЭМ!$A$39:$A$758,$A199,СВЦЭМ!$B$39:$B$758,B$190)+'СЕТ СН'!$F$12</f>
        <v>233.72259131999999</v>
      </c>
      <c r="C199" s="36">
        <f>SUMIFS(СВЦЭМ!$F$39:$F$758,СВЦЭМ!$A$39:$A$758,$A199,СВЦЭМ!$B$39:$B$758,C$190)+'СЕТ СН'!$F$12</f>
        <v>238.78520096</v>
      </c>
      <c r="D199" s="36">
        <f>SUMIFS(СВЦЭМ!$F$39:$F$758,СВЦЭМ!$A$39:$A$758,$A199,СВЦЭМ!$B$39:$B$758,D$190)+'СЕТ СН'!$F$12</f>
        <v>243.03420331999999</v>
      </c>
      <c r="E199" s="36">
        <f>SUMIFS(СВЦЭМ!$F$39:$F$758,СВЦЭМ!$A$39:$A$758,$A199,СВЦЭМ!$B$39:$B$758,E$190)+'СЕТ СН'!$F$12</f>
        <v>245.43409434</v>
      </c>
      <c r="F199" s="36">
        <f>SUMIFS(СВЦЭМ!$F$39:$F$758,СВЦЭМ!$A$39:$A$758,$A199,СВЦЭМ!$B$39:$B$758,F$190)+'СЕТ СН'!$F$12</f>
        <v>244.42874492999999</v>
      </c>
      <c r="G199" s="36">
        <f>SUMIFS(СВЦЭМ!$F$39:$F$758,СВЦЭМ!$A$39:$A$758,$A199,СВЦЭМ!$B$39:$B$758,G$190)+'СЕТ СН'!$F$12</f>
        <v>241.83547379000001</v>
      </c>
      <c r="H199" s="36">
        <f>SUMIFS(СВЦЭМ!$F$39:$F$758,СВЦЭМ!$A$39:$A$758,$A199,СВЦЭМ!$B$39:$B$758,H$190)+'СЕТ СН'!$F$12</f>
        <v>236.46159491</v>
      </c>
      <c r="I199" s="36">
        <f>SUMIFS(СВЦЭМ!$F$39:$F$758,СВЦЭМ!$A$39:$A$758,$A199,СВЦЭМ!$B$39:$B$758,I$190)+'СЕТ СН'!$F$12</f>
        <v>230.83630170999999</v>
      </c>
      <c r="J199" s="36">
        <f>SUMIFS(СВЦЭМ!$F$39:$F$758,СВЦЭМ!$A$39:$A$758,$A199,СВЦЭМ!$B$39:$B$758,J$190)+'СЕТ СН'!$F$12</f>
        <v>228.11722054000001</v>
      </c>
      <c r="K199" s="36">
        <f>SUMIFS(СВЦЭМ!$F$39:$F$758,СВЦЭМ!$A$39:$A$758,$A199,СВЦЭМ!$B$39:$B$758,K$190)+'СЕТ СН'!$F$12</f>
        <v>226.32413529999999</v>
      </c>
      <c r="L199" s="36">
        <f>SUMIFS(СВЦЭМ!$F$39:$F$758,СВЦЭМ!$A$39:$A$758,$A199,СВЦЭМ!$B$39:$B$758,L$190)+'СЕТ СН'!$F$12</f>
        <v>227.31458910000001</v>
      </c>
      <c r="M199" s="36">
        <f>SUMIFS(СВЦЭМ!$F$39:$F$758,СВЦЭМ!$A$39:$A$758,$A199,СВЦЭМ!$B$39:$B$758,M$190)+'СЕТ СН'!$F$12</f>
        <v>229.61072397000001</v>
      </c>
      <c r="N199" s="36">
        <f>SUMIFS(СВЦЭМ!$F$39:$F$758,СВЦЭМ!$A$39:$A$758,$A199,СВЦЭМ!$B$39:$B$758,N$190)+'СЕТ СН'!$F$12</f>
        <v>231.03163090999999</v>
      </c>
      <c r="O199" s="36">
        <f>SUMIFS(СВЦЭМ!$F$39:$F$758,СВЦЭМ!$A$39:$A$758,$A199,СВЦЭМ!$B$39:$B$758,O$190)+'СЕТ СН'!$F$12</f>
        <v>232.86108229999999</v>
      </c>
      <c r="P199" s="36">
        <f>SUMIFS(СВЦЭМ!$F$39:$F$758,СВЦЭМ!$A$39:$A$758,$A199,СВЦЭМ!$B$39:$B$758,P$190)+'СЕТ СН'!$F$12</f>
        <v>234.43496938000001</v>
      </c>
      <c r="Q199" s="36">
        <f>SUMIFS(СВЦЭМ!$F$39:$F$758,СВЦЭМ!$A$39:$A$758,$A199,СВЦЭМ!$B$39:$B$758,Q$190)+'СЕТ СН'!$F$12</f>
        <v>236.36758143</v>
      </c>
      <c r="R199" s="36">
        <f>SUMIFS(СВЦЭМ!$F$39:$F$758,СВЦЭМ!$A$39:$A$758,$A199,СВЦЭМ!$B$39:$B$758,R$190)+'СЕТ СН'!$F$12</f>
        <v>236.45053646</v>
      </c>
      <c r="S199" s="36">
        <f>SUMIFS(СВЦЭМ!$F$39:$F$758,СВЦЭМ!$A$39:$A$758,$A199,СВЦЭМ!$B$39:$B$758,S$190)+'СЕТ СН'!$F$12</f>
        <v>234.65409484</v>
      </c>
      <c r="T199" s="36">
        <f>SUMIFS(СВЦЭМ!$F$39:$F$758,СВЦЭМ!$A$39:$A$758,$A199,СВЦЭМ!$B$39:$B$758,T$190)+'СЕТ СН'!$F$12</f>
        <v>231.07485363999999</v>
      </c>
      <c r="U199" s="36">
        <f>SUMIFS(СВЦЭМ!$F$39:$F$758,СВЦЭМ!$A$39:$A$758,$A199,СВЦЭМ!$B$39:$B$758,U$190)+'СЕТ СН'!$F$12</f>
        <v>230.05538340999999</v>
      </c>
      <c r="V199" s="36">
        <f>SUMIFS(СВЦЭМ!$F$39:$F$758,СВЦЭМ!$A$39:$A$758,$A199,СВЦЭМ!$B$39:$B$758,V$190)+'СЕТ СН'!$F$12</f>
        <v>226.60259289000001</v>
      </c>
      <c r="W199" s="36">
        <f>SUMIFS(СВЦЭМ!$F$39:$F$758,СВЦЭМ!$A$39:$A$758,$A199,СВЦЭМ!$B$39:$B$758,W$190)+'СЕТ СН'!$F$12</f>
        <v>227.77201686000001</v>
      </c>
      <c r="X199" s="36">
        <f>SUMIFS(СВЦЭМ!$F$39:$F$758,СВЦЭМ!$A$39:$A$758,$A199,СВЦЭМ!$B$39:$B$758,X$190)+'СЕТ СН'!$F$12</f>
        <v>237.93637104999999</v>
      </c>
      <c r="Y199" s="36">
        <f>SUMIFS(СВЦЭМ!$F$39:$F$758,СВЦЭМ!$A$39:$A$758,$A199,СВЦЭМ!$B$39:$B$758,Y$190)+'СЕТ СН'!$F$12</f>
        <v>237.93082014000001</v>
      </c>
    </row>
    <row r="200" spans="1:25" ht="15.75" x14ac:dyDescent="0.2">
      <c r="A200" s="35">
        <f t="shared" si="5"/>
        <v>45392</v>
      </c>
      <c r="B200" s="36">
        <f>SUMIFS(СВЦЭМ!$F$39:$F$758,СВЦЭМ!$A$39:$A$758,$A200,СВЦЭМ!$B$39:$B$758,B$190)+'СЕТ СН'!$F$12</f>
        <v>248.07853233</v>
      </c>
      <c r="C200" s="36">
        <f>SUMIFS(СВЦЭМ!$F$39:$F$758,СВЦЭМ!$A$39:$A$758,$A200,СВЦЭМ!$B$39:$B$758,C$190)+'СЕТ СН'!$F$12</f>
        <v>257.91434099000003</v>
      </c>
      <c r="D200" s="36">
        <f>SUMIFS(СВЦЭМ!$F$39:$F$758,СВЦЭМ!$A$39:$A$758,$A200,СВЦЭМ!$B$39:$B$758,D$190)+'СЕТ СН'!$F$12</f>
        <v>257.93252508</v>
      </c>
      <c r="E200" s="36">
        <f>SUMIFS(СВЦЭМ!$F$39:$F$758,СВЦЭМ!$A$39:$A$758,$A200,СВЦЭМ!$B$39:$B$758,E$190)+'СЕТ СН'!$F$12</f>
        <v>256.83266179999998</v>
      </c>
      <c r="F200" s="36">
        <f>SUMIFS(СВЦЭМ!$F$39:$F$758,СВЦЭМ!$A$39:$A$758,$A200,СВЦЭМ!$B$39:$B$758,F$190)+'СЕТ СН'!$F$12</f>
        <v>256.72435200000001</v>
      </c>
      <c r="G200" s="36">
        <f>SUMIFS(СВЦЭМ!$F$39:$F$758,СВЦЭМ!$A$39:$A$758,$A200,СВЦЭМ!$B$39:$B$758,G$190)+'СЕТ СН'!$F$12</f>
        <v>251.49042329</v>
      </c>
      <c r="H200" s="36">
        <f>SUMIFS(СВЦЭМ!$F$39:$F$758,СВЦЭМ!$A$39:$A$758,$A200,СВЦЭМ!$B$39:$B$758,H$190)+'СЕТ СН'!$F$12</f>
        <v>242.10368614000001</v>
      </c>
      <c r="I200" s="36">
        <f>SUMIFS(СВЦЭМ!$F$39:$F$758,СВЦЭМ!$A$39:$A$758,$A200,СВЦЭМ!$B$39:$B$758,I$190)+'СЕТ СН'!$F$12</f>
        <v>234.59365227999999</v>
      </c>
      <c r="J200" s="36">
        <f>SUMIFS(СВЦЭМ!$F$39:$F$758,СВЦЭМ!$A$39:$A$758,$A200,СВЦЭМ!$B$39:$B$758,J$190)+'СЕТ СН'!$F$12</f>
        <v>222.91277948000001</v>
      </c>
      <c r="K200" s="36">
        <f>SUMIFS(СВЦЭМ!$F$39:$F$758,СВЦЭМ!$A$39:$A$758,$A200,СВЦЭМ!$B$39:$B$758,K$190)+'СЕТ СН'!$F$12</f>
        <v>222.39395773000001</v>
      </c>
      <c r="L200" s="36">
        <f>SUMIFS(СВЦЭМ!$F$39:$F$758,СВЦЭМ!$A$39:$A$758,$A200,СВЦЭМ!$B$39:$B$758,L$190)+'СЕТ СН'!$F$12</f>
        <v>223.10114995000001</v>
      </c>
      <c r="M200" s="36">
        <f>SUMIFS(СВЦЭМ!$F$39:$F$758,СВЦЭМ!$A$39:$A$758,$A200,СВЦЭМ!$B$39:$B$758,M$190)+'СЕТ СН'!$F$12</f>
        <v>224.56751087999999</v>
      </c>
      <c r="N200" s="36">
        <f>SUMIFS(СВЦЭМ!$F$39:$F$758,СВЦЭМ!$A$39:$A$758,$A200,СВЦЭМ!$B$39:$B$758,N$190)+'СЕТ СН'!$F$12</f>
        <v>223.96757607000001</v>
      </c>
      <c r="O200" s="36">
        <f>SUMIFS(СВЦЭМ!$F$39:$F$758,СВЦЭМ!$A$39:$A$758,$A200,СВЦЭМ!$B$39:$B$758,O$190)+'СЕТ СН'!$F$12</f>
        <v>224.81369287000001</v>
      </c>
      <c r="P200" s="36">
        <f>SUMIFS(СВЦЭМ!$F$39:$F$758,СВЦЭМ!$A$39:$A$758,$A200,СВЦЭМ!$B$39:$B$758,P$190)+'СЕТ СН'!$F$12</f>
        <v>226.33775446999999</v>
      </c>
      <c r="Q200" s="36">
        <f>SUMIFS(СВЦЭМ!$F$39:$F$758,СВЦЭМ!$A$39:$A$758,$A200,СВЦЭМ!$B$39:$B$758,Q$190)+'СЕТ СН'!$F$12</f>
        <v>228.20118798999999</v>
      </c>
      <c r="R200" s="36">
        <f>SUMIFS(СВЦЭМ!$F$39:$F$758,СВЦЭМ!$A$39:$A$758,$A200,СВЦЭМ!$B$39:$B$758,R$190)+'СЕТ СН'!$F$12</f>
        <v>229.31729297999999</v>
      </c>
      <c r="S200" s="36">
        <f>SUMIFS(СВЦЭМ!$F$39:$F$758,СВЦЭМ!$A$39:$A$758,$A200,СВЦЭМ!$B$39:$B$758,S$190)+'СЕТ СН'!$F$12</f>
        <v>226.72066573999999</v>
      </c>
      <c r="T200" s="36">
        <f>SUMIFS(СВЦЭМ!$F$39:$F$758,СВЦЭМ!$A$39:$A$758,$A200,СВЦЭМ!$B$39:$B$758,T$190)+'СЕТ СН'!$F$12</f>
        <v>224.06490735</v>
      </c>
      <c r="U200" s="36">
        <f>SUMIFS(СВЦЭМ!$F$39:$F$758,СВЦЭМ!$A$39:$A$758,$A200,СВЦЭМ!$B$39:$B$758,U$190)+'СЕТ СН'!$F$12</f>
        <v>221.25901347999999</v>
      </c>
      <c r="V200" s="36">
        <f>SUMIFS(СВЦЭМ!$F$39:$F$758,СВЦЭМ!$A$39:$A$758,$A200,СВЦЭМ!$B$39:$B$758,V$190)+'СЕТ СН'!$F$12</f>
        <v>219.25566230000001</v>
      </c>
      <c r="W200" s="36">
        <f>SUMIFS(СВЦЭМ!$F$39:$F$758,СВЦЭМ!$A$39:$A$758,$A200,СВЦЭМ!$B$39:$B$758,W$190)+'СЕТ СН'!$F$12</f>
        <v>217.96407747000001</v>
      </c>
      <c r="X200" s="36">
        <f>SUMIFS(СВЦЭМ!$F$39:$F$758,СВЦЭМ!$A$39:$A$758,$A200,СВЦЭМ!$B$39:$B$758,X$190)+'СЕТ СН'!$F$12</f>
        <v>223.97059542</v>
      </c>
      <c r="Y200" s="36">
        <f>SUMIFS(СВЦЭМ!$F$39:$F$758,СВЦЭМ!$A$39:$A$758,$A200,СВЦЭМ!$B$39:$B$758,Y$190)+'СЕТ СН'!$F$12</f>
        <v>227.88377034999999</v>
      </c>
    </row>
    <row r="201" spans="1:25" ht="15.75" x14ac:dyDescent="0.2">
      <c r="A201" s="35">
        <f t="shared" si="5"/>
        <v>45393</v>
      </c>
      <c r="B201" s="36">
        <f>SUMIFS(СВЦЭМ!$F$39:$F$758,СВЦЭМ!$A$39:$A$758,$A201,СВЦЭМ!$B$39:$B$758,B$190)+'СЕТ СН'!$F$12</f>
        <v>233.91137854999999</v>
      </c>
      <c r="C201" s="36">
        <f>SUMIFS(СВЦЭМ!$F$39:$F$758,СВЦЭМ!$A$39:$A$758,$A201,СВЦЭМ!$B$39:$B$758,C$190)+'СЕТ СН'!$F$12</f>
        <v>240.45174993000001</v>
      </c>
      <c r="D201" s="36">
        <f>SUMIFS(СВЦЭМ!$F$39:$F$758,СВЦЭМ!$A$39:$A$758,$A201,СВЦЭМ!$B$39:$B$758,D$190)+'СЕТ СН'!$F$12</f>
        <v>246.6101912</v>
      </c>
      <c r="E201" s="36">
        <f>SUMIFS(СВЦЭМ!$F$39:$F$758,СВЦЭМ!$A$39:$A$758,$A201,СВЦЭМ!$B$39:$B$758,E$190)+'СЕТ СН'!$F$12</f>
        <v>247.27347377000001</v>
      </c>
      <c r="F201" s="36">
        <f>SUMIFS(СВЦЭМ!$F$39:$F$758,СВЦЭМ!$A$39:$A$758,$A201,СВЦЭМ!$B$39:$B$758,F$190)+'СЕТ СН'!$F$12</f>
        <v>247.18684639</v>
      </c>
      <c r="G201" s="36">
        <f>SUMIFS(СВЦЭМ!$F$39:$F$758,СВЦЭМ!$A$39:$A$758,$A201,СВЦЭМ!$B$39:$B$758,G$190)+'СЕТ СН'!$F$12</f>
        <v>244.27168605</v>
      </c>
      <c r="H201" s="36">
        <f>SUMIFS(СВЦЭМ!$F$39:$F$758,СВЦЭМ!$A$39:$A$758,$A201,СВЦЭМ!$B$39:$B$758,H$190)+'СЕТ СН'!$F$12</f>
        <v>236.93847638</v>
      </c>
      <c r="I201" s="36">
        <f>SUMIFS(СВЦЭМ!$F$39:$F$758,СВЦЭМ!$A$39:$A$758,$A201,СВЦЭМ!$B$39:$B$758,I$190)+'СЕТ СН'!$F$12</f>
        <v>227.68334447000001</v>
      </c>
      <c r="J201" s="36">
        <f>SUMIFS(СВЦЭМ!$F$39:$F$758,СВЦЭМ!$A$39:$A$758,$A201,СВЦЭМ!$B$39:$B$758,J$190)+'СЕТ СН'!$F$12</f>
        <v>227.33995730999999</v>
      </c>
      <c r="K201" s="36">
        <f>SUMIFS(СВЦЭМ!$F$39:$F$758,СВЦЭМ!$A$39:$A$758,$A201,СВЦЭМ!$B$39:$B$758,K$190)+'СЕТ СН'!$F$12</f>
        <v>227.51875217</v>
      </c>
      <c r="L201" s="36">
        <f>SUMIFS(СВЦЭМ!$F$39:$F$758,СВЦЭМ!$A$39:$A$758,$A201,СВЦЭМ!$B$39:$B$758,L$190)+'СЕТ СН'!$F$12</f>
        <v>227.11352608000001</v>
      </c>
      <c r="M201" s="36">
        <f>SUMIFS(СВЦЭМ!$F$39:$F$758,СВЦЭМ!$A$39:$A$758,$A201,СВЦЭМ!$B$39:$B$758,M$190)+'СЕТ СН'!$F$12</f>
        <v>228.85671275000001</v>
      </c>
      <c r="N201" s="36">
        <f>SUMIFS(СВЦЭМ!$F$39:$F$758,СВЦЭМ!$A$39:$A$758,$A201,СВЦЭМ!$B$39:$B$758,N$190)+'СЕТ СН'!$F$12</f>
        <v>228.28943563999999</v>
      </c>
      <c r="O201" s="36">
        <f>SUMIFS(СВЦЭМ!$F$39:$F$758,СВЦЭМ!$A$39:$A$758,$A201,СВЦЭМ!$B$39:$B$758,O$190)+'СЕТ СН'!$F$12</f>
        <v>229.37637423000001</v>
      </c>
      <c r="P201" s="36">
        <f>SUMIFS(СВЦЭМ!$F$39:$F$758,СВЦЭМ!$A$39:$A$758,$A201,СВЦЭМ!$B$39:$B$758,P$190)+'СЕТ СН'!$F$12</f>
        <v>232.55921366000001</v>
      </c>
      <c r="Q201" s="36">
        <f>SUMIFS(СВЦЭМ!$F$39:$F$758,СВЦЭМ!$A$39:$A$758,$A201,СВЦЭМ!$B$39:$B$758,Q$190)+'СЕТ СН'!$F$12</f>
        <v>234.12021774999999</v>
      </c>
      <c r="R201" s="36">
        <f>SUMIFS(СВЦЭМ!$F$39:$F$758,СВЦЭМ!$A$39:$A$758,$A201,СВЦЭМ!$B$39:$B$758,R$190)+'СЕТ СН'!$F$12</f>
        <v>232.89721685000001</v>
      </c>
      <c r="S201" s="36">
        <f>SUMIFS(СВЦЭМ!$F$39:$F$758,СВЦЭМ!$A$39:$A$758,$A201,СВЦЭМ!$B$39:$B$758,S$190)+'СЕТ СН'!$F$12</f>
        <v>231.59008093</v>
      </c>
      <c r="T201" s="36">
        <f>SUMIFS(СВЦЭМ!$F$39:$F$758,СВЦЭМ!$A$39:$A$758,$A201,СВЦЭМ!$B$39:$B$758,T$190)+'СЕТ СН'!$F$12</f>
        <v>226.93751262000001</v>
      </c>
      <c r="U201" s="36">
        <f>SUMIFS(СВЦЭМ!$F$39:$F$758,СВЦЭМ!$A$39:$A$758,$A201,СВЦЭМ!$B$39:$B$758,U$190)+'СЕТ СН'!$F$12</f>
        <v>224.72479835999999</v>
      </c>
      <c r="V201" s="36">
        <f>SUMIFS(СВЦЭМ!$F$39:$F$758,СВЦЭМ!$A$39:$A$758,$A201,СВЦЭМ!$B$39:$B$758,V$190)+'СЕТ СН'!$F$12</f>
        <v>224.22647709</v>
      </c>
      <c r="W201" s="36">
        <f>SUMIFS(СВЦЭМ!$F$39:$F$758,СВЦЭМ!$A$39:$A$758,$A201,СВЦЭМ!$B$39:$B$758,W$190)+'СЕТ СН'!$F$12</f>
        <v>222.24006549000001</v>
      </c>
      <c r="X201" s="36">
        <f>SUMIFS(СВЦЭМ!$F$39:$F$758,СВЦЭМ!$A$39:$A$758,$A201,СВЦЭМ!$B$39:$B$758,X$190)+'СЕТ СН'!$F$12</f>
        <v>227.17962498</v>
      </c>
      <c r="Y201" s="36">
        <f>SUMIFS(СВЦЭМ!$F$39:$F$758,СВЦЭМ!$A$39:$A$758,$A201,СВЦЭМ!$B$39:$B$758,Y$190)+'СЕТ СН'!$F$12</f>
        <v>231.89386035999999</v>
      </c>
    </row>
    <row r="202" spans="1:25" ht="15.75" x14ac:dyDescent="0.2">
      <c r="A202" s="35">
        <f t="shared" si="5"/>
        <v>45394</v>
      </c>
      <c r="B202" s="36">
        <f>SUMIFS(СВЦЭМ!$F$39:$F$758,СВЦЭМ!$A$39:$A$758,$A202,СВЦЭМ!$B$39:$B$758,B$190)+'СЕТ СН'!$F$12</f>
        <v>229.00924922999999</v>
      </c>
      <c r="C202" s="36">
        <f>SUMIFS(СВЦЭМ!$F$39:$F$758,СВЦЭМ!$A$39:$A$758,$A202,СВЦЭМ!$B$39:$B$758,C$190)+'СЕТ СН'!$F$12</f>
        <v>226.43798222000001</v>
      </c>
      <c r="D202" s="36">
        <f>SUMIFS(СВЦЭМ!$F$39:$F$758,СВЦЭМ!$A$39:$A$758,$A202,СВЦЭМ!$B$39:$B$758,D$190)+'СЕТ СН'!$F$12</f>
        <v>229.85451032</v>
      </c>
      <c r="E202" s="36">
        <f>SUMIFS(СВЦЭМ!$F$39:$F$758,СВЦЭМ!$A$39:$A$758,$A202,СВЦЭМ!$B$39:$B$758,E$190)+'СЕТ СН'!$F$12</f>
        <v>234.18396973</v>
      </c>
      <c r="F202" s="36">
        <f>SUMIFS(СВЦЭМ!$F$39:$F$758,СВЦЭМ!$A$39:$A$758,$A202,СВЦЭМ!$B$39:$B$758,F$190)+'СЕТ СН'!$F$12</f>
        <v>233.65454937000001</v>
      </c>
      <c r="G202" s="36">
        <f>SUMIFS(СВЦЭМ!$F$39:$F$758,СВЦЭМ!$A$39:$A$758,$A202,СВЦЭМ!$B$39:$B$758,G$190)+'СЕТ СН'!$F$12</f>
        <v>229.89429422000001</v>
      </c>
      <c r="H202" s="36">
        <f>SUMIFS(СВЦЭМ!$F$39:$F$758,СВЦЭМ!$A$39:$A$758,$A202,СВЦЭМ!$B$39:$B$758,H$190)+'СЕТ СН'!$F$12</f>
        <v>222.74638252</v>
      </c>
      <c r="I202" s="36">
        <f>SUMIFS(СВЦЭМ!$F$39:$F$758,СВЦЭМ!$A$39:$A$758,$A202,СВЦЭМ!$B$39:$B$758,I$190)+'СЕТ СН'!$F$12</f>
        <v>215.39378239000001</v>
      </c>
      <c r="J202" s="36">
        <f>SUMIFS(СВЦЭМ!$F$39:$F$758,СВЦЭМ!$A$39:$A$758,$A202,СВЦЭМ!$B$39:$B$758,J$190)+'СЕТ СН'!$F$12</f>
        <v>211.66291167</v>
      </c>
      <c r="K202" s="36">
        <f>SUMIFS(СВЦЭМ!$F$39:$F$758,СВЦЭМ!$A$39:$A$758,$A202,СВЦЭМ!$B$39:$B$758,K$190)+'СЕТ СН'!$F$12</f>
        <v>210.77627584999999</v>
      </c>
      <c r="L202" s="36">
        <f>SUMIFS(СВЦЭМ!$F$39:$F$758,СВЦЭМ!$A$39:$A$758,$A202,СВЦЭМ!$B$39:$B$758,L$190)+'СЕТ СН'!$F$12</f>
        <v>210.86448913999999</v>
      </c>
      <c r="M202" s="36">
        <f>SUMIFS(СВЦЭМ!$F$39:$F$758,СВЦЭМ!$A$39:$A$758,$A202,СВЦЭМ!$B$39:$B$758,M$190)+'СЕТ СН'!$F$12</f>
        <v>211.69297892</v>
      </c>
      <c r="N202" s="36">
        <f>SUMIFS(СВЦЭМ!$F$39:$F$758,СВЦЭМ!$A$39:$A$758,$A202,СВЦЭМ!$B$39:$B$758,N$190)+'СЕТ СН'!$F$12</f>
        <v>212.68408453999999</v>
      </c>
      <c r="O202" s="36">
        <f>SUMIFS(СВЦЭМ!$F$39:$F$758,СВЦЭМ!$A$39:$A$758,$A202,СВЦЭМ!$B$39:$B$758,O$190)+'СЕТ СН'!$F$12</f>
        <v>213.48134060999999</v>
      </c>
      <c r="P202" s="36">
        <f>SUMIFS(СВЦЭМ!$F$39:$F$758,СВЦЭМ!$A$39:$A$758,$A202,СВЦЭМ!$B$39:$B$758,P$190)+'СЕТ СН'!$F$12</f>
        <v>215.45435989999999</v>
      </c>
      <c r="Q202" s="36">
        <f>SUMIFS(СВЦЭМ!$F$39:$F$758,СВЦЭМ!$A$39:$A$758,$A202,СВЦЭМ!$B$39:$B$758,Q$190)+'СЕТ СН'!$F$12</f>
        <v>217.36425689000001</v>
      </c>
      <c r="R202" s="36">
        <f>SUMIFS(СВЦЭМ!$F$39:$F$758,СВЦЭМ!$A$39:$A$758,$A202,СВЦЭМ!$B$39:$B$758,R$190)+'СЕТ СН'!$F$12</f>
        <v>217.7118667</v>
      </c>
      <c r="S202" s="36">
        <f>SUMIFS(СВЦЭМ!$F$39:$F$758,СВЦЭМ!$A$39:$A$758,$A202,СВЦЭМ!$B$39:$B$758,S$190)+'СЕТ СН'!$F$12</f>
        <v>216.48132196</v>
      </c>
      <c r="T202" s="36">
        <f>SUMIFS(СВЦЭМ!$F$39:$F$758,СВЦЭМ!$A$39:$A$758,$A202,СВЦЭМ!$B$39:$B$758,T$190)+'СЕТ СН'!$F$12</f>
        <v>212.46427564999999</v>
      </c>
      <c r="U202" s="36">
        <f>SUMIFS(СВЦЭМ!$F$39:$F$758,СВЦЭМ!$A$39:$A$758,$A202,СВЦЭМ!$B$39:$B$758,U$190)+'СЕТ СН'!$F$12</f>
        <v>212.38089629999999</v>
      </c>
      <c r="V202" s="36">
        <f>SUMIFS(СВЦЭМ!$F$39:$F$758,СВЦЭМ!$A$39:$A$758,$A202,СВЦЭМ!$B$39:$B$758,V$190)+'СЕТ СН'!$F$12</f>
        <v>210.3048325</v>
      </c>
      <c r="W202" s="36">
        <f>SUMIFS(СВЦЭМ!$F$39:$F$758,СВЦЭМ!$A$39:$A$758,$A202,СВЦЭМ!$B$39:$B$758,W$190)+'СЕТ СН'!$F$12</f>
        <v>209.73957465000001</v>
      </c>
      <c r="X202" s="36">
        <f>SUMIFS(СВЦЭМ!$F$39:$F$758,СВЦЭМ!$A$39:$A$758,$A202,СВЦЭМ!$B$39:$B$758,X$190)+'СЕТ СН'!$F$12</f>
        <v>215.21074726000001</v>
      </c>
      <c r="Y202" s="36">
        <f>SUMIFS(СВЦЭМ!$F$39:$F$758,СВЦЭМ!$A$39:$A$758,$A202,СВЦЭМ!$B$39:$B$758,Y$190)+'СЕТ СН'!$F$12</f>
        <v>218.2538955</v>
      </c>
    </row>
    <row r="203" spans="1:25" ht="15.75" x14ac:dyDescent="0.2">
      <c r="A203" s="35">
        <f t="shared" si="5"/>
        <v>45395</v>
      </c>
      <c r="B203" s="36">
        <f>SUMIFS(СВЦЭМ!$F$39:$F$758,СВЦЭМ!$A$39:$A$758,$A203,СВЦЭМ!$B$39:$B$758,B$190)+'СЕТ СН'!$F$12</f>
        <v>225.1987694</v>
      </c>
      <c r="C203" s="36">
        <f>SUMIFS(СВЦЭМ!$F$39:$F$758,СВЦЭМ!$A$39:$A$758,$A203,СВЦЭМ!$B$39:$B$758,C$190)+'СЕТ СН'!$F$12</f>
        <v>226.03066156</v>
      </c>
      <c r="D203" s="36">
        <f>SUMIFS(СВЦЭМ!$F$39:$F$758,СВЦЭМ!$A$39:$A$758,$A203,СВЦЭМ!$B$39:$B$758,D$190)+'СЕТ СН'!$F$12</f>
        <v>229.54935774</v>
      </c>
      <c r="E203" s="36">
        <f>SUMIFS(СВЦЭМ!$F$39:$F$758,СВЦЭМ!$A$39:$A$758,$A203,СВЦЭМ!$B$39:$B$758,E$190)+'СЕТ СН'!$F$12</f>
        <v>232.63541053</v>
      </c>
      <c r="F203" s="36">
        <f>SUMIFS(СВЦЭМ!$F$39:$F$758,СВЦЭМ!$A$39:$A$758,$A203,СВЦЭМ!$B$39:$B$758,F$190)+'СЕТ СН'!$F$12</f>
        <v>232.93580449999999</v>
      </c>
      <c r="G203" s="36">
        <f>SUMIFS(СВЦЭМ!$F$39:$F$758,СВЦЭМ!$A$39:$A$758,$A203,СВЦЭМ!$B$39:$B$758,G$190)+'СЕТ СН'!$F$12</f>
        <v>233.63136377000001</v>
      </c>
      <c r="H203" s="36">
        <f>SUMIFS(СВЦЭМ!$F$39:$F$758,СВЦЭМ!$A$39:$A$758,$A203,СВЦЭМ!$B$39:$B$758,H$190)+'СЕТ СН'!$F$12</f>
        <v>230.96073250000001</v>
      </c>
      <c r="I203" s="36">
        <f>SUMIFS(СВЦЭМ!$F$39:$F$758,СВЦЭМ!$A$39:$A$758,$A203,СВЦЭМ!$B$39:$B$758,I$190)+'СЕТ СН'!$F$12</f>
        <v>228.65389332999999</v>
      </c>
      <c r="J203" s="36">
        <f>SUMIFS(СВЦЭМ!$F$39:$F$758,СВЦЭМ!$A$39:$A$758,$A203,СВЦЭМ!$B$39:$B$758,J$190)+'СЕТ СН'!$F$12</f>
        <v>222.59886334999999</v>
      </c>
      <c r="K203" s="36">
        <f>SUMIFS(СВЦЭМ!$F$39:$F$758,СВЦЭМ!$A$39:$A$758,$A203,СВЦЭМ!$B$39:$B$758,K$190)+'СЕТ СН'!$F$12</f>
        <v>215.39062299</v>
      </c>
      <c r="L203" s="36">
        <f>SUMIFS(СВЦЭМ!$F$39:$F$758,СВЦЭМ!$A$39:$A$758,$A203,СВЦЭМ!$B$39:$B$758,L$190)+'СЕТ СН'!$F$12</f>
        <v>212.27303276000001</v>
      </c>
      <c r="M203" s="36">
        <f>SUMIFS(СВЦЭМ!$F$39:$F$758,СВЦЭМ!$A$39:$A$758,$A203,СВЦЭМ!$B$39:$B$758,M$190)+'СЕТ СН'!$F$12</f>
        <v>215.96771892999999</v>
      </c>
      <c r="N203" s="36">
        <f>SUMIFS(СВЦЭМ!$F$39:$F$758,СВЦЭМ!$A$39:$A$758,$A203,СВЦЭМ!$B$39:$B$758,N$190)+'СЕТ СН'!$F$12</f>
        <v>217.32130515</v>
      </c>
      <c r="O203" s="36">
        <f>SUMIFS(СВЦЭМ!$F$39:$F$758,СВЦЭМ!$A$39:$A$758,$A203,СВЦЭМ!$B$39:$B$758,O$190)+'СЕТ СН'!$F$12</f>
        <v>218.89453596000001</v>
      </c>
      <c r="P203" s="36">
        <f>SUMIFS(СВЦЭМ!$F$39:$F$758,СВЦЭМ!$A$39:$A$758,$A203,СВЦЭМ!$B$39:$B$758,P$190)+'СЕТ СН'!$F$12</f>
        <v>220.74516740999999</v>
      </c>
      <c r="Q203" s="36">
        <f>SUMIFS(СВЦЭМ!$F$39:$F$758,СВЦЭМ!$A$39:$A$758,$A203,СВЦЭМ!$B$39:$B$758,Q$190)+'СЕТ СН'!$F$12</f>
        <v>221.53588256</v>
      </c>
      <c r="R203" s="36">
        <f>SUMIFS(СВЦЭМ!$F$39:$F$758,СВЦЭМ!$A$39:$A$758,$A203,СВЦЭМ!$B$39:$B$758,R$190)+'СЕТ СН'!$F$12</f>
        <v>221.12343609999999</v>
      </c>
      <c r="S203" s="36">
        <f>SUMIFS(СВЦЭМ!$F$39:$F$758,СВЦЭМ!$A$39:$A$758,$A203,СВЦЭМ!$B$39:$B$758,S$190)+'СЕТ СН'!$F$12</f>
        <v>220.6644838</v>
      </c>
      <c r="T203" s="36">
        <f>SUMIFS(СВЦЭМ!$F$39:$F$758,СВЦЭМ!$A$39:$A$758,$A203,СВЦЭМ!$B$39:$B$758,T$190)+'СЕТ СН'!$F$12</f>
        <v>217.06087269</v>
      </c>
      <c r="U203" s="36">
        <f>SUMIFS(СВЦЭМ!$F$39:$F$758,СВЦЭМ!$A$39:$A$758,$A203,СВЦЭМ!$B$39:$B$758,U$190)+'СЕТ СН'!$F$12</f>
        <v>216.57874053</v>
      </c>
      <c r="V203" s="36">
        <f>SUMIFS(СВЦЭМ!$F$39:$F$758,СВЦЭМ!$A$39:$A$758,$A203,СВЦЭМ!$B$39:$B$758,V$190)+'СЕТ СН'!$F$12</f>
        <v>214.69273235</v>
      </c>
      <c r="W203" s="36">
        <f>SUMIFS(СВЦЭМ!$F$39:$F$758,СВЦЭМ!$A$39:$A$758,$A203,СВЦЭМ!$B$39:$B$758,W$190)+'СЕТ СН'!$F$12</f>
        <v>212.11867806999999</v>
      </c>
      <c r="X203" s="36">
        <f>SUMIFS(СВЦЭМ!$F$39:$F$758,СВЦЭМ!$A$39:$A$758,$A203,СВЦЭМ!$B$39:$B$758,X$190)+'СЕТ СН'!$F$12</f>
        <v>217.92876057999999</v>
      </c>
      <c r="Y203" s="36">
        <f>SUMIFS(СВЦЭМ!$F$39:$F$758,СВЦЭМ!$A$39:$A$758,$A203,СВЦЭМ!$B$39:$B$758,Y$190)+'СЕТ СН'!$F$12</f>
        <v>220.46068126</v>
      </c>
    </row>
    <row r="204" spans="1:25" ht="15.75" x14ac:dyDescent="0.2">
      <c r="A204" s="35">
        <f t="shared" si="5"/>
        <v>45396</v>
      </c>
      <c r="B204" s="36">
        <f>SUMIFS(СВЦЭМ!$F$39:$F$758,СВЦЭМ!$A$39:$A$758,$A204,СВЦЭМ!$B$39:$B$758,B$190)+'СЕТ СН'!$F$12</f>
        <v>212.51071830999999</v>
      </c>
      <c r="C204" s="36">
        <f>SUMIFS(СВЦЭМ!$F$39:$F$758,СВЦЭМ!$A$39:$A$758,$A204,СВЦЭМ!$B$39:$B$758,C$190)+'СЕТ СН'!$F$12</f>
        <v>220.73334967</v>
      </c>
      <c r="D204" s="36">
        <f>SUMIFS(СВЦЭМ!$F$39:$F$758,СВЦЭМ!$A$39:$A$758,$A204,СВЦЭМ!$B$39:$B$758,D$190)+'СЕТ СН'!$F$12</f>
        <v>226.19045968</v>
      </c>
      <c r="E204" s="36">
        <f>SUMIFS(СВЦЭМ!$F$39:$F$758,СВЦЭМ!$A$39:$A$758,$A204,СВЦЭМ!$B$39:$B$758,E$190)+'СЕТ СН'!$F$12</f>
        <v>227.56514088</v>
      </c>
      <c r="F204" s="36">
        <f>SUMIFS(СВЦЭМ!$F$39:$F$758,СВЦЭМ!$A$39:$A$758,$A204,СВЦЭМ!$B$39:$B$758,F$190)+'СЕТ СН'!$F$12</f>
        <v>229.08347402999999</v>
      </c>
      <c r="G204" s="36">
        <f>SUMIFS(СВЦЭМ!$F$39:$F$758,СВЦЭМ!$A$39:$A$758,$A204,СВЦЭМ!$B$39:$B$758,G$190)+'СЕТ СН'!$F$12</f>
        <v>231.08808488</v>
      </c>
      <c r="H204" s="36">
        <f>SUMIFS(СВЦЭМ!$F$39:$F$758,СВЦЭМ!$A$39:$A$758,$A204,СВЦЭМ!$B$39:$B$758,H$190)+'СЕТ СН'!$F$12</f>
        <v>232.35064030999999</v>
      </c>
      <c r="I204" s="36">
        <f>SUMIFS(СВЦЭМ!$F$39:$F$758,СВЦЭМ!$A$39:$A$758,$A204,СВЦЭМ!$B$39:$B$758,I$190)+'СЕТ СН'!$F$12</f>
        <v>229.90595951</v>
      </c>
      <c r="J204" s="36">
        <f>SUMIFS(СВЦЭМ!$F$39:$F$758,СВЦЭМ!$A$39:$A$758,$A204,СВЦЭМ!$B$39:$B$758,J$190)+'СЕТ СН'!$F$12</f>
        <v>222.23372416999999</v>
      </c>
      <c r="K204" s="36">
        <f>SUMIFS(СВЦЭМ!$F$39:$F$758,СВЦЭМ!$A$39:$A$758,$A204,СВЦЭМ!$B$39:$B$758,K$190)+'СЕТ СН'!$F$12</f>
        <v>215.02583668</v>
      </c>
      <c r="L204" s="36">
        <f>SUMIFS(СВЦЭМ!$F$39:$F$758,СВЦЭМ!$A$39:$A$758,$A204,СВЦЭМ!$B$39:$B$758,L$190)+'СЕТ СН'!$F$12</f>
        <v>210.59192593</v>
      </c>
      <c r="M204" s="36">
        <f>SUMIFS(СВЦЭМ!$F$39:$F$758,СВЦЭМ!$A$39:$A$758,$A204,СВЦЭМ!$B$39:$B$758,M$190)+'СЕТ СН'!$F$12</f>
        <v>213.00406927</v>
      </c>
      <c r="N204" s="36">
        <f>SUMIFS(СВЦЭМ!$F$39:$F$758,СВЦЭМ!$A$39:$A$758,$A204,СВЦЭМ!$B$39:$B$758,N$190)+'СЕТ СН'!$F$12</f>
        <v>216.24113338999999</v>
      </c>
      <c r="O204" s="36">
        <f>SUMIFS(СВЦЭМ!$F$39:$F$758,СВЦЭМ!$A$39:$A$758,$A204,СВЦЭМ!$B$39:$B$758,O$190)+'СЕТ СН'!$F$12</f>
        <v>218.33936147</v>
      </c>
      <c r="P204" s="36">
        <f>SUMIFS(СВЦЭМ!$F$39:$F$758,СВЦЭМ!$A$39:$A$758,$A204,СВЦЭМ!$B$39:$B$758,P$190)+'СЕТ СН'!$F$12</f>
        <v>219.67632882999999</v>
      </c>
      <c r="Q204" s="36">
        <f>SUMIFS(СВЦЭМ!$F$39:$F$758,СВЦЭМ!$A$39:$A$758,$A204,СВЦЭМ!$B$39:$B$758,Q$190)+'СЕТ СН'!$F$12</f>
        <v>222.42540935</v>
      </c>
      <c r="R204" s="36">
        <f>SUMIFS(СВЦЭМ!$F$39:$F$758,СВЦЭМ!$A$39:$A$758,$A204,СВЦЭМ!$B$39:$B$758,R$190)+'СЕТ СН'!$F$12</f>
        <v>224.28066723000001</v>
      </c>
      <c r="S204" s="36">
        <f>SUMIFS(СВЦЭМ!$F$39:$F$758,СВЦЭМ!$A$39:$A$758,$A204,СВЦЭМ!$B$39:$B$758,S$190)+'СЕТ СН'!$F$12</f>
        <v>220.51722404</v>
      </c>
      <c r="T204" s="36">
        <f>SUMIFS(СВЦЭМ!$F$39:$F$758,СВЦЭМ!$A$39:$A$758,$A204,СВЦЭМ!$B$39:$B$758,T$190)+'СЕТ СН'!$F$12</f>
        <v>216.46514625</v>
      </c>
      <c r="U204" s="36">
        <f>SUMIFS(СВЦЭМ!$F$39:$F$758,СВЦЭМ!$A$39:$A$758,$A204,СВЦЭМ!$B$39:$B$758,U$190)+'СЕТ СН'!$F$12</f>
        <v>217.77851383000001</v>
      </c>
      <c r="V204" s="36">
        <f>SUMIFS(СВЦЭМ!$F$39:$F$758,СВЦЭМ!$A$39:$A$758,$A204,СВЦЭМ!$B$39:$B$758,V$190)+'СЕТ СН'!$F$12</f>
        <v>206.34948643999999</v>
      </c>
      <c r="W204" s="36">
        <f>SUMIFS(СВЦЭМ!$F$39:$F$758,СВЦЭМ!$A$39:$A$758,$A204,СВЦЭМ!$B$39:$B$758,W$190)+'СЕТ СН'!$F$12</f>
        <v>204.70386060999999</v>
      </c>
      <c r="X204" s="36">
        <f>SUMIFS(СВЦЭМ!$F$39:$F$758,СВЦЭМ!$A$39:$A$758,$A204,СВЦЭМ!$B$39:$B$758,X$190)+'СЕТ СН'!$F$12</f>
        <v>211.10315342000001</v>
      </c>
      <c r="Y204" s="36">
        <f>SUMIFS(СВЦЭМ!$F$39:$F$758,СВЦЭМ!$A$39:$A$758,$A204,СВЦЭМ!$B$39:$B$758,Y$190)+'СЕТ СН'!$F$12</f>
        <v>215.42844786000001</v>
      </c>
    </row>
    <row r="205" spans="1:25" ht="15.75" x14ac:dyDescent="0.2">
      <c r="A205" s="35">
        <f t="shared" si="5"/>
        <v>45397</v>
      </c>
      <c r="B205" s="36">
        <f>SUMIFS(СВЦЭМ!$F$39:$F$758,СВЦЭМ!$A$39:$A$758,$A205,СВЦЭМ!$B$39:$B$758,B$190)+'СЕТ СН'!$F$12</f>
        <v>219.29489734000001</v>
      </c>
      <c r="C205" s="36">
        <f>SUMIFS(СВЦЭМ!$F$39:$F$758,СВЦЭМ!$A$39:$A$758,$A205,СВЦЭМ!$B$39:$B$758,C$190)+'СЕТ СН'!$F$12</f>
        <v>232.42494991999999</v>
      </c>
      <c r="D205" s="36">
        <f>SUMIFS(СВЦЭМ!$F$39:$F$758,СВЦЭМ!$A$39:$A$758,$A205,СВЦЭМ!$B$39:$B$758,D$190)+'СЕТ СН'!$F$12</f>
        <v>237.88114589</v>
      </c>
      <c r="E205" s="36">
        <f>SUMIFS(СВЦЭМ!$F$39:$F$758,СВЦЭМ!$A$39:$A$758,$A205,СВЦЭМ!$B$39:$B$758,E$190)+'СЕТ СН'!$F$12</f>
        <v>238.99210413</v>
      </c>
      <c r="F205" s="36">
        <f>SUMIFS(СВЦЭМ!$F$39:$F$758,СВЦЭМ!$A$39:$A$758,$A205,СВЦЭМ!$B$39:$B$758,F$190)+'СЕТ СН'!$F$12</f>
        <v>238.86563806000001</v>
      </c>
      <c r="G205" s="36">
        <f>SUMIFS(СВЦЭМ!$F$39:$F$758,СВЦЭМ!$A$39:$A$758,$A205,СВЦЭМ!$B$39:$B$758,G$190)+'СЕТ СН'!$F$12</f>
        <v>227.70345818000001</v>
      </c>
      <c r="H205" s="36">
        <f>SUMIFS(СВЦЭМ!$F$39:$F$758,СВЦЭМ!$A$39:$A$758,$A205,СВЦЭМ!$B$39:$B$758,H$190)+'СЕТ СН'!$F$12</f>
        <v>218.94983626000001</v>
      </c>
      <c r="I205" s="36">
        <f>SUMIFS(СВЦЭМ!$F$39:$F$758,СВЦЭМ!$A$39:$A$758,$A205,СВЦЭМ!$B$39:$B$758,I$190)+'СЕТ СН'!$F$12</f>
        <v>211.70733645000001</v>
      </c>
      <c r="J205" s="36">
        <f>SUMIFS(СВЦЭМ!$F$39:$F$758,СВЦЭМ!$A$39:$A$758,$A205,СВЦЭМ!$B$39:$B$758,J$190)+'СЕТ СН'!$F$12</f>
        <v>206.56646236</v>
      </c>
      <c r="K205" s="36">
        <f>SUMIFS(СВЦЭМ!$F$39:$F$758,СВЦЭМ!$A$39:$A$758,$A205,СВЦЭМ!$B$39:$B$758,K$190)+'СЕТ СН'!$F$12</f>
        <v>205.94037266999999</v>
      </c>
      <c r="L205" s="36">
        <f>SUMIFS(СВЦЭМ!$F$39:$F$758,СВЦЭМ!$A$39:$A$758,$A205,СВЦЭМ!$B$39:$B$758,L$190)+'СЕТ СН'!$F$12</f>
        <v>206.09624217000001</v>
      </c>
      <c r="M205" s="36">
        <f>SUMIFS(СВЦЭМ!$F$39:$F$758,СВЦЭМ!$A$39:$A$758,$A205,СВЦЭМ!$B$39:$B$758,M$190)+'СЕТ СН'!$F$12</f>
        <v>209.59457721999999</v>
      </c>
      <c r="N205" s="36">
        <f>SUMIFS(СВЦЭМ!$F$39:$F$758,СВЦЭМ!$A$39:$A$758,$A205,СВЦЭМ!$B$39:$B$758,N$190)+'СЕТ СН'!$F$12</f>
        <v>210.21140165</v>
      </c>
      <c r="O205" s="36">
        <f>SUMIFS(СВЦЭМ!$F$39:$F$758,СВЦЭМ!$A$39:$A$758,$A205,СВЦЭМ!$B$39:$B$758,O$190)+'СЕТ СН'!$F$12</f>
        <v>212.77808726999999</v>
      </c>
      <c r="P205" s="36">
        <f>SUMIFS(СВЦЭМ!$F$39:$F$758,СВЦЭМ!$A$39:$A$758,$A205,СВЦЭМ!$B$39:$B$758,P$190)+'СЕТ СН'!$F$12</f>
        <v>214.84769645</v>
      </c>
      <c r="Q205" s="36">
        <f>SUMIFS(СВЦЭМ!$F$39:$F$758,СВЦЭМ!$A$39:$A$758,$A205,СВЦЭМ!$B$39:$B$758,Q$190)+'СЕТ СН'!$F$12</f>
        <v>216.29246196</v>
      </c>
      <c r="R205" s="36">
        <f>SUMIFS(СВЦЭМ!$F$39:$F$758,СВЦЭМ!$A$39:$A$758,$A205,СВЦЭМ!$B$39:$B$758,R$190)+'СЕТ СН'!$F$12</f>
        <v>217.22697962999999</v>
      </c>
      <c r="S205" s="36">
        <f>SUMIFS(СВЦЭМ!$F$39:$F$758,СВЦЭМ!$A$39:$A$758,$A205,СВЦЭМ!$B$39:$B$758,S$190)+'СЕТ СН'!$F$12</f>
        <v>216.99372837999999</v>
      </c>
      <c r="T205" s="36">
        <f>SUMIFS(СВЦЭМ!$F$39:$F$758,СВЦЭМ!$A$39:$A$758,$A205,СВЦЭМ!$B$39:$B$758,T$190)+'СЕТ СН'!$F$12</f>
        <v>212.98126744999999</v>
      </c>
      <c r="U205" s="36">
        <f>SUMIFS(СВЦЭМ!$F$39:$F$758,СВЦЭМ!$A$39:$A$758,$A205,СВЦЭМ!$B$39:$B$758,U$190)+'СЕТ СН'!$F$12</f>
        <v>210.01990248999999</v>
      </c>
      <c r="V205" s="36">
        <f>SUMIFS(СВЦЭМ!$F$39:$F$758,СВЦЭМ!$A$39:$A$758,$A205,СВЦЭМ!$B$39:$B$758,V$190)+'СЕТ СН'!$F$12</f>
        <v>207.32248695000001</v>
      </c>
      <c r="W205" s="36">
        <f>SUMIFS(СВЦЭМ!$F$39:$F$758,СВЦЭМ!$A$39:$A$758,$A205,СВЦЭМ!$B$39:$B$758,W$190)+'СЕТ СН'!$F$12</f>
        <v>206.28543739</v>
      </c>
      <c r="X205" s="36">
        <f>SUMIFS(СВЦЭМ!$F$39:$F$758,СВЦЭМ!$A$39:$A$758,$A205,СВЦЭМ!$B$39:$B$758,X$190)+'СЕТ СН'!$F$12</f>
        <v>207.51511930000001</v>
      </c>
      <c r="Y205" s="36">
        <f>SUMIFS(СВЦЭМ!$F$39:$F$758,СВЦЭМ!$A$39:$A$758,$A205,СВЦЭМ!$B$39:$B$758,Y$190)+'СЕТ СН'!$F$12</f>
        <v>213.23735151</v>
      </c>
    </row>
    <row r="206" spans="1:25" ht="15.75" x14ac:dyDescent="0.2">
      <c r="A206" s="35">
        <f t="shared" si="5"/>
        <v>45398</v>
      </c>
      <c r="B206" s="36">
        <f>SUMIFS(СВЦЭМ!$F$39:$F$758,СВЦЭМ!$A$39:$A$758,$A206,СВЦЭМ!$B$39:$B$758,B$190)+'СЕТ СН'!$F$12</f>
        <v>227.04615749999999</v>
      </c>
      <c r="C206" s="36">
        <f>SUMIFS(СВЦЭМ!$F$39:$F$758,СВЦЭМ!$A$39:$A$758,$A206,СВЦЭМ!$B$39:$B$758,C$190)+'СЕТ СН'!$F$12</f>
        <v>230.67224009</v>
      </c>
      <c r="D206" s="36">
        <f>SUMIFS(СВЦЭМ!$F$39:$F$758,СВЦЭМ!$A$39:$A$758,$A206,СВЦЭМ!$B$39:$B$758,D$190)+'СЕТ СН'!$F$12</f>
        <v>236.18630142000001</v>
      </c>
      <c r="E206" s="36">
        <f>SUMIFS(СВЦЭМ!$F$39:$F$758,СВЦЭМ!$A$39:$A$758,$A206,СВЦЭМ!$B$39:$B$758,E$190)+'СЕТ СН'!$F$12</f>
        <v>238.96652549000001</v>
      </c>
      <c r="F206" s="36">
        <f>SUMIFS(СВЦЭМ!$F$39:$F$758,СВЦЭМ!$A$39:$A$758,$A206,СВЦЭМ!$B$39:$B$758,F$190)+'СЕТ СН'!$F$12</f>
        <v>239.15181798</v>
      </c>
      <c r="G206" s="36">
        <f>SUMIFS(СВЦЭМ!$F$39:$F$758,СВЦЭМ!$A$39:$A$758,$A206,СВЦЭМ!$B$39:$B$758,G$190)+'СЕТ СН'!$F$12</f>
        <v>235.72633905000001</v>
      </c>
      <c r="H206" s="36">
        <f>SUMIFS(СВЦЭМ!$F$39:$F$758,СВЦЭМ!$A$39:$A$758,$A206,СВЦЭМ!$B$39:$B$758,H$190)+'СЕТ СН'!$F$12</f>
        <v>227.07110664000001</v>
      </c>
      <c r="I206" s="36">
        <f>SUMIFS(СВЦЭМ!$F$39:$F$758,СВЦЭМ!$A$39:$A$758,$A206,СВЦЭМ!$B$39:$B$758,I$190)+'СЕТ СН'!$F$12</f>
        <v>220.00143367999999</v>
      </c>
      <c r="J206" s="36">
        <f>SUMIFS(СВЦЭМ!$F$39:$F$758,СВЦЭМ!$A$39:$A$758,$A206,СВЦЭМ!$B$39:$B$758,J$190)+'СЕТ СН'!$F$12</f>
        <v>214.44897621999999</v>
      </c>
      <c r="K206" s="36">
        <f>SUMIFS(СВЦЭМ!$F$39:$F$758,СВЦЭМ!$A$39:$A$758,$A206,СВЦЭМ!$B$39:$B$758,K$190)+'СЕТ СН'!$F$12</f>
        <v>212.73189482000001</v>
      </c>
      <c r="L206" s="36">
        <f>SUMIFS(СВЦЭМ!$F$39:$F$758,СВЦЭМ!$A$39:$A$758,$A206,СВЦЭМ!$B$39:$B$758,L$190)+'СЕТ СН'!$F$12</f>
        <v>212.38075151000001</v>
      </c>
      <c r="M206" s="36">
        <f>SUMIFS(СВЦЭМ!$F$39:$F$758,СВЦЭМ!$A$39:$A$758,$A206,СВЦЭМ!$B$39:$B$758,M$190)+'СЕТ СН'!$F$12</f>
        <v>214.04873233000001</v>
      </c>
      <c r="N206" s="36">
        <f>SUMIFS(СВЦЭМ!$F$39:$F$758,СВЦЭМ!$A$39:$A$758,$A206,СВЦЭМ!$B$39:$B$758,N$190)+'СЕТ СН'!$F$12</f>
        <v>214.57740150999999</v>
      </c>
      <c r="O206" s="36">
        <f>SUMIFS(СВЦЭМ!$F$39:$F$758,СВЦЭМ!$A$39:$A$758,$A206,СВЦЭМ!$B$39:$B$758,O$190)+'СЕТ СН'!$F$12</f>
        <v>215.34430839000001</v>
      </c>
      <c r="P206" s="36">
        <f>SUMIFS(СВЦЭМ!$F$39:$F$758,СВЦЭМ!$A$39:$A$758,$A206,СВЦЭМ!$B$39:$B$758,P$190)+'СЕТ СН'!$F$12</f>
        <v>217.56504541999999</v>
      </c>
      <c r="Q206" s="36">
        <f>SUMIFS(СВЦЭМ!$F$39:$F$758,СВЦЭМ!$A$39:$A$758,$A206,СВЦЭМ!$B$39:$B$758,Q$190)+'СЕТ СН'!$F$12</f>
        <v>218.28224911000001</v>
      </c>
      <c r="R206" s="36">
        <f>SUMIFS(СВЦЭМ!$F$39:$F$758,СВЦЭМ!$A$39:$A$758,$A206,СВЦЭМ!$B$39:$B$758,R$190)+'СЕТ СН'!$F$12</f>
        <v>220.06146928000001</v>
      </c>
      <c r="S206" s="36">
        <f>SUMIFS(СВЦЭМ!$F$39:$F$758,СВЦЭМ!$A$39:$A$758,$A206,СВЦЭМ!$B$39:$B$758,S$190)+'СЕТ СН'!$F$12</f>
        <v>217.91976675999999</v>
      </c>
      <c r="T206" s="36">
        <f>SUMIFS(СВЦЭМ!$F$39:$F$758,СВЦЭМ!$A$39:$A$758,$A206,СВЦЭМ!$B$39:$B$758,T$190)+'СЕТ СН'!$F$12</f>
        <v>212.16706765000001</v>
      </c>
      <c r="U206" s="36">
        <f>SUMIFS(СВЦЭМ!$F$39:$F$758,СВЦЭМ!$A$39:$A$758,$A206,СВЦЭМ!$B$39:$B$758,U$190)+'СЕТ СН'!$F$12</f>
        <v>215.52622839</v>
      </c>
      <c r="V206" s="36">
        <f>SUMIFS(СВЦЭМ!$F$39:$F$758,СВЦЭМ!$A$39:$A$758,$A206,СВЦЭМ!$B$39:$B$758,V$190)+'СЕТ СН'!$F$12</f>
        <v>211.66635970999999</v>
      </c>
      <c r="W206" s="36">
        <f>SUMIFS(СВЦЭМ!$F$39:$F$758,СВЦЭМ!$A$39:$A$758,$A206,СВЦЭМ!$B$39:$B$758,W$190)+'СЕТ СН'!$F$12</f>
        <v>209.67203157</v>
      </c>
      <c r="X206" s="36">
        <f>SUMIFS(СВЦЭМ!$F$39:$F$758,СВЦЭМ!$A$39:$A$758,$A206,СВЦЭМ!$B$39:$B$758,X$190)+'СЕТ СН'!$F$12</f>
        <v>209.84475472</v>
      </c>
      <c r="Y206" s="36">
        <f>SUMIFS(СВЦЭМ!$F$39:$F$758,СВЦЭМ!$A$39:$A$758,$A206,СВЦЭМ!$B$39:$B$758,Y$190)+'СЕТ СН'!$F$12</f>
        <v>210.95463505999999</v>
      </c>
    </row>
    <row r="207" spans="1:25" ht="15.75" x14ac:dyDescent="0.2">
      <c r="A207" s="35">
        <f t="shared" si="5"/>
        <v>45399</v>
      </c>
      <c r="B207" s="36">
        <f>SUMIFS(СВЦЭМ!$F$39:$F$758,СВЦЭМ!$A$39:$A$758,$A207,СВЦЭМ!$B$39:$B$758,B$190)+'СЕТ СН'!$F$12</f>
        <v>218.04528771</v>
      </c>
      <c r="C207" s="36">
        <f>SUMIFS(СВЦЭМ!$F$39:$F$758,СВЦЭМ!$A$39:$A$758,$A207,СВЦЭМ!$B$39:$B$758,C$190)+'СЕТ СН'!$F$12</f>
        <v>223.85225740000001</v>
      </c>
      <c r="D207" s="36">
        <f>SUMIFS(СВЦЭМ!$F$39:$F$758,СВЦЭМ!$A$39:$A$758,$A207,СВЦЭМ!$B$39:$B$758,D$190)+'СЕТ СН'!$F$12</f>
        <v>226.08091137</v>
      </c>
      <c r="E207" s="36">
        <f>SUMIFS(СВЦЭМ!$F$39:$F$758,СВЦЭМ!$A$39:$A$758,$A207,СВЦЭМ!$B$39:$B$758,E$190)+'СЕТ СН'!$F$12</f>
        <v>227.97760507999999</v>
      </c>
      <c r="F207" s="36">
        <f>SUMIFS(СВЦЭМ!$F$39:$F$758,СВЦЭМ!$A$39:$A$758,$A207,СВЦЭМ!$B$39:$B$758,F$190)+'СЕТ СН'!$F$12</f>
        <v>227.31877483</v>
      </c>
      <c r="G207" s="36">
        <f>SUMIFS(СВЦЭМ!$F$39:$F$758,СВЦЭМ!$A$39:$A$758,$A207,СВЦЭМ!$B$39:$B$758,G$190)+'СЕТ СН'!$F$12</f>
        <v>224.44984894000001</v>
      </c>
      <c r="H207" s="36">
        <f>SUMIFS(СВЦЭМ!$F$39:$F$758,СВЦЭМ!$A$39:$A$758,$A207,СВЦЭМ!$B$39:$B$758,H$190)+'СЕТ СН'!$F$12</f>
        <v>216.54737262</v>
      </c>
      <c r="I207" s="36">
        <f>SUMIFS(СВЦЭМ!$F$39:$F$758,СВЦЭМ!$A$39:$A$758,$A207,СВЦЭМ!$B$39:$B$758,I$190)+'СЕТ СН'!$F$12</f>
        <v>209.07462022000001</v>
      </c>
      <c r="J207" s="36">
        <f>SUMIFS(СВЦЭМ!$F$39:$F$758,СВЦЭМ!$A$39:$A$758,$A207,СВЦЭМ!$B$39:$B$758,J$190)+'СЕТ СН'!$F$12</f>
        <v>201.97087701000001</v>
      </c>
      <c r="K207" s="36">
        <f>SUMIFS(СВЦЭМ!$F$39:$F$758,СВЦЭМ!$A$39:$A$758,$A207,СВЦЭМ!$B$39:$B$758,K$190)+'СЕТ СН'!$F$12</f>
        <v>198.61014795</v>
      </c>
      <c r="L207" s="36">
        <f>SUMIFS(СВЦЭМ!$F$39:$F$758,СВЦЭМ!$A$39:$A$758,$A207,СВЦЭМ!$B$39:$B$758,L$190)+'СЕТ СН'!$F$12</f>
        <v>199.89617781999999</v>
      </c>
      <c r="M207" s="36">
        <f>SUMIFS(СВЦЭМ!$F$39:$F$758,СВЦЭМ!$A$39:$A$758,$A207,СВЦЭМ!$B$39:$B$758,M$190)+'СЕТ СН'!$F$12</f>
        <v>201.50642759999999</v>
      </c>
      <c r="N207" s="36">
        <f>SUMIFS(СВЦЭМ!$F$39:$F$758,СВЦЭМ!$A$39:$A$758,$A207,СВЦЭМ!$B$39:$B$758,N$190)+'СЕТ СН'!$F$12</f>
        <v>202.00276246000001</v>
      </c>
      <c r="O207" s="36">
        <f>SUMIFS(СВЦЭМ!$F$39:$F$758,СВЦЭМ!$A$39:$A$758,$A207,СВЦЭМ!$B$39:$B$758,O$190)+'СЕТ СН'!$F$12</f>
        <v>204.90186578999999</v>
      </c>
      <c r="P207" s="36">
        <f>SUMIFS(СВЦЭМ!$F$39:$F$758,СВЦЭМ!$A$39:$A$758,$A207,СВЦЭМ!$B$39:$B$758,P$190)+'СЕТ СН'!$F$12</f>
        <v>204.85199933000001</v>
      </c>
      <c r="Q207" s="36">
        <f>SUMIFS(СВЦЭМ!$F$39:$F$758,СВЦЭМ!$A$39:$A$758,$A207,СВЦЭМ!$B$39:$B$758,Q$190)+'СЕТ СН'!$F$12</f>
        <v>206.37731084000001</v>
      </c>
      <c r="R207" s="36">
        <f>SUMIFS(СВЦЭМ!$F$39:$F$758,СВЦЭМ!$A$39:$A$758,$A207,СВЦЭМ!$B$39:$B$758,R$190)+'СЕТ СН'!$F$12</f>
        <v>207.82372862</v>
      </c>
      <c r="S207" s="36">
        <f>SUMIFS(СВЦЭМ!$F$39:$F$758,СВЦЭМ!$A$39:$A$758,$A207,СВЦЭМ!$B$39:$B$758,S$190)+'СЕТ СН'!$F$12</f>
        <v>206.54760898999999</v>
      </c>
      <c r="T207" s="36">
        <f>SUMIFS(СВЦЭМ!$F$39:$F$758,СВЦЭМ!$A$39:$A$758,$A207,СВЦЭМ!$B$39:$B$758,T$190)+'СЕТ СН'!$F$12</f>
        <v>204.01845754999999</v>
      </c>
      <c r="U207" s="36">
        <f>SUMIFS(СВЦЭМ!$F$39:$F$758,СВЦЭМ!$A$39:$A$758,$A207,СВЦЭМ!$B$39:$B$758,U$190)+'СЕТ СН'!$F$12</f>
        <v>201.79129387</v>
      </c>
      <c r="V207" s="36">
        <f>SUMIFS(СВЦЭМ!$F$39:$F$758,СВЦЭМ!$A$39:$A$758,$A207,СВЦЭМ!$B$39:$B$758,V$190)+'СЕТ СН'!$F$12</f>
        <v>197.91424916</v>
      </c>
      <c r="W207" s="36">
        <f>SUMIFS(СВЦЭМ!$F$39:$F$758,СВЦЭМ!$A$39:$A$758,$A207,СВЦЭМ!$B$39:$B$758,W$190)+'СЕТ СН'!$F$12</f>
        <v>196.38713404999999</v>
      </c>
      <c r="X207" s="36">
        <f>SUMIFS(СВЦЭМ!$F$39:$F$758,СВЦЭМ!$A$39:$A$758,$A207,СВЦЭМ!$B$39:$B$758,X$190)+'СЕТ СН'!$F$12</f>
        <v>202.04497172999999</v>
      </c>
      <c r="Y207" s="36">
        <f>SUMIFS(СВЦЭМ!$F$39:$F$758,СВЦЭМ!$A$39:$A$758,$A207,СВЦЭМ!$B$39:$B$758,Y$190)+'СЕТ СН'!$F$12</f>
        <v>205.38355390999999</v>
      </c>
    </row>
    <row r="208" spans="1:25" ht="15.75" x14ac:dyDescent="0.2">
      <c r="A208" s="35">
        <f t="shared" si="5"/>
        <v>45400</v>
      </c>
      <c r="B208" s="36">
        <f>SUMIFS(СВЦЭМ!$F$39:$F$758,СВЦЭМ!$A$39:$A$758,$A208,СВЦЭМ!$B$39:$B$758,B$190)+'СЕТ СН'!$F$12</f>
        <v>220.29417122000001</v>
      </c>
      <c r="C208" s="36">
        <f>SUMIFS(СВЦЭМ!$F$39:$F$758,СВЦЭМ!$A$39:$A$758,$A208,СВЦЭМ!$B$39:$B$758,C$190)+'СЕТ СН'!$F$12</f>
        <v>218.22877145000001</v>
      </c>
      <c r="D208" s="36">
        <f>SUMIFS(СВЦЭМ!$F$39:$F$758,СВЦЭМ!$A$39:$A$758,$A208,СВЦЭМ!$B$39:$B$758,D$190)+'СЕТ СН'!$F$12</f>
        <v>221.26285551000001</v>
      </c>
      <c r="E208" s="36">
        <f>SUMIFS(СВЦЭМ!$F$39:$F$758,СВЦЭМ!$A$39:$A$758,$A208,СВЦЭМ!$B$39:$B$758,E$190)+'СЕТ СН'!$F$12</f>
        <v>221.83351719000001</v>
      </c>
      <c r="F208" s="36">
        <f>SUMIFS(СВЦЭМ!$F$39:$F$758,СВЦЭМ!$A$39:$A$758,$A208,СВЦЭМ!$B$39:$B$758,F$190)+'СЕТ СН'!$F$12</f>
        <v>221.55678897000001</v>
      </c>
      <c r="G208" s="36">
        <f>SUMIFS(СВЦЭМ!$F$39:$F$758,СВЦЭМ!$A$39:$A$758,$A208,СВЦЭМ!$B$39:$B$758,G$190)+'СЕТ СН'!$F$12</f>
        <v>219.88950915000001</v>
      </c>
      <c r="H208" s="36">
        <f>SUMIFS(СВЦЭМ!$F$39:$F$758,СВЦЭМ!$A$39:$A$758,$A208,СВЦЭМ!$B$39:$B$758,H$190)+'СЕТ СН'!$F$12</f>
        <v>213.56151524000001</v>
      </c>
      <c r="I208" s="36">
        <f>SUMIFS(СВЦЭМ!$F$39:$F$758,СВЦЭМ!$A$39:$A$758,$A208,СВЦЭМ!$B$39:$B$758,I$190)+'СЕТ СН'!$F$12</f>
        <v>204.67428421</v>
      </c>
      <c r="J208" s="36">
        <f>SUMIFS(СВЦЭМ!$F$39:$F$758,СВЦЭМ!$A$39:$A$758,$A208,СВЦЭМ!$B$39:$B$758,J$190)+'СЕТ СН'!$F$12</f>
        <v>199.70877214000001</v>
      </c>
      <c r="K208" s="36">
        <f>SUMIFS(СВЦЭМ!$F$39:$F$758,СВЦЭМ!$A$39:$A$758,$A208,СВЦЭМ!$B$39:$B$758,K$190)+'СЕТ СН'!$F$12</f>
        <v>195.0073166</v>
      </c>
      <c r="L208" s="36">
        <f>SUMIFS(СВЦЭМ!$F$39:$F$758,СВЦЭМ!$A$39:$A$758,$A208,СВЦЭМ!$B$39:$B$758,L$190)+'СЕТ СН'!$F$12</f>
        <v>193.96504234</v>
      </c>
      <c r="M208" s="36">
        <f>SUMIFS(СВЦЭМ!$F$39:$F$758,СВЦЭМ!$A$39:$A$758,$A208,СВЦЭМ!$B$39:$B$758,M$190)+'СЕТ СН'!$F$12</f>
        <v>203.47320257999999</v>
      </c>
      <c r="N208" s="36">
        <f>SUMIFS(СВЦЭМ!$F$39:$F$758,СВЦЭМ!$A$39:$A$758,$A208,СВЦЭМ!$B$39:$B$758,N$190)+'СЕТ СН'!$F$12</f>
        <v>204.62936329999999</v>
      </c>
      <c r="O208" s="36">
        <f>SUMIFS(СВЦЭМ!$F$39:$F$758,СВЦЭМ!$A$39:$A$758,$A208,СВЦЭМ!$B$39:$B$758,O$190)+'СЕТ СН'!$F$12</f>
        <v>206.79297111</v>
      </c>
      <c r="P208" s="36">
        <f>SUMIFS(СВЦЭМ!$F$39:$F$758,СВЦЭМ!$A$39:$A$758,$A208,СВЦЭМ!$B$39:$B$758,P$190)+'СЕТ СН'!$F$12</f>
        <v>209.00924824000001</v>
      </c>
      <c r="Q208" s="36">
        <f>SUMIFS(СВЦЭМ!$F$39:$F$758,СВЦЭМ!$A$39:$A$758,$A208,СВЦЭМ!$B$39:$B$758,Q$190)+'СЕТ СН'!$F$12</f>
        <v>211.02782893</v>
      </c>
      <c r="R208" s="36">
        <f>SUMIFS(СВЦЭМ!$F$39:$F$758,СВЦЭМ!$A$39:$A$758,$A208,СВЦЭМ!$B$39:$B$758,R$190)+'СЕТ СН'!$F$12</f>
        <v>211.06996276999999</v>
      </c>
      <c r="S208" s="36">
        <f>SUMIFS(СВЦЭМ!$F$39:$F$758,СВЦЭМ!$A$39:$A$758,$A208,СВЦЭМ!$B$39:$B$758,S$190)+'СЕТ СН'!$F$12</f>
        <v>209.78052984999999</v>
      </c>
      <c r="T208" s="36">
        <f>SUMIFS(СВЦЭМ!$F$39:$F$758,СВЦЭМ!$A$39:$A$758,$A208,СВЦЭМ!$B$39:$B$758,T$190)+'СЕТ СН'!$F$12</f>
        <v>205.59912234000001</v>
      </c>
      <c r="U208" s="36">
        <f>SUMIFS(СВЦЭМ!$F$39:$F$758,СВЦЭМ!$A$39:$A$758,$A208,СВЦЭМ!$B$39:$B$758,U$190)+'СЕТ СН'!$F$12</f>
        <v>205.9111293</v>
      </c>
      <c r="V208" s="36">
        <f>SUMIFS(СВЦЭМ!$F$39:$F$758,СВЦЭМ!$A$39:$A$758,$A208,СВЦЭМ!$B$39:$B$758,V$190)+'СЕТ СН'!$F$12</f>
        <v>201.41577151000001</v>
      </c>
      <c r="W208" s="36">
        <f>SUMIFS(СВЦЭМ!$F$39:$F$758,СВЦЭМ!$A$39:$A$758,$A208,СВЦЭМ!$B$39:$B$758,W$190)+'СЕТ СН'!$F$12</f>
        <v>197.93049567</v>
      </c>
      <c r="X208" s="36">
        <f>SUMIFS(СВЦЭМ!$F$39:$F$758,СВЦЭМ!$A$39:$A$758,$A208,СВЦЭМ!$B$39:$B$758,X$190)+'СЕТ СН'!$F$12</f>
        <v>204.29727736000001</v>
      </c>
      <c r="Y208" s="36">
        <f>SUMIFS(СВЦЭМ!$F$39:$F$758,СВЦЭМ!$A$39:$A$758,$A208,СВЦЭМ!$B$39:$B$758,Y$190)+'СЕТ СН'!$F$12</f>
        <v>212.56678174999999</v>
      </c>
    </row>
    <row r="209" spans="1:25" ht="15.75" x14ac:dyDescent="0.2">
      <c r="A209" s="35">
        <f t="shared" si="5"/>
        <v>45401</v>
      </c>
      <c r="B209" s="36">
        <f>SUMIFS(СВЦЭМ!$F$39:$F$758,СВЦЭМ!$A$39:$A$758,$A209,СВЦЭМ!$B$39:$B$758,B$190)+'СЕТ СН'!$F$12</f>
        <v>216.04069509999999</v>
      </c>
      <c r="C209" s="36">
        <f>SUMIFS(СВЦЭМ!$F$39:$F$758,СВЦЭМ!$A$39:$A$758,$A209,СВЦЭМ!$B$39:$B$758,C$190)+'СЕТ СН'!$F$12</f>
        <v>221.12497461000001</v>
      </c>
      <c r="D209" s="36">
        <f>SUMIFS(СВЦЭМ!$F$39:$F$758,СВЦЭМ!$A$39:$A$758,$A209,СВЦЭМ!$B$39:$B$758,D$190)+'СЕТ СН'!$F$12</f>
        <v>223.23792900000001</v>
      </c>
      <c r="E209" s="36">
        <f>SUMIFS(СВЦЭМ!$F$39:$F$758,СВЦЭМ!$A$39:$A$758,$A209,СВЦЭМ!$B$39:$B$758,E$190)+'СЕТ СН'!$F$12</f>
        <v>224.48886694000001</v>
      </c>
      <c r="F209" s="36">
        <f>SUMIFS(СВЦЭМ!$F$39:$F$758,СВЦЭМ!$A$39:$A$758,$A209,СВЦЭМ!$B$39:$B$758,F$190)+'СЕТ СН'!$F$12</f>
        <v>221.22563120000001</v>
      </c>
      <c r="G209" s="36">
        <f>SUMIFS(СВЦЭМ!$F$39:$F$758,СВЦЭМ!$A$39:$A$758,$A209,СВЦЭМ!$B$39:$B$758,G$190)+'СЕТ СН'!$F$12</f>
        <v>220.44959277000001</v>
      </c>
      <c r="H209" s="36">
        <f>SUMIFS(СВЦЭМ!$F$39:$F$758,СВЦЭМ!$A$39:$A$758,$A209,СВЦЭМ!$B$39:$B$758,H$190)+'СЕТ СН'!$F$12</f>
        <v>210.72895646000001</v>
      </c>
      <c r="I209" s="36">
        <f>SUMIFS(СВЦЭМ!$F$39:$F$758,СВЦЭМ!$A$39:$A$758,$A209,СВЦЭМ!$B$39:$B$758,I$190)+'СЕТ СН'!$F$12</f>
        <v>207.85105084</v>
      </c>
      <c r="J209" s="36">
        <f>SUMIFS(СВЦЭМ!$F$39:$F$758,СВЦЭМ!$A$39:$A$758,$A209,СВЦЭМ!$B$39:$B$758,J$190)+'СЕТ СН'!$F$12</f>
        <v>201.62644907000001</v>
      </c>
      <c r="K209" s="36">
        <f>SUMIFS(СВЦЭМ!$F$39:$F$758,СВЦЭМ!$A$39:$A$758,$A209,СВЦЭМ!$B$39:$B$758,K$190)+'СЕТ СН'!$F$12</f>
        <v>202.36559398</v>
      </c>
      <c r="L209" s="36">
        <f>SUMIFS(СВЦЭМ!$F$39:$F$758,СВЦЭМ!$A$39:$A$758,$A209,СВЦЭМ!$B$39:$B$758,L$190)+'СЕТ СН'!$F$12</f>
        <v>200.91969229</v>
      </c>
      <c r="M209" s="36">
        <f>SUMIFS(СВЦЭМ!$F$39:$F$758,СВЦЭМ!$A$39:$A$758,$A209,СВЦЭМ!$B$39:$B$758,M$190)+'СЕТ СН'!$F$12</f>
        <v>200.87570696</v>
      </c>
      <c r="N209" s="36">
        <f>SUMIFS(СВЦЭМ!$F$39:$F$758,СВЦЭМ!$A$39:$A$758,$A209,СВЦЭМ!$B$39:$B$758,N$190)+'СЕТ СН'!$F$12</f>
        <v>201.91282261999999</v>
      </c>
      <c r="O209" s="36">
        <f>SUMIFS(СВЦЭМ!$F$39:$F$758,СВЦЭМ!$A$39:$A$758,$A209,СВЦЭМ!$B$39:$B$758,O$190)+'СЕТ СН'!$F$12</f>
        <v>203.75747722</v>
      </c>
      <c r="P209" s="36">
        <f>SUMIFS(СВЦЭМ!$F$39:$F$758,СВЦЭМ!$A$39:$A$758,$A209,СВЦЭМ!$B$39:$B$758,P$190)+'СЕТ СН'!$F$12</f>
        <v>205.42885622</v>
      </c>
      <c r="Q209" s="36">
        <f>SUMIFS(СВЦЭМ!$F$39:$F$758,СВЦЭМ!$A$39:$A$758,$A209,СВЦЭМ!$B$39:$B$758,Q$190)+'СЕТ СН'!$F$12</f>
        <v>206.38202106</v>
      </c>
      <c r="R209" s="36">
        <f>SUMIFS(СВЦЭМ!$F$39:$F$758,СВЦЭМ!$A$39:$A$758,$A209,СВЦЭМ!$B$39:$B$758,R$190)+'СЕТ СН'!$F$12</f>
        <v>206.64878049000001</v>
      </c>
      <c r="S209" s="36">
        <f>SUMIFS(СВЦЭМ!$F$39:$F$758,СВЦЭМ!$A$39:$A$758,$A209,СВЦЭМ!$B$39:$B$758,S$190)+'СЕТ СН'!$F$12</f>
        <v>211.82092793000001</v>
      </c>
      <c r="T209" s="36">
        <f>SUMIFS(СВЦЭМ!$F$39:$F$758,СВЦЭМ!$A$39:$A$758,$A209,СВЦЭМ!$B$39:$B$758,T$190)+'СЕТ СН'!$F$12</f>
        <v>209.08204631000001</v>
      </c>
      <c r="U209" s="36">
        <f>SUMIFS(СВЦЭМ!$F$39:$F$758,СВЦЭМ!$A$39:$A$758,$A209,СВЦЭМ!$B$39:$B$758,U$190)+'СЕТ СН'!$F$12</f>
        <v>198.53644499000001</v>
      </c>
      <c r="V209" s="36">
        <f>SUMIFS(СВЦЭМ!$F$39:$F$758,СВЦЭМ!$A$39:$A$758,$A209,СВЦЭМ!$B$39:$B$758,V$190)+'СЕТ СН'!$F$12</f>
        <v>199.45623986000001</v>
      </c>
      <c r="W209" s="36">
        <f>SUMIFS(СВЦЭМ!$F$39:$F$758,СВЦЭМ!$A$39:$A$758,$A209,СВЦЭМ!$B$39:$B$758,W$190)+'СЕТ СН'!$F$12</f>
        <v>197.69701248000001</v>
      </c>
      <c r="X209" s="36">
        <f>SUMIFS(СВЦЭМ!$F$39:$F$758,СВЦЭМ!$A$39:$A$758,$A209,СВЦЭМ!$B$39:$B$758,X$190)+'СЕТ СН'!$F$12</f>
        <v>207.82486474999999</v>
      </c>
      <c r="Y209" s="36">
        <f>SUMIFS(СВЦЭМ!$F$39:$F$758,СВЦЭМ!$A$39:$A$758,$A209,СВЦЭМ!$B$39:$B$758,Y$190)+'СЕТ СН'!$F$12</f>
        <v>210.60138000000001</v>
      </c>
    </row>
    <row r="210" spans="1:25" ht="15.75" x14ac:dyDescent="0.2">
      <c r="A210" s="35">
        <f t="shared" si="5"/>
        <v>45402</v>
      </c>
      <c r="B210" s="36">
        <f>SUMIFS(СВЦЭМ!$F$39:$F$758,СВЦЭМ!$A$39:$A$758,$A210,СВЦЭМ!$B$39:$B$758,B$190)+'СЕТ СН'!$F$12</f>
        <v>204.82674711999999</v>
      </c>
      <c r="C210" s="36">
        <f>SUMIFS(СВЦЭМ!$F$39:$F$758,СВЦЭМ!$A$39:$A$758,$A210,СВЦЭМ!$B$39:$B$758,C$190)+'СЕТ СН'!$F$12</f>
        <v>220.46585809000001</v>
      </c>
      <c r="D210" s="36">
        <f>SUMIFS(СВЦЭМ!$F$39:$F$758,СВЦЭМ!$A$39:$A$758,$A210,СВЦЭМ!$B$39:$B$758,D$190)+'СЕТ СН'!$F$12</f>
        <v>234.63720044999999</v>
      </c>
      <c r="E210" s="36">
        <f>SUMIFS(СВЦЭМ!$F$39:$F$758,СВЦЭМ!$A$39:$A$758,$A210,СВЦЭМ!$B$39:$B$758,E$190)+'СЕТ СН'!$F$12</f>
        <v>237.59434017000001</v>
      </c>
      <c r="F210" s="36">
        <f>SUMIFS(СВЦЭМ!$F$39:$F$758,СВЦЭМ!$A$39:$A$758,$A210,СВЦЭМ!$B$39:$B$758,F$190)+'СЕТ СН'!$F$12</f>
        <v>237.42978955000001</v>
      </c>
      <c r="G210" s="36">
        <f>SUMIFS(СВЦЭМ!$F$39:$F$758,СВЦЭМ!$A$39:$A$758,$A210,СВЦЭМ!$B$39:$B$758,G$190)+'СЕТ СН'!$F$12</f>
        <v>236.75239128000001</v>
      </c>
      <c r="H210" s="36">
        <f>SUMIFS(СВЦЭМ!$F$39:$F$758,СВЦЭМ!$A$39:$A$758,$A210,СВЦЭМ!$B$39:$B$758,H$190)+'СЕТ СН'!$F$12</f>
        <v>232.45387646</v>
      </c>
      <c r="I210" s="36">
        <f>SUMIFS(СВЦЭМ!$F$39:$F$758,СВЦЭМ!$A$39:$A$758,$A210,СВЦЭМ!$B$39:$B$758,I$190)+'СЕТ СН'!$F$12</f>
        <v>227.53903136</v>
      </c>
      <c r="J210" s="36">
        <f>SUMIFS(СВЦЭМ!$F$39:$F$758,СВЦЭМ!$A$39:$A$758,$A210,СВЦЭМ!$B$39:$B$758,J$190)+'СЕТ СН'!$F$12</f>
        <v>214.52976165000001</v>
      </c>
      <c r="K210" s="36">
        <f>SUMIFS(СВЦЭМ!$F$39:$F$758,СВЦЭМ!$A$39:$A$758,$A210,СВЦЭМ!$B$39:$B$758,K$190)+'СЕТ СН'!$F$12</f>
        <v>210.27568262</v>
      </c>
      <c r="L210" s="36">
        <f>SUMIFS(СВЦЭМ!$F$39:$F$758,СВЦЭМ!$A$39:$A$758,$A210,СВЦЭМ!$B$39:$B$758,L$190)+'СЕТ СН'!$F$12</f>
        <v>209.46854782</v>
      </c>
      <c r="M210" s="36">
        <f>SUMIFS(СВЦЭМ!$F$39:$F$758,СВЦЭМ!$A$39:$A$758,$A210,СВЦЭМ!$B$39:$B$758,M$190)+'СЕТ СН'!$F$12</f>
        <v>207.85789965999999</v>
      </c>
      <c r="N210" s="36">
        <f>SUMIFS(СВЦЭМ!$F$39:$F$758,СВЦЭМ!$A$39:$A$758,$A210,СВЦЭМ!$B$39:$B$758,N$190)+'СЕТ СН'!$F$12</f>
        <v>205.46106728000001</v>
      </c>
      <c r="O210" s="36">
        <f>SUMIFS(СВЦЭМ!$F$39:$F$758,СВЦЭМ!$A$39:$A$758,$A210,СВЦЭМ!$B$39:$B$758,O$190)+'СЕТ СН'!$F$12</f>
        <v>203.75805287</v>
      </c>
      <c r="P210" s="36">
        <f>SUMIFS(СВЦЭМ!$F$39:$F$758,СВЦЭМ!$A$39:$A$758,$A210,СВЦЭМ!$B$39:$B$758,P$190)+'СЕТ СН'!$F$12</f>
        <v>204.02744888999999</v>
      </c>
      <c r="Q210" s="36">
        <f>SUMIFS(СВЦЭМ!$F$39:$F$758,СВЦЭМ!$A$39:$A$758,$A210,СВЦЭМ!$B$39:$B$758,Q$190)+'СЕТ СН'!$F$12</f>
        <v>205.50037753999999</v>
      </c>
      <c r="R210" s="36">
        <f>SUMIFS(СВЦЭМ!$F$39:$F$758,СВЦЭМ!$A$39:$A$758,$A210,СВЦЭМ!$B$39:$B$758,R$190)+'СЕТ СН'!$F$12</f>
        <v>214.96384105000001</v>
      </c>
      <c r="S210" s="36">
        <f>SUMIFS(СВЦЭМ!$F$39:$F$758,СВЦЭМ!$A$39:$A$758,$A210,СВЦЭМ!$B$39:$B$758,S$190)+'СЕТ СН'!$F$12</f>
        <v>211.96513517</v>
      </c>
      <c r="T210" s="36">
        <f>SUMIFS(СВЦЭМ!$F$39:$F$758,СВЦЭМ!$A$39:$A$758,$A210,СВЦЭМ!$B$39:$B$758,T$190)+'СЕТ СН'!$F$12</f>
        <v>208.91219900999999</v>
      </c>
      <c r="U210" s="36">
        <f>SUMIFS(СВЦЭМ!$F$39:$F$758,СВЦЭМ!$A$39:$A$758,$A210,СВЦЭМ!$B$39:$B$758,U$190)+'СЕТ СН'!$F$12</f>
        <v>208.57185497</v>
      </c>
      <c r="V210" s="36">
        <f>SUMIFS(СВЦЭМ!$F$39:$F$758,СВЦЭМ!$A$39:$A$758,$A210,СВЦЭМ!$B$39:$B$758,V$190)+'СЕТ СН'!$F$12</f>
        <v>205.49491305000001</v>
      </c>
      <c r="W210" s="36">
        <f>SUMIFS(СВЦЭМ!$F$39:$F$758,СВЦЭМ!$A$39:$A$758,$A210,СВЦЭМ!$B$39:$B$758,W$190)+'СЕТ СН'!$F$12</f>
        <v>203.44957413</v>
      </c>
      <c r="X210" s="36">
        <f>SUMIFS(СВЦЭМ!$F$39:$F$758,СВЦЭМ!$A$39:$A$758,$A210,СВЦЭМ!$B$39:$B$758,X$190)+'СЕТ СН'!$F$12</f>
        <v>208.10149215999999</v>
      </c>
      <c r="Y210" s="36">
        <f>SUMIFS(СВЦЭМ!$F$39:$F$758,СВЦЭМ!$A$39:$A$758,$A210,СВЦЭМ!$B$39:$B$758,Y$190)+'СЕТ СН'!$F$12</f>
        <v>212.85147452000001</v>
      </c>
    </row>
    <row r="211" spans="1:25" ht="15.75" x14ac:dyDescent="0.2">
      <c r="A211" s="35">
        <f t="shared" si="5"/>
        <v>45403</v>
      </c>
      <c r="B211" s="36">
        <f>SUMIFS(СВЦЭМ!$F$39:$F$758,СВЦЭМ!$A$39:$A$758,$A211,СВЦЭМ!$B$39:$B$758,B$190)+'СЕТ СН'!$F$12</f>
        <v>222.59688932</v>
      </c>
      <c r="C211" s="36">
        <f>SUMIFS(СВЦЭМ!$F$39:$F$758,СВЦЭМ!$A$39:$A$758,$A211,СВЦЭМ!$B$39:$B$758,C$190)+'СЕТ СН'!$F$12</f>
        <v>229.88690434</v>
      </c>
      <c r="D211" s="36">
        <f>SUMIFS(СВЦЭМ!$F$39:$F$758,СВЦЭМ!$A$39:$A$758,$A211,СВЦЭМ!$B$39:$B$758,D$190)+'СЕТ СН'!$F$12</f>
        <v>232.44854966</v>
      </c>
      <c r="E211" s="36">
        <f>SUMIFS(СВЦЭМ!$F$39:$F$758,СВЦЭМ!$A$39:$A$758,$A211,СВЦЭМ!$B$39:$B$758,E$190)+'СЕТ СН'!$F$12</f>
        <v>233.69766405999999</v>
      </c>
      <c r="F211" s="36">
        <f>SUMIFS(СВЦЭМ!$F$39:$F$758,СВЦЭМ!$A$39:$A$758,$A211,СВЦЭМ!$B$39:$B$758,F$190)+'СЕТ СН'!$F$12</f>
        <v>233.97713941000001</v>
      </c>
      <c r="G211" s="36">
        <f>SUMIFS(СВЦЭМ!$F$39:$F$758,СВЦЭМ!$A$39:$A$758,$A211,СВЦЭМ!$B$39:$B$758,G$190)+'СЕТ СН'!$F$12</f>
        <v>231.45377886</v>
      </c>
      <c r="H211" s="36">
        <f>SUMIFS(СВЦЭМ!$F$39:$F$758,СВЦЭМ!$A$39:$A$758,$A211,СВЦЭМ!$B$39:$B$758,H$190)+'СЕТ СН'!$F$12</f>
        <v>230.27077219</v>
      </c>
      <c r="I211" s="36">
        <f>SUMIFS(СВЦЭМ!$F$39:$F$758,СВЦЭМ!$A$39:$A$758,$A211,СВЦЭМ!$B$39:$B$758,I$190)+'СЕТ СН'!$F$12</f>
        <v>227.25613435</v>
      </c>
      <c r="J211" s="36">
        <f>SUMIFS(СВЦЭМ!$F$39:$F$758,СВЦЭМ!$A$39:$A$758,$A211,СВЦЭМ!$B$39:$B$758,J$190)+'СЕТ СН'!$F$12</f>
        <v>209.85458345000001</v>
      </c>
      <c r="K211" s="36">
        <f>SUMIFS(СВЦЭМ!$F$39:$F$758,СВЦЭМ!$A$39:$A$758,$A211,СВЦЭМ!$B$39:$B$758,K$190)+'СЕТ СН'!$F$12</f>
        <v>201.42671838999999</v>
      </c>
      <c r="L211" s="36">
        <f>SUMIFS(СВЦЭМ!$F$39:$F$758,СВЦЭМ!$A$39:$A$758,$A211,СВЦЭМ!$B$39:$B$758,L$190)+'СЕТ СН'!$F$12</f>
        <v>200.15874163999999</v>
      </c>
      <c r="M211" s="36">
        <f>SUMIFS(СВЦЭМ!$F$39:$F$758,СВЦЭМ!$A$39:$A$758,$A211,СВЦЭМ!$B$39:$B$758,M$190)+'СЕТ СН'!$F$12</f>
        <v>200.42490749999999</v>
      </c>
      <c r="N211" s="36">
        <f>SUMIFS(СВЦЭМ!$F$39:$F$758,СВЦЭМ!$A$39:$A$758,$A211,СВЦЭМ!$B$39:$B$758,N$190)+'СЕТ СН'!$F$12</f>
        <v>204.32491354000001</v>
      </c>
      <c r="O211" s="36">
        <f>SUMIFS(СВЦЭМ!$F$39:$F$758,СВЦЭМ!$A$39:$A$758,$A211,СВЦЭМ!$B$39:$B$758,O$190)+'СЕТ СН'!$F$12</f>
        <v>207.70590444000001</v>
      </c>
      <c r="P211" s="36">
        <f>SUMIFS(СВЦЭМ!$F$39:$F$758,СВЦЭМ!$A$39:$A$758,$A211,СВЦЭМ!$B$39:$B$758,P$190)+'СЕТ СН'!$F$12</f>
        <v>212.28051267999999</v>
      </c>
      <c r="Q211" s="36">
        <f>SUMIFS(СВЦЭМ!$F$39:$F$758,СВЦЭМ!$A$39:$A$758,$A211,СВЦЭМ!$B$39:$B$758,Q$190)+'СЕТ СН'!$F$12</f>
        <v>215.92343112</v>
      </c>
      <c r="R211" s="36">
        <f>SUMIFS(СВЦЭМ!$F$39:$F$758,СВЦЭМ!$A$39:$A$758,$A211,СВЦЭМ!$B$39:$B$758,R$190)+'СЕТ СН'!$F$12</f>
        <v>219.42874891</v>
      </c>
      <c r="S211" s="36">
        <f>SUMIFS(СВЦЭМ!$F$39:$F$758,СВЦЭМ!$A$39:$A$758,$A211,СВЦЭМ!$B$39:$B$758,S$190)+'СЕТ СН'!$F$12</f>
        <v>217.07926307</v>
      </c>
      <c r="T211" s="36">
        <f>SUMIFS(СВЦЭМ!$F$39:$F$758,СВЦЭМ!$A$39:$A$758,$A211,СВЦЭМ!$B$39:$B$758,T$190)+'СЕТ СН'!$F$12</f>
        <v>212.24378601000001</v>
      </c>
      <c r="U211" s="36">
        <f>SUMIFS(СВЦЭМ!$F$39:$F$758,СВЦЭМ!$A$39:$A$758,$A211,СВЦЭМ!$B$39:$B$758,U$190)+'СЕТ СН'!$F$12</f>
        <v>210.38804916999999</v>
      </c>
      <c r="V211" s="36">
        <f>SUMIFS(СВЦЭМ!$F$39:$F$758,СВЦЭМ!$A$39:$A$758,$A211,СВЦЭМ!$B$39:$B$758,V$190)+'СЕТ СН'!$F$12</f>
        <v>205.31997242</v>
      </c>
      <c r="W211" s="36">
        <f>SUMIFS(СВЦЭМ!$F$39:$F$758,СВЦЭМ!$A$39:$A$758,$A211,СВЦЭМ!$B$39:$B$758,W$190)+'СЕТ СН'!$F$12</f>
        <v>205.12173202</v>
      </c>
      <c r="X211" s="36">
        <f>SUMIFS(СВЦЭМ!$F$39:$F$758,СВЦЭМ!$A$39:$A$758,$A211,СВЦЭМ!$B$39:$B$758,X$190)+'СЕТ СН'!$F$12</f>
        <v>213.17642058999999</v>
      </c>
      <c r="Y211" s="36">
        <f>SUMIFS(СВЦЭМ!$F$39:$F$758,СВЦЭМ!$A$39:$A$758,$A211,СВЦЭМ!$B$39:$B$758,Y$190)+'СЕТ СН'!$F$12</f>
        <v>222.20809281000001</v>
      </c>
    </row>
    <row r="212" spans="1:25" ht="15.75" x14ac:dyDescent="0.2">
      <c r="A212" s="35">
        <f t="shared" si="5"/>
        <v>45404</v>
      </c>
      <c r="B212" s="36">
        <f>SUMIFS(СВЦЭМ!$F$39:$F$758,СВЦЭМ!$A$39:$A$758,$A212,СВЦЭМ!$B$39:$B$758,B$190)+'СЕТ СН'!$F$12</f>
        <v>232.51177971999999</v>
      </c>
      <c r="C212" s="36">
        <f>SUMIFS(СВЦЭМ!$F$39:$F$758,СВЦЭМ!$A$39:$A$758,$A212,СВЦЭМ!$B$39:$B$758,C$190)+'СЕТ СН'!$F$12</f>
        <v>234.95142217</v>
      </c>
      <c r="D212" s="36">
        <f>SUMIFS(СВЦЭМ!$F$39:$F$758,СВЦЭМ!$A$39:$A$758,$A212,СВЦЭМ!$B$39:$B$758,D$190)+'СЕТ СН'!$F$12</f>
        <v>234.76247219000001</v>
      </c>
      <c r="E212" s="36">
        <f>SUMIFS(СВЦЭМ!$F$39:$F$758,СВЦЭМ!$A$39:$A$758,$A212,СВЦЭМ!$B$39:$B$758,E$190)+'СЕТ СН'!$F$12</f>
        <v>237.31918780000001</v>
      </c>
      <c r="F212" s="36">
        <f>SUMIFS(СВЦЭМ!$F$39:$F$758,СВЦЭМ!$A$39:$A$758,$A212,СВЦЭМ!$B$39:$B$758,F$190)+'СЕТ СН'!$F$12</f>
        <v>233.36993096</v>
      </c>
      <c r="G212" s="36">
        <f>SUMIFS(СВЦЭМ!$F$39:$F$758,СВЦЭМ!$A$39:$A$758,$A212,СВЦЭМ!$B$39:$B$758,G$190)+'СЕТ СН'!$F$12</f>
        <v>230.29045045000001</v>
      </c>
      <c r="H212" s="36">
        <f>SUMIFS(СВЦЭМ!$F$39:$F$758,СВЦЭМ!$A$39:$A$758,$A212,СВЦЭМ!$B$39:$B$758,H$190)+'СЕТ СН'!$F$12</f>
        <v>221.03725616</v>
      </c>
      <c r="I212" s="36">
        <f>SUMIFS(СВЦЭМ!$F$39:$F$758,СВЦЭМ!$A$39:$A$758,$A212,СВЦЭМ!$B$39:$B$758,I$190)+'СЕТ СН'!$F$12</f>
        <v>212.32187377</v>
      </c>
      <c r="J212" s="36">
        <f>SUMIFS(СВЦЭМ!$F$39:$F$758,СВЦЭМ!$A$39:$A$758,$A212,СВЦЭМ!$B$39:$B$758,J$190)+'СЕТ СН'!$F$12</f>
        <v>213.38684072000001</v>
      </c>
      <c r="K212" s="36">
        <f>SUMIFS(СВЦЭМ!$F$39:$F$758,СВЦЭМ!$A$39:$A$758,$A212,СВЦЭМ!$B$39:$B$758,K$190)+'СЕТ СН'!$F$12</f>
        <v>209.13290710000001</v>
      </c>
      <c r="L212" s="36">
        <f>SUMIFS(СВЦЭМ!$F$39:$F$758,СВЦЭМ!$A$39:$A$758,$A212,СВЦЭМ!$B$39:$B$758,L$190)+'СЕТ СН'!$F$12</f>
        <v>207.28057555000001</v>
      </c>
      <c r="M212" s="36">
        <f>SUMIFS(СВЦЭМ!$F$39:$F$758,СВЦЭМ!$A$39:$A$758,$A212,СВЦЭМ!$B$39:$B$758,M$190)+'СЕТ СН'!$F$12</f>
        <v>210.00410110999999</v>
      </c>
      <c r="N212" s="36">
        <f>SUMIFS(СВЦЭМ!$F$39:$F$758,СВЦЭМ!$A$39:$A$758,$A212,СВЦЭМ!$B$39:$B$758,N$190)+'СЕТ СН'!$F$12</f>
        <v>210.01692654999999</v>
      </c>
      <c r="O212" s="36">
        <f>SUMIFS(СВЦЭМ!$F$39:$F$758,СВЦЭМ!$A$39:$A$758,$A212,СВЦЭМ!$B$39:$B$758,O$190)+'СЕТ СН'!$F$12</f>
        <v>214.4515136</v>
      </c>
      <c r="P212" s="36">
        <f>SUMIFS(СВЦЭМ!$F$39:$F$758,СВЦЭМ!$A$39:$A$758,$A212,СВЦЭМ!$B$39:$B$758,P$190)+'СЕТ СН'!$F$12</f>
        <v>216.51561579</v>
      </c>
      <c r="Q212" s="36">
        <f>SUMIFS(СВЦЭМ!$F$39:$F$758,СВЦЭМ!$A$39:$A$758,$A212,СВЦЭМ!$B$39:$B$758,Q$190)+'СЕТ СН'!$F$12</f>
        <v>217.00636552</v>
      </c>
      <c r="R212" s="36">
        <f>SUMIFS(СВЦЭМ!$F$39:$F$758,СВЦЭМ!$A$39:$A$758,$A212,СВЦЭМ!$B$39:$B$758,R$190)+'СЕТ СН'!$F$12</f>
        <v>214.65141642</v>
      </c>
      <c r="S212" s="36">
        <f>SUMIFS(СВЦЭМ!$F$39:$F$758,СВЦЭМ!$A$39:$A$758,$A212,СВЦЭМ!$B$39:$B$758,S$190)+'СЕТ СН'!$F$12</f>
        <v>215.3861814</v>
      </c>
      <c r="T212" s="36">
        <f>SUMIFS(СВЦЭМ!$F$39:$F$758,СВЦЭМ!$A$39:$A$758,$A212,СВЦЭМ!$B$39:$B$758,T$190)+'СЕТ СН'!$F$12</f>
        <v>210.61247073999999</v>
      </c>
      <c r="U212" s="36">
        <f>SUMIFS(СВЦЭМ!$F$39:$F$758,СВЦЭМ!$A$39:$A$758,$A212,СВЦЭМ!$B$39:$B$758,U$190)+'СЕТ СН'!$F$12</f>
        <v>206.06487357</v>
      </c>
      <c r="V212" s="36">
        <f>SUMIFS(СВЦЭМ!$F$39:$F$758,СВЦЭМ!$A$39:$A$758,$A212,СВЦЭМ!$B$39:$B$758,V$190)+'СЕТ СН'!$F$12</f>
        <v>203.27059757000001</v>
      </c>
      <c r="W212" s="36">
        <f>SUMIFS(СВЦЭМ!$F$39:$F$758,СВЦЭМ!$A$39:$A$758,$A212,СВЦЭМ!$B$39:$B$758,W$190)+'СЕТ СН'!$F$12</f>
        <v>205.49843245</v>
      </c>
      <c r="X212" s="36">
        <f>SUMIFS(СВЦЭМ!$F$39:$F$758,СВЦЭМ!$A$39:$A$758,$A212,СВЦЭМ!$B$39:$B$758,X$190)+'СЕТ СН'!$F$12</f>
        <v>214.57312091</v>
      </c>
      <c r="Y212" s="36">
        <f>SUMIFS(СВЦЭМ!$F$39:$F$758,СВЦЭМ!$A$39:$A$758,$A212,СВЦЭМ!$B$39:$B$758,Y$190)+'СЕТ СН'!$F$12</f>
        <v>218.90952533999999</v>
      </c>
    </row>
    <row r="213" spans="1:25" ht="15.75" x14ac:dyDescent="0.2">
      <c r="A213" s="35">
        <f t="shared" si="5"/>
        <v>45405</v>
      </c>
      <c r="B213" s="36">
        <f>SUMIFS(СВЦЭМ!$F$39:$F$758,СВЦЭМ!$A$39:$A$758,$A213,СВЦЭМ!$B$39:$B$758,B$190)+'СЕТ СН'!$F$12</f>
        <v>219.93164374</v>
      </c>
      <c r="C213" s="36">
        <f>SUMIFS(СВЦЭМ!$F$39:$F$758,СВЦЭМ!$A$39:$A$758,$A213,СВЦЭМ!$B$39:$B$758,C$190)+'СЕТ СН'!$F$12</f>
        <v>228.37914622</v>
      </c>
      <c r="D213" s="36">
        <f>SUMIFS(СВЦЭМ!$F$39:$F$758,СВЦЭМ!$A$39:$A$758,$A213,СВЦЭМ!$B$39:$B$758,D$190)+'СЕТ СН'!$F$12</f>
        <v>231.82418516000001</v>
      </c>
      <c r="E213" s="36">
        <f>SUMIFS(СВЦЭМ!$F$39:$F$758,СВЦЭМ!$A$39:$A$758,$A213,СВЦЭМ!$B$39:$B$758,E$190)+'СЕТ СН'!$F$12</f>
        <v>234.50623924999999</v>
      </c>
      <c r="F213" s="36">
        <f>SUMIFS(СВЦЭМ!$F$39:$F$758,СВЦЭМ!$A$39:$A$758,$A213,СВЦЭМ!$B$39:$B$758,F$190)+'СЕТ СН'!$F$12</f>
        <v>235.56946886</v>
      </c>
      <c r="G213" s="36">
        <f>SUMIFS(СВЦЭМ!$F$39:$F$758,СВЦЭМ!$A$39:$A$758,$A213,СВЦЭМ!$B$39:$B$758,G$190)+'СЕТ СН'!$F$12</f>
        <v>232.64722123000001</v>
      </c>
      <c r="H213" s="36">
        <f>SUMIFS(СВЦЭМ!$F$39:$F$758,СВЦЭМ!$A$39:$A$758,$A213,СВЦЭМ!$B$39:$B$758,H$190)+'СЕТ СН'!$F$12</f>
        <v>222.66685348999999</v>
      </c>
      <c r="I213" s="36">
        <f>SUMIFS(СВЦЭМ!$F$39:$F$758,СВЦЭМ!$A$39:$A$758,$A213,СВЦЭМ!$B$39:$B$758,I$190)+'СЕТ СН'!$F$12</f>
        <v>210.76878048</v>
      </c>
      <c r="J213" s="36">
        <f>SUMIFS(СВЦЭМ!$F$39:$F$758,СВЦЭМ!$A$39:$A$758,$A213,СВЦЭМ!$B$39:$B$758,J$190)+'СЕТ СН'!$F$12</f>
        <v>202.17951585</v>
      </c>
      <c r="K213" s="36">
        <f>SUMIFS(СВЦЭМ!$F$39:$F$758,СВЦЭМ!$A$39:$A$758,$A213,СВЦЭМ!$B$39:$B$758,K$190)+'СЕТ СН'!$F$12</f>
        <v>200.3668668</v>
      </c>
      <c r="L213" s="36">
        <f>SUMIFS(СВЦЭМ!$F$39:$F$758,СВЦЭМ!$A$39:$A$758,$A213,СВЦЭМ!$B$39:$B$758,L$190)+'СЕТ СН'!$F$12</f>
        <v>198.7484278</v>
      </c>
      <c r="M213" s="36">
        <f>SUMIFS(СВЦЭМ!$F$39:$F$758,СВЦЭМ!$A$39:$A$758,$A213,СВЦЭМ!$B$39:$B$758,M$190)+'СЕТ СН'!$F$12</f>
        <v>197.6979048</v>
      </c>
      <c r="N213" s="36">
        <f>SUMIFS(СВЦЭМ!$F$39:$F$758,СВЦЭМ!$A$39:$A$758,$A213,СВЦЭМ!$B$39:$B$758,N$190)+'СЕТ СН'!$F$12</f>
        <v>196.92235151</v>
      </c>
      <c r="O213" s="36">
        <f>SUMIFS(СВЦЭМ!$F$39:$F$758,СВЦЭМ!$A$39:$A$758,$A213,СВЦЭМ!$B$39:$B$758,O$190)+'СЕТ СН'!$F$12</f>
        <v>198.65516375999999</v>
      </c>
      <c r="P213" s="36">
        <f>SUMIFS(СВЦЭМ!$F$39:$F$758,СВЦЭМ!$A$39:$A$758,$A213,СВЦЭМ!$B$39:$B$758,P$190)+'СЕТ СН'!$F$12</f>
        <v>200.53155770000001</v>
      </c>
      <c r="Q213" s="36">
        <f>SUMIFS(СВЦЭМ!$F$39:$F$758,СВЦЭМ!$A$39:$A$758,$A213,СВЦЭМ!$B$39:$B$758,Q$190)+'СЕТ СН'!$F$12</f>
        <v>203.55157288000001</v>
      </c>
      <c r="R213" s="36">
        <f>SUMIFS(СВЦЭМ!$F$39:$F$758,СВЦЭМ!$A$39:$A$758,$A213,СВЦЭМ!$B$39:$B$758,R$190)+'СЕТ СН'!$F$12</f>
        <v>205.17041592000001</v>
      </c>
      <c r="S213" s="36">
        <f>SUMIFS(СВЦЭМ!$F$39:$F$758,СВЦЭМ!$A$39:$A$758,$A213,СВЦЭМ!$B$39:$B$758,S$190)+'СЕТ СН'!$F$12</f>
        <v>205.70830028</v>
      </c>
      <c r="T213" s="36">
        <f>SUMIFS(СВЦЭМ!$F$39:$F$758,СВЦЭМ!$A$39:$A$758,$A213,СВЦЭМ!$B$39:$B$758,T$190)+'СЕТ СН'!$F$12</f>
        <v>201.53809676</v>
      </c>
      <c r="U213" s="36">
        <f>SUMIFS(СВЦЭМ!$F$39:$F$758,СВЦЭМ!$A$39:$A$758,$A213,СВЦЭМ!$B$39:$B$758,U$190)+'СЕТ СН'!$F$12</f>
        <v>205.53444458999999</v>
      </c>
      <c r="V213" s="36">
        <f>SUMIFS(СВЦЭМ!$F$39:$F$758,СВЦЭМ!$A$39:$A$758,$A213,СВЦЭМ!$B$39:$B$758,V$190)+'СЕТ СН'!$F$12</f>
        <v>201.01166617999999</v>
      </c>
      <c r="W213" s="36">
        <f>SUMIFS(СВЦЭМ!$F$39:$F$758,СВЦЭМ!$A$39:$A$758,$A213,СВЦЭМ!$B$39:$B$758,W$190)+'СЕТ СН'!$F$12</f>
        <v>198.33142282</v>
      </c>
      <c r="X213" s="36">
        <f>SUMIFS(СВЦЭМ!$F$39:$F$758,СВЦЭМ!$A$39:$A$758,$A213,СВЦЭМ!$B$39:$B$758,X$190)+'СЕТ СН'!$F$12</f>
        <v>203.90356775999999</v>
      </c>
      <c r="Y213" s="36">
        <f>SUMIFS(СВЦЭМ!$F$39:$F$758,СВЦЭМ!$A$39:$A$758,$A213,СВЦЭМ!$B$39:$B$758,Y$190)+'СЕТ СН'!$F$12</f>
        <v>209.20356285</v>
      </c>
    </row>
    <row r="214" spans="1:25" ht="15.75" x14ac:dyDescent="0.2">
      <c r="A214" s="35">
        <f t="shared" si="5"/>
        <v>45406</v>
      </c>
      <c r="B214" s="36">
        <f>SUMIFS(СВЦЭМ!$F$39:$F$758,СВЦЭМ!$A$39:$A$758,$A214,СВЦЭМ!$B$39:$B$758,B$190)+'СЕТ СН'!$F$12</f>
        <v>217.53355592</v>
      </c>
      <c r="C214" s="36">
        <f>SUMIFS(СВЦЭМ!$F$39:$F$758,СВЦЭМ!$A$39:$A$758,$A214,СВЦЭМ!$B$39:$B$758,C$190)+'СЕТ СН'!$F$12</f>
        <v>223.14525086</v>
      </c>
      <c r="D214" s="36">
        <f>SUMIFS(СВЦЭМ!$F$39:$F$758,СВЦЭМ!$A$39:$A$758,$A214,СВЦЭМ!$B$39:$B$758,D$190)+'СЕТ СН'!$F$12</f>
        <v>225.19227552999999</v>
      </c>
      <c r="E214" s="36">
        <f>SUMIFS(СВЦЭМ!$F$39:$F$758,СВЦЭМ!$A$39:$A$758,$A214,СВЦЭМ!$B$39:$B$758,E$190)+'СЕТ СН'!$F$12</f>
        <v>226.44260811999999</v>
      </c>
      <c r="F214" s="36">
        <f>SUMIFS(СВЦЭМ!$F$39:$F$758,СВЦЭМ!$A$39:$A$758,$A214,СВЦЭМ!$B$39:$B$758,F$190)+'СЕТ СН'!$F$12</f>
        <v>223.10203849000001</v>
      </c>
      <c r="G214" s="36">
        <f>SUMIFS(СВЦЭМ!$F$39:$F$758,СВЦЭМ!$A$39:$A$758,$A214,СВЦЭМ!$B$39:$B$758,G$190)+'СЕТ СН'!$F$12</f>
        <v>219.06415196</v>
      </c>
      <c r="H214" s="36">
        <f>SUMIFS(СВЦЭМ!$F$39:$F$758,СВЦЭМ!$A$39:$A$758,$A214,СВЦЭМ!$B$39:$B$758,H$190)+'СЕТ СН'!$F$12</f>
        <v>211.85624208999999</v>
      </c>
      <c r="I214" s="36">
        <f>SUMIFS(СВЦЭМ!$F$39:$F$758,СВЦЭМ!$A$39:$A$758,$A214,СВЦЭМ!$B$39:$B$758,I$190)+'СЕТ СН'!$F$12</f>
        <v>206.76231716999999</v>
      </c>
      <c r="J214" s="36">
        <f>SUMIFS(СВЦЭМ!$F$39:$F$758,СВЦЭМ!$A$39:$A$758,$A214,СВЦЭМ!$B$39:$B$758,J$190)+'СЕТ СН'!$F$12</f>
        <v>199.37495688999999</v>
      </c>
      <c r="K214" s="36">
        <f>SUMIFS(СВЦЭМ!$F$39:$F$758,СВЦЭМ!$A$39:$A$758,$A214,СВЦЭМ!$B$39:$B$758,K$190)+'СЕТ СН'!$F$12</f>
        <v>199.51113889000001</v>
      </c>
      <c r="L214" s="36">
        <f>SUMIFS(СВЦЭМ!$F$39:$F$758,СВЦЭМ!$A$39:$A$758,$A214,СВЦЭМ!$B$39:$B$758,L$190)+'СЕТ СН'!$F$12</f>
        <v>199.77174711999999</v>
      </c>
      <c r="M214" s="36">
        <f>SUMIFS(СВЦЭМ!$F$39:$F$758,СВЦЭМ!$A$39:$A$758,$A214,СВЦЭМ!$B$39:$B$758,M$190)+'СЕТ СН'!$F$12</f>
        <v>200.23363115999999</v>
      </c>
      <c r="N214" s="36">
        <f>SUMIFS(СВЦЭМ!$F$39:$F$758,СВЦЭМ!$A$39:$A$758,$A214,СВЦЭМ!$B$39:$B$758,N$190)+'СЕТ СН'!$F$12</f>
        <v>199.85333449999999</v>
      </c>
      <c r="O214" s="36">
        <f>SUMIFS(СВЦЭМ!$F$39:$F$758,СВЦЭМ!$A$39:$A$758,$A214,СВЦЭМ!$B$39:$B$758,O$190)+'СЕТ СН'!$F$12</f>
        <v>201.79504623</v>
      </c>
      <c r="P214" s="36">
        <f>SUMIFS(СВЦЭМ!$F$39:$F$758,СВЦЭМ!$A$39:$A$758,$A214,СВЦЭМ!$B$39:$B$758,P$190)+'СЕТ СН'!$F$12</f>
        <v>203.50728912</v>
      </c>
      <c r="Q214" s="36">
        <f>SUMIFS(СВЦЭМ!$F$39:$F$758,СВЦЭМ!$A$39:$A$758,$A214,СВЦЭМ!$B$39:$B$758,Q$190)+'СЕТ СН'!$F$12</f>
        <v>206.52656919</v>
      </c>
      <c r="R214" s="36">
        <f>SUMIFS(СВЦЭМ!$F$39:$F$758,СВЦЭМ!$A$39:$A$758,$A214,СВЦЭМ!$B$39:$B$758,R$190)+'СЕТ СН'!$F$12</f>
        <v>205.12268947000001</v>
      </c>
      <c r="S214" s="36">
        <f>SUMIFS(СВЦЭМ!$F$39:$F$758,СВЦЭМ!$A$39:$A$758,$A214,СВЦЭМ!$B$39:$B$758,S$190)+'СЕТ СН'!$F$12</f>
        <v>201.09993243</v>
      </c>
      <c r="T214" s="36">
        <f>SUMIFS(СВЦЭМ!$F$39:$F$758,СВЦЭМ!$A$39:$A$758,$A214,СВЦЭМ!$B$39:$B$758,T$190)+'СЕТ СН'!$F$12</f>
        <v>198.59880989000001</v>
      </c>
      <c r="U214" s="36">
        <f>SUMIFS(СВЦЭМ!$F$39:$F$758,СВЦЭМ!$A$39:$A$758,$A214,СВЦЭМ!$B$39:$B$758,U$190)+'СЕТ СН'!$F$12</f>
        <v>193.8854236</v>
      </c>
      <c r="V214" s="36">
        <f>SUMIFS(СВЦЭМ!$F$39:$F$758,СВЦЭМ!$A$39:$A$758,$A214,СВЦЭМ!$B$39:$B$758,V$190)+'СЕТ СН'!$F$12</f>
        <v>191.1339237</v>
      </c>
      <c r="W214" s="36">
        <f>SUMIFS(СВЦЭМ!$F$39:$F$758,СВЦЭМ!$A$39:$A$758,$A214,СВЦЭМ!$B$39:$B$758,W$190)+'СЕТ СН'!$F$12</f>
        <v>193.25495577000001</v>
      </c>
      <c r="X214" s="36">
        <f>SUMIFS(СВЦЭМ!$F$39:$F$758,СВЦЭМ!$A$39:$A$758,$A214,СВЦЭМ!$B$39:$B$758,X$190)+'СЕТ СН'!$F$12</f>
        <v>201.23501576000001</v>
      </c>
      <c r="Y214" s="36">
        <f>SUMIFS(СВЦЭМ!$F$39:$F$758,СВЦЭМ!$A$39:$A$758,$A214,СВЦЭМ!$B$39:$B$758,Y$190)+'СЕТ СН'!$F$12</f>
        <v>205.67037635</v>
      </c>
    </row>
    <row r="215" spans="1:25" ht="15.75" x14ac:dyDescent="0.2">
      <c r="A215" s="35">
        <f t="shared" si="5"/>
        <v>45407</v>
      </c>
      <c r="B215" s="36">
        <f>SUMIFS(СВЦЭМ!$F$39:$F$758,СВЦЭМ!$A$39:$A$758,$A215,СВЦЭМ!$B$39:$B$758,B$190)+'СЕТ СН'!$F$12</f>
        <v>212.25700939999999</v>
      </c>
      <c r="C215" s="36">
        <f>SUMIFS(СВЦЭМ!$F$39:$F$758,СВЦЭМ!$A$39:$A$758,$A215,СВЦЭМ!$B$39:$B$758,C$190)+'СЕТ СН'!$F$12</f>
        <v>220.09389719000001</v>
      </c>
      <c r="D215" s="36">
        <f>SUMIFS(СВЦЭМ!$F$39:$F$758,СВЦЭМ!$A$39:$A$758,$A215,СВЦЭМ!$B$39:$B$758,D$190)+'СЕТ СН'!$F$12</f>
        <v>228.46152599000001</v>
      </c>
      <c r="E215" s="36">
        <f>SUMIFS(СВЦЭМ!$F$39:$F$758,СВЦЭМ!$A$39:$A$758,$A215,СВЦЭМ!$B$39:$B$758,E$190)+'СЕТ СН'!$F$12</f>
        <v>229.35789104</v>
      </c>
      <c r="F215" s="36">
        <f>SUMIFS(СВЦЭМ!$F$39:$F$758,СВЦЭМ!$A$39:$A$758,$A215,СВЦЭМ!$B$39:$B$758,F$190)+'СЕТ СН'!$F$12</f>
        <v>228.93410968000001</v>
      </c>
      <c r="G215" s="36">
        <f>SUMIFS(СВЦЭМ!$F$39:$F$758,СВЦЭМ!$A$39:$A$758,$A215,СВЦЭМ!$B$39:$B$758,G$190)+'СЕТ СН'!$F$12</f>
        <v>228.96222943999999</v>
      </c>
      <c r="H215" s="36">
        <f>SUMIFS(СВЦЭМ!$F$39:$F$758,СВЦЭМ!$A$39:$A$758,$A215,СВЦЭМ!$B$39:$B$758,H$190)+'СЕТ СН'!$F$12</f>
        <v>213.50971382</v>
      </c>
      <c r="I215" s="36">
        <f>SUMIFS(СВЦЭМ!$F$39:$F$758,СВЦЭМ!$A$39:$A$758,$A215,СВЦЭМ!$B$39:$B$758,I$190)+'СЕТ СН'!$F$12</f>
        <v>211.20600214999999</v>
      </c>
      <c r="J215" s="36">
        <f>SUMIFS(СВЦЭМ!$F$39:$F$758,СВЦЭМ!$A$39:$A$758,$A215,СВЦЭМ!$B$39:$B$758,J$190)+'СЕТ СН'!$F$12</f>
        <v>207.63027417000001</v>
      </c>
      <c r="K215" s="36">
        <f>SUMIFS(СВЦЭМ!$F$39:$F$758,СВЦЭМ!$A$39:$A$758,$A215,СВЦЭМ!$B$39:$B$758,K$190)+'СЕТ СН'!$F$12</f>
        <v>208.11293047000001</v>
      </c>
      <c r="L215" s="36">
        <f>SUMIFS(СВЦЭМ!$F$39:$F$758,СВЦЭМ!$A$39:$A$758,$A215,СВЦЭМ!$B$39:$B$758,L$190)+'СЕТ СН'!$F$12</f>
        <v>208.86429308000001</v>
      </c>
      <c r="M215" s="36">
        <f>SUMIFS(СВЦЭМ!$F$39:$F$758,СВЦЭМ!$A$39:$A$758,$A215,СВЦЭМ!$B$39:$B$758,M$190)+'СЕТ СН'!$F$12</f>
        <v>208.49797792000001</v>
      </c>
      <c r="N215" s="36">
        <f>SUMIFS(СВЦЭМ!$F$39:$F$758,СВЦЭМ!$A$39:$A$758,$A215,СВЦЭМ!$B$39:$B$758,N$190)+'СЕТ СН'!$F$12</f>
        <v>207.25893106000001</v>
      </c>
      <c r="O215" s="36">
        <f>SUMIFS(СВЦЭМ!$F$39:$F$758,СВЦЭМ!$A$39:$A$758,$A215,СВЦЭМ!$B$39:$B$758,O$190)+'СЕТ СН'!$F$12</f>
        <v>212.29524832000001</v>
      </c>
      <c r="P215" s="36">
        <f>SUMIFS(СВЦЭМ!$F$39:$F$758,СВЦЭМ!$A$39:$A$758,$A215,СВЦЭМ!$B$39:$B$758,P$190)+'СЕТ СН'!$F$12</f>
        <v>213.60807731</v>
      </c>
      <c r="Q215" s="36">
        <f>SUMIFS(СВЦЭМ!$F$39:$F$758,СВЦЭМ!$A$39:$A$758,$A215,СВЦЭМ!$B$39:$B$758,Q$190)+'СЕТ СН'!$F$12</f>
        <v>215.55323661</v>
      </c>
      <c r="R215" s="36">
        <f>SUMIFS(СВЦЭМ!$F$39:$F$758,СВЦЭМ!$A$39:$A$758,$A215,СВЦЭМ!$B$39:$B$758,R$190)+'СЕТ СН'!$F$12</f>
        <v>215.29502907</v>
      </c>
      <c r="S215" s="36">
        <f>SUMIFS(СВЦЭМ!$F$39:$F$758,СВЦЭМ!$A$39:$A$758,$A215,СВЦЭМ!$B$39:$B$758,S$190)+'СЕТ СН'!$F$12</f>
        <v>213.66668831999999</v>
      </c>
      <c r="T215" s="36">
        <f>SUMIFS(СВЦЭМ!$F$39:$F$758,СВЦЭМ!$A$39:$A$758,$A215,СВЦЭМ!$B$39:$B$758,T$190)+'СЕТ СН'!$F$12</f>
        <v>206.52757923999999</v>
      </c>
      <c r="U215" s="36">
        <f>SUMIFS(СВЦЭМ!$F$39:$F$758,СВЦЭМ!$A$39:$A$758,$A215,СВЦЭМ!$B$39:$B$758,U$190)+'СЕТ СН'!$F$12</f>
        <v>201.73357225000001</v>
      </c>
      <c r="V215" s="36">
        <f>SUMIFS(СВЦЭМ!$F$39:$F$758,СВЦЭМ!$A$39:$A$758,$A215,СВЦЭМ!$B$39:$B$758,V$190)+'СЕТ СН'!$F$12</f>
        <v>199.82747243</v>
      </c>
      <c r="W215" s="36">
        <f>SUMIFS(СВЦЭМ!$F$39:$F$758,СВЦЭМ!$A$39:$A$758,$A215,СВЦЭМ!$B$39:$B$758,W$190)+'СЕТ СН'!$F$12</f>
        <v>202.75382866999999</v>
      </c>
      <c r="X215" s="36">
        <f>SUMIFS(СВЦЭМ!$F$39:$F$758,СВЦЭМ!$A$39:$A$758,$A215,СВЦЭМ!$B$39:$B$758,X$190)+'СЕТ СН'!$F$12</f>
        <v>209.19500331</v>
      </c>
      <c r="Y215" s="36">
        <f>SUMIFS(СВЦЭМ!$F$39:$F$758,СВЦЭМ!$A$39:$A$758,$A215,СВЦЭМ!$B$39:$B$758,Y$190)+'СЕТ СН'!$F$12</f>
        <v>213.52832448000001</v>
      </c>
    </row>
    <row r="216" spans="1:25" ht="15.75" x14ac:dyDescent="0.2">
      <c r="A216" s="35">
        <f t="shared" si="5"/>
        <v>45408</v>
      </c>
      <c r="B216" s="36">
        <f>SUMIFS(СВЦЭМ!$F$39:$F$758,СВЦЭМ!$A$39:$A$758,$A216,СВЦЭМ!$B$39:$B$758,B$190)+'СЕТ СН'!$F$12</f>
        <v>215.71632468999999</v>
      </c>
      <c r="C216" s="36">
        <f>SUMIFS(СВЦЭМ!$F$39:$F$758,СВЦЭМ!$A$39:$A$758,$A216,СВЦЭМ!$B$39:$B$758,C$190)+'СЕТ СН'!$F$12</f>
        <v>222.80215741999999</v>
      </c>
      <c r="D216" s="36">
        <f>SUMIFS(СВЦЭМ!$F$39:$F$758,СВЦЭМ!$A$39:$A$758,$A216,СВЦЭМ!$B$39:$B$758,D$190)+'СЕТ СН'!$F$12</f>
        <v>229.77138481</v>
      </c>
      <c r="E216" s="36">
        <f>SUMIFS(СВЦЭМ!$F$39:$F$758,СВЦЭМ!$A$39:$A$758,$A216,СВЦЭМ!$B$39:$B$758,E$190)+'СЕТ СН'!$F$12</f>
        <v>231.99753908</v>
      </c>
      <c r="F216" s="36">
        <f>SUMIFS(СВЦЭМ!$F$39:$F$758,СВЦЭМ!$A$39:$A$758,$A216,СВЦЭМ!$B$39:$B$758,F$190)+'СЕТ СН'!$F$12</f>
        <v>231.38502224999999</v>
      </c>
      <c r="G216" s="36">
        <f>SUMIFS(СВЦЭМ!$F$39:$F$758,СВЦЭМ!$A$39:$A$758,$A216,СВЦЭМ!$B$39:$B$758,G$190)+'СЕТ СН'!$F$12</f>
        <v>228.74181530999999</v>
      </c>
      <c r="H216" s="36">
        <f>SUMIFS(СВЦЭМ!$F$39:$F$758,СВЦЭМ!$A$39:$A$758,$A216,СВЦЭМ!$B$39:$B$758,H$190)+'СЕТ СН'!$F$12</f>
        <v>220.90134218</v>
      </c>
      <c r="I216" s="36">
        <f>SUMIFS(СВЦЭМ!$F$39:$F$758,СВЦЭМ!$A$39:$A$758,$A216,СВЦЭМ!$B$39:$B$758,I$190)+'СЕТ СН'!$F$12</f>
        <v>212.94779233</v>
      </c>
      <c r="J216" s="36">
        <f>SUMIFS(СВЦЭМ!$F$39:$F$758,СВЦЭМ!$A$39:$A$758,$A216,СВЦЭМ!$B$39:$B$758,J$190)+'СЕТ СН'!$F$12</f>
        <v>207.84131667</v>
      </c>
      <c r="K216" s="36">
        <f>SUMIFS(СВЦЭМ!$F$39:$F$758,СВЦЭМ!$A$39:$A$758,$A216,СВЦЭМ!$B$39:$B$758,K$190)+'СЕТ СН'!$F$12</f>
        <v>206.76803663000001</v>
      </c>
      <c r="L216" s="36">
        <f>SUMIFS(СВЦЭМ!$F$39:$F$758,СВЦЭМ!$A$39:$A$758,$A216,СВЦЭМ!$B$39:$B$758,L$190)+'СЕТ СН'!$F$12</f>
        <v>204.58908270000001</v>
      </c>
      <c r="M216" s="36">
        <f>SUMIFS(СВЦЭМ!$F$39:$F$758,СВЦЭМ!$A$39:$A$758,$A216,СВЦЭМ!$B$39:$B$758,M$190)+'СЕТ СН'!$F$12</f>
        <v>205.3938565</v>
      </c>
      <c r="N216" s="36">
        <f>SUMIFS(СВЦЭМ!$F$39:$F$758,СВЦЭМ!$A$39:$A$758,$A216,СВЦЭМ!$B$39:$B$758,N$190)+'СЕТ СН'!$F$12</f>
        <v>205.62908748000001</v>
      </c>
      <c r="O216" s="36">
        <f>SUMIFS(СВЦЭМ!$F$39:$F$758,СВЦЭМ!$A$39:$A$758,$A216,СВЦЭМ!$B$39:$B$758,O$190)+'СЕТ СН'!$F$12</f>
        <v>206.25007848999999</v>
      </c>
      <c r="P216" s="36">
        <f>SUMIFS(СВЦЭМ!$F$39:$F$758,СВЦЭМ!$A$39:$A$758,$A216,СВЦЭМ!$B$39:$B$758,P$190)+'СЕТ СН'!$F$12</f>
        <v>202.76282334000001</v>
      </c>
      <c r="Q216" s="36">
        <f>SUMIFS(СВЦЭМ!$F$39:$F$758,СВЦЭМ!$A$39:$A$758,$A216,СВЦЭМ!$B$39:$B$758,Q$190)+'СЕТ СН'!$F$12</f>
        <v>204.88076937</v>
      </c>
      <c r="R216" s="36">
        <f>SUMIFS(СВЦЭМ!$F$39:$F$758,СВЦЭМ!$A$39:$A$758,$A216,СВЦЭМ!$B$39:$B$758,R$190)+'СЕТ СН'!$F$12</f>
        <v>208.86298771</v>
      </c>
      <c r="S216" s="36">
        <f>SUMIFS(СВЦЭМ!$F$39:$F$758,СВЦЭМ!$A$39:$A$758,$A216,СВЦЭМ!$B$39:$B$758,S$190)+'СЕТ СН'!$F$12</f>
        <v>209.44228312999999</v>
      </c>
      <c r="T216" s="36">
        <f>SUMIFS(СВЦЭМ!$F$39:$F$758,СВЦЭМ!$A$39:$A$758,$A216,СВЦЭМ!$B$39:$B$758,T$190)+'СЕТ СН'!$F$12</f>
        <v>205.98233569999999</v>
      </c>
      <c r="U216" s="36">
        <f>SUMIFS(СВЦЭМ!$F$39:$F$758,СВЦЭМ!$A$39:$A$758,$A216,СВЦЭМ!$B$39:$B$758,U$190)+'СЕТ СН'!$F$12</f>
        <v>204.66562119</v>
      </c>
      <c r="V216" s="36">
        <f>SUMIFS(СВЦЭМ!$F$39:$F$758,СВЦЭМ!$A$39:$A$758,$A216,СВЦЭМ!$B$39:$B$758,V$190)+'СЕТ СН'!$F$12</f>
        <v>201.8754572</v>
      </c>
      <c r="W216" s="36">
        <f>SUMIFS(СВЦЭМ!$F$39:$F$758,СВЦЭМ!$A$39:$A$758,$A216,СВЦЭМ!$B$39:$B$758,W$190)+'СЕТ СН'!$F$12</f>
        <v>200.66897051999999</v>
      </c>
      <c r="X216" s="36">
        <f>SUMIFS(СВЦЭМ!$F$39:$F$758,СВЦЭМ!$A$39:$A$758,$A216,СВЦЭМ!$B$39:$B$758,X$190)+'СЕТ СН'!$F$12</f>
        <v>201.63853847999999</v>
      </c>
      <c r="Y216" s="36">
        <f>SUMIFS(СВЦЭМ!$F$39:$F$758,СВЦЭМ!$A$39:$A$758,$A216,СВЦЭМ!$B$39:$B$758,Y$190)+'СЕТ СН'!$F$12</f>
        <v>208.54843923000001</v>
      </c>
    </row>
    <row r="217" spans="1:25" ht="15.75" x14ac:dyDescent="0.2">
      <c r="A217" s="35">
        <f t="shared" si="5"/>
        <v>45409</v>
      </c>
      <c r="B217" s="36">
        <f>SUMIFS(СВЦЭМ!$F$39:$F$758,СВЦЭМ!$A$39:$A$758,$A217,СВЦЭМ!$B$39:$B$758,B$190)+'СЕТ СН'!$F$12</f>
        <v>220.12382070000001</v>
      </c>
      <c r="C217" s="36">
        <f>SUMIFS(СВЦЭМ!$F$39:$F$758,СВЦЭМ!$A$39:$A$758,$A217,СВЦЭМ!$B$39:$B$758,C$190)+'СЕТ СН'!$F$12</f>
        <v>232.4171273</v>
      </c>
      <c r="D217" s="36">
        <f>SUMIFS(СВЦЭМ!$F$39:$F$758,СВЦЭМ!$A$39:$A$758,$A217,СВЦЭМ!$B$39:$B$758,D$190)+'СЕТ СН'!$F$12</f>
        <v>232.89359630999999</v>
      </c>
      <c r="E217" s="36">
        <f>SUMIFS(СВЦЭМ!$F$39:$F$758,СВЦЭМ!$A$39:$A$758,$A217,СВЦЭМ!$B$39:$B$758,E$190)+'СЕТ СН'!$F$12</f>
        <v>232.67684836000001</v>
      </c>
      <c r="F217" s="36">
        <f>SUMIFS(СВЦЭМ!$F$39:$F$758,СВЦЭМ!$A$39:$A$758,$A217,СВЦЭМ!$B$39:$B$758,F$190)+'СЕТ СН'!$F$12</f>
        <v>232.7956049</v>
      </c>
      <c r="G217" s="36">
        <f>SUMIFS(СВЦЭМ!$F$39:$F$758,СВЦЭМ!$A$39:$A$758,$A217,СВЦЭМ!$B$39:$B$758,G$190)+'СЕТ СН'!$F$12</f>
        <v>233.97409984000001</v>
      </c>
      <c r="H217" s="36">
        <f>SUMIFS(СВЦЭМ!$F$39:$F$758,СВЦЭМ!$A$39:$A$758,$A217,СВЦЭМ!$B$39:$B$758,H$190)+'СЕТ СН'!$F$12</f>
        <v>224.48061594999999</v>
      </c>
      <c r="I217" s="36">
        <f>SUMIFS(СВЦЭМ!$F$39:$F$758,СВЦЭМ!$A$39:$A$758,$A217,СВЦЭМ!$B$39:$B$758,I$190)+'СЕТ СН'!$F$12</f>
        <v>222.99284237000001</v>
      </c>
      <c r="J217" s="36">
        <f>SUMIFS(СВЦЭМ!$F$39:$F$758,СВЦЭМ!$A$39:$A$758,$A217,СВЦЭМ!$B$39:$B$758,J$190)+'СЕТ СН'!$F$12</f>
        <v>213.68712658999999</v>
      </c>
      <c r="K217" s="36">
        <f>SUMIFS(СВЦЭМ!$F$39:$F$758,СВЦЭМ!$A$39:$A$758,$A217,СВЦЭМ!$B$39:$B$758,K$190)+'СЕТ СН'!$F$12</f>
        <v>213.74284433</v>
      </c>
      <c r="L217" s="36">
        <f>SUMIFS(СВЦЭМ!$F$39:$F$758,СВЦЭМ!$A$39:$A$758,$A217,СВЦЭМ!$B$39:$B$758,L$190)+'СЕТ СН'!$F$12</f>
        <v>207.83723947999999</v>
      </c>
      <c r="M217" s="36">
        <f>SUMIFS(СВЦЭМ!$F$39:$F$758,СВЦЭМ!$A$39:$A$758,$A217,СВЦЭМ!$B$39:$B$758,M$190)+'СЕТ СН'!$F$12</f>
        <v>211.17123076999999</v>
      </c>
      <c r="N217" s="36">
        <f>SUMIFS(СВЦЭМ!$F$39:$F$758,СВЦЭМ!$A$39:$A$758,$A217,СВЦЭМ!$B$39:$B$758,N$190)+'СЕТ СН'!$F$12</f>
        <v>209.64468596</v>
      </c>
      <c r="O217" s="36">
        <f>SUMIFS(СВЦЭМ!$F$39:$F$758,СВЦЭМ!$A$39:$A$758,$A217,СВЦЭМ!$B$39:$B$758,O$190)+'СЕТ СН'!$F$12</f>
        <v>211.98846295000001</v>
      </c>
      <c r="P217" s="36">
        <f>SUMIFS(СВЦЭМ!$F$39:$F$758,СВЦЭМ!$A$39:$A$758,$A217,СВЦЭМ!$B$39:$B$758,P$190)+'СЕТ СН'!$F$12</f>
        <v>214.11706967999999</v>
      </c>
      <c r="Q217" s="36">
        <f>SUMIFS(СВЦЭМ!$F$39:$F$758,СВЦЭМ!$A$39:$A$758,$A217,СВЦЭМ!$B$39:$B$758,Q$190)+'СЕТ СН'!$F$12</f>
        <v>214.86517601</v>
      </c>
      <c r="R217" s="36">
        <f>SUMIFS(СВЦЭМ!$F$39:$F$758,СВЦЭМ!$A$39:$A$758,$A217,СВЦЭМ!$B$39:$B$758,R$190)+'СЕТ СН'!$F$12</f>
        <v>215.60709227999999</v>
      </c>
      <c r="S217" s="36">
        <f>SUMIFS(СВЦЭМ!$F$39:$F$758,СВЦЭМ!$A$39:$A$758,$A217,СВЦЭМ!$B$39:$B$758,S$190)+'СЕТ СН'!$F$12</f>
        <v>211.80008801</v>
      </c>
      <c r="T217" s="36">
        <f>SUMIFS(СВЦЭМ!$F$39:$F$758,СВЦЭМ!$A$39:$A$758,$A217,СВЦЭМ!$B$39:$B$758,T$190)+'СЕТ СН'!$F$12</f>
        <v>214.11707293000001</v>
      </c>
      <c r="U217" s="36">
        <f>SUMIFS(СВЦЭМ!$F$39:$F$758,СВЦЭМ!$A$39:$A$758,$A217,СВЦЭМ!$B$39:$B$758,U$190)+'СЕТ СН'!$F$12</f>
        <v>204.78513636</v>
      </c>
      <c r="V217" s="36">
        <f>SUMIFS(СВЦЭМ!$F$39:$F$758,СВЦЭМ!$A$39:$A$758,$A217,СВЦЭМ!$B$39:$B$758,V$190)+'СЕТ СН'!$F$12</f>
        <v>209.9084977</v>
      </c>
      <c r="W217" s="36">
        <f>SUMIFS(СВЦЭМ!$F$39:$F$758,СВЦЭМ!$A$39:$A$758,$A217,СВЦЭМ!$B$39:$B$758,W$190)+'СЕТ СН'!$F$12</f>
        <v>209.35235220000001</v>
      </c>
      <c r="X217" s="36">
        <f>SUMIFS(СВЦЭМ!$F$39:$F$758,СВЦЭМ!$A$39:$A$758,$A217,СВЦЭМ!$B$39:$B$758,X$190)+'СЕТ СН'!$F$12</f>
        <v>220.28546388999999</v>
      </c>
      <c r="Y217" s="36">
        <f>SUMIFS(СВЦЭМ!$F$39:$F$758,СВЦЭМ!$A$39:$A$758,$A217,СВЦЭМ!$B$39:$B$758,Y$190)+'СЕТ СН'!$F$12</f>
        <v>230.84592233999999</v>
      </c>
    </row>
    <row r="218" spans="1:25" ht="15.75" x14ac:dyDescent="0.2">
      <c r="A218" s="35">
        <f t="shared" si="5"/>
        <v>45410</v>
      </c>
      <c r="B218" s="36">
        <f>SUMIFS(СВЦЭМ!$F$39:$F$758,СВЦЭМ!$A$39:$A$758,$A218,СВЦЭМ!$B$39:$B$758,B$190)+'СЕТ СН'!$F$12</f>
        <v>236.36720029</v>
      </c>
      <c r="C218" s="36">
        <f>SUMIFS(СВЦЭМ!$F$39:$F$758,СВЦЭМ!$A$39:$A$758,$A218,СВЦЭМ!$B$39:$B$758,C$190)+'СЕТ СН'!$F$12</f>
        <v>213.17111370000001</v>
      </c>
      <c r="D218" s="36">
        <f>SUMIFS(СВЦЭМ!$F$39:$F$758,СВЦЭМ!$A$39:$A$758,$A218,СВЦЭМ!$B$39:$B$758,D$190)+'СЕТ СН'!$F$12</f>
        <v>216.94633110999999</v>
      </c>
      <c r="E218" s="36">
        <f>SUMIFS(СВЦЭМ!$F$39:$F$758,СВЦЭМ!$A$39:$A$758,$A218,СВЦЭМ!$B$39:$B$758,E$190)+'СЕТ СН'!$F$12</f>
        <v>218.59834044999999</v>
      </c>
      <c r="F218" s="36">
        <f>SUMIFS(СВЦЭМ!$F$39:$F$758,СВЦЭМ!$A$39:$A$758,$A218,СВЦЭМ!$B$39:$B$758,F$190)+'СЕТ СН'!$F$12</f>
        <v>221.17914837999999</v>
      </c>
      <c r="G218" s="36">
        <f>SUMIFS(СВЦЭМ!$F$39:$F$758,СВЦЭМ!$A$39:$A$758,$A218,СВЦЭМ!$B$39:$B$758,G$190)+'СЕТ СН'!$F$12</f>
        <v>219.60917294999999</v>
      </c>
      <c r="H218" s="36">
        <f>SUMIFS(СВЦЭМ!$F$39:$F$758,СВЦЭМ!$A$39:$A$758,$A218,СВЦЭМ!$B$39:$B$758,H$190)+'СЕТ СН'!$F$12</f>
        <v>231.87198254</v>
      </c>
      <c r="I218" s="36">
        <f>SUMIFS(СВЦЭМ!$F$39:$F$758,СВЦЭМ!$A$39:$A$758,$A218,СВЦЭМ!$B$39:$B$758,I$190)+'СЕТ СН'!$F$12</f>
        <v>224.21941201999999</v>
      </c>
      <c r="J218" s="36">
        <f>SUMIFS(СВЦЭМ!$F$39:$F$758,СВЦЭМ!$A$39:$A$758,$A218,СВЦЭМ!$B$39:$B$758,J$190)+'СЕТ СН'!$F$12</f>
        <v>208.7830917</v>
      </c>
      <c r="K218" s="36">
        <f>SUMIFS(СВЦЭМ!$F$39:$F$758,СВЦЭМ!$A$39:$A$758,$A218,СВЦЭМ!$B$39:$B$758,K$190)+'СЕТ СН'!$F$12</f>
        <v>202.42699415000001</v>
      </c>
      <c r="L218" s="36">
        <f>SUMIFS(СВЦЭМ!$F$39:$F$758,СВЦЭМ!$A$39:$A$758,$A218,СВЦЭМ!$B$39:$B$758,L$190)+'СЕТ СН'!$F$12</f>
        <v>200.91085525</v>
      </c>
      <c r="M218" s="36">
        <f>SUMIFS(СВЦЭМ!$F$39:$F$758,СВЦЭМ!$A$39:$A$758,$A218,СВЦЭМ!$B$39:$B$758,M$190)+'СЕТ СН'!$F$12</f>
        <v>205.37011828999999</v>
      </c>
      <c r="N218" s="36">
        <f>SUMIFS(СВЦЭМ!$F$39:$F$758,СВЦЭМ!$A$39:$A$758,$A218,СВЦЭМ!$B$39:$B$758,N$190)+'СЕТ СН'!$F$12</f>
        <v>205.85445536</v>
      </c>
      <c r="O218" s="36">
        <f>SUMIFS(СВЦЭМ!$F$39:$F$758,СВЦЭМ!$A$39:$A$758,$A218,СВЦЭМ!$B$39:$B$758,O$190)+'СЕТ СН'!$F$12</f>
        <v>208.91914557000001</v>
      </c>
      <c r="P218" s="36">
        <f>SUMIFS(СВЦЭМ!$F$39:$F$758,СВЦЭМ!$A$39:$A$758,$A218,СВЦЭМ!$B$39:$B$758,P$190)+'СЕТ СН'!$F$12</f>
        <v>210.69026513</v>
      </c>
      <c r="Q218" s="36">
        <f>SUMIFS(СВЦЭМ!$F$39:$F$758,СВЦЭМ!$A$39:$A$758,$A218,СВЦЭМ!$B$39:$B$758,Q$190)+'СЕТ СН'!$F$12</f>
        <v>212.33409892</v>
      </c>
      <c r="R218" s="36">
        <f>SUMIFS(СВЦЭМ!$F$39:$F$758,СВЦЭМ!$A$39:$A$758,$A218,СВЦЭМ!$B$39:$B$758,R$190)+'СЕТ СН'!$F$12</f>
        <v>216.25213445</v>
      </c>
      <c r="S218" s="36">
        <f>SUMIFS(СВЦЭМ!$F$39:$F$758,СВЦЭМ!$A$39:$A$758,$A218,СВЦЭМ!$B$39:$B$758,S$190)+'СЕТ СН'!$F$12</f>
        <v>214.23341024000001</v>
      </c>
      <c r="T218" s="36">
        <f>SUMIFS(СВЦЭМ!$F$39:$F$758,СВЦЭМ!$A$39:$A$758,$A218,СВЦЭМ!$B$39:$B$758,T$190)+'СЕТ СН'!$F$12</f>
        <v>210.43786610000001</v>
      </c>
      <c r="U218" s="36">
        <f>SUMIFS(СВЦЭМ!$F$39:$F$758,СВЦЭМ!$A$39:$A$758,$A218,СВЦЭМ!$B$39:$B$758,U$190)+'СЕТ СН'!$F$12</f>
        <v>209.76569046</v>
      </c>
      <c r="V218" s="36">
        <f>SUMIFS(СВЦЭМ!$F$39:$F$758,СВЦЭМ!$A$39:$A$758,$A218,СВЦЭМ!$B$39:$B$758,V$190)+'СЕТ СН'!$F$12</f>
        <v>204.4849255</v>
      </c>
      <c r="W218" s="36">
        <f>SUMIFS(СВЦЭМ!$F$39:$F$758,СВЦЭМ!$A$39:$A$758,$A218,СВЦЭМ!$B$39:$B$758,W$190)+'СЕТ СН'!$F$12</f>
        <v>201.99356331999999</v>
      </c>
      <c r="X218" s="36">
        <f>SUMIFS(СВЦЭМ!$F$39:$F$758,СВЦЭМ!$A$39:$A$758,$A218,СВЦЭМ!$B$39:$B$758,X$190)+'СЕТ СН'!$F$12</f>
        <v>205.42669749999999</v>
      </c>
      <c r="Y218" s="36">
        <f>SUMIFS(СВЦЭМ!$F$39:$F$758,СВЦЭМ!$A$39:$A$758,$A218,СВЦЭМ!$B$39:$B$758,Y$190)+'СЕТ СН'!$F$12</f>
        <v>214.09804912000001</v>
      </c>
    </row>
    <row r="219" spans="1:25" ht="15.75" x14ac:dyDescent="0.2">
      <c r="A219" s="35">
        <f t="shared" si="5"/>
        <v>45411</v>
      </c>
      <c r="B219" s="36">
        <f>SUMIFS(СВЦЭМ!$F$39:$F$758,СВЦЭМ!$A$39:$A$758,$A219,СВЦЭМ!$B$39:$B$758,B$190)+'СЕТ СН'!$F$12</f>
        <v>199.52340709000001</v>
      </c>
      <c r="C219" s="36">
        <f>SUMIFS(СВЦЭМ!$F$39:$F$758,СВЦЭМ!$A$39:$A$758,$A219,СВЦЭМ!$B$39:$B$758,C$190)+'СЕТ СН'!$F$12</f>
        <v>209.61251068000001</v>
      </c>
      <c r="D219" s="36">
        <f>SUMIFS(СВЦЭМ!$F$39:$F$758,СВЦЭМ!$A$39:$A$758,$A219,СВЦЭМ!$B$39:$B$758,D$190)+'СЕТ СН'!$F$12</f>
        <v>217.29298442000001</v>
      </c>
      <c r="E219" s="36">
        <f>SUMIFS(СВЦЭМ!$F$39:$F$758,СВЦЭМ!$A$39:$A$758,$A219,СВЦЭМ!$B$39:$B$758,E$190)+'СЕТ СН'!$F$12</f>
        <v>218.92671623000001</v>
      </c>
      <c r="F219" s="36">
        <f>SUMIFS(СВЦЭМ!$F$39:$F$758,СВЦЭМ!$A$39:$A$758,$A219,СВЦЭМ!$B$39:$B$758,F$190)+'СЕТ СН'!$F$12</f>
        <v>219.58763221000001</v>
      </c>
      <c r="G219" s="36">
        <f>SUMIFS(СВЦЭМ!$F$39:$F$758,СВЦЭМ!$A$39:$A$758,$A219,СВЦЭМ!$B$39:$B$758,G$190)+'СЕТ СН'!$F$12</f>
        <v>217.25078235000001</v>
      </c>
      <c r="H219" s="36">
        <f>SUMIFS(СВЦЭМ!$F$39:$F$758,СВЦЭМ!$A$39:$A$758,$A219,СВЦЭМ!$B$39:$B$758,H$190)+'СЕТ СН'!$F$12</f>
        <v>215.90140732</v>
      </c>
      <c r="I219" s="36">
        <f>SUMIFS(СВЦЭМ!$F$39:$F$758,СВЦЭМ!$A$39:$A$758,$A219,СВЦЭМ!$B$39:$B$758,I$190)+'СЕТ СН'!$F$12</f>
        <v>210.75452537000001</v>
      </c>
      <c r="J219" s="36">
        <f>SUMIFS(СВЦЭМ!$F$39:$F$758,СВЦЭМ!$A$39:$A$758,$A219,СВЦЭМ!$B$39:$B$758,J$190)+'СЕТ СН'!$F$12</f>
        <v>199.59249227000001</v>
      </c>
      <c r="K219" s="36">
        <f>SUMIFS(СВЦЭМ!$F$39:$F$758,СВЦЭМ!$A$39:$A$758,$A219,СВЦЭМ!$B$39:$B$758,K$190)+'СЕТ СН'!$F$12</f>
        <v>192.47953296</v>
      </c>
      <c r="L219" s="36">
        <f>SUMIFS(СВЦЭМ!$F$39:$F$758,СВЦЭМ!$A$39:$A$758,$A219,СВЦЭМ!$B$39:$B$758,L$190)+'СЕТ СН'!$F$12</f>
        <v>187.12004734999999</v>
      </c>
      <c r="M219" s="36">
        <f>SUMIFS(СВЦЭМ!$F$39:$F$758,СВЦЭМ!$A$39:$A$758,$A219,СВЦЭМ!$B$39:$B$758,M$190)+'СЕТ СН'!$F$12</f>
        <v>186.68683877000001</v>
      </c>
      <c r="N219" s="36">
        <f>SUMIFS(СВЦЭМ!$F$39:$F$758,СВЦЭМ!$A$39:$A$758,$A219,СВЦЭМ!$B$39:$B$758,N$190)+'СЕТ СН'!$F$12</f>
        <v>190.37289673000001</v>
      </c>
      <c r="O219" s="36">
        <f>SUMIFS(СВЦЭМ!$F$39:$F$758,СВЦЭМ!$A$39:$A$758,$A219,СВЦЭМ!$B$39:$B$758,O$190)+'СЕТ СН'!$F$12</f>
        <v>191.24119572000001</v>
      </c>
      <c r="P219" s="36">
        <f>SUMIFS(СВЦЭМ!$F$39:$F$758,СВЦЭМ!$A$39:$A$758,$A219,СВЦЭМ!$B$39:$B$758,P$190)+'СЕТ СН'!$F$12</f>
        <v>192.30499642999999</v>
      </c>
      <c r="Q219" s="36">
        <f>SUMIFS(СВЦЭМ!$F$39:$F$758,СВЦЭМ!$A$39:$A$758,$A219,СВЦЭМ!$B$39:$B$758,Q$190)+'СЕТ СН'!$F$12</f>
        <v>195.44717782000001</v>
      </c>
      <c r="R219" s="36">
        <f>SUMIFS(СВЦЭМ!$F$39:$F$758,СВЦЭМ!$A$39:$A$758,$A219,СВЦЭМ!$B$39:$B$758,R$190)+'СЕТ СН'!$F$12</f>
        <v>198.32739114</v>
      </c>
      <c r="S219" s="36">
        <f>SUMIFS(СВЦЭМ!$F$39:$F$758,СВЦЭМ!$A$39:$A$758,$A219,СВЦЭМ!$B$39:$B$758,S$190)+'СЕТ СН'!$F$12</f>
        <v>197.18248252999999</v>
      </c>
      <c r="T219" s="36">
        <f>SUMIFS(СВЦЭМ!$F$39:$F$758,СВЦЭМ!$A$39:$A$758,$A219,СВЦЭМ!$B$39:$B$758,T$190)+'СЕТ СН'!$F$12</f>
        <v>194.99111914</v>
      </c>
      <c r="U219" s="36">
        <f>SUMIFS(СВЦЭМ!$F$39:$F$758,СВЦЭМ!$A$39:$A$758,$A219,СВЦЭМ!$B$39:$B$758,U$190)+'СЕТ СН'!$F$12</f>
        <v>196.86218411999999</v>
      </c>
      <c r="V219" s="36">
        <f>SUMIFS(СВЦЭМ!$F$39:$F$758,СВЦЭМ!$A$39:$A$758,$A219,СВЦЭМ!$B$39:$B$758,V$190)+'СЕТ СН'!$F$12</f>
        <v>190.68614611999999</v>
      </c>
      <c r="W219" s="36">
        <f>SUMIFS(СВЦЭМ!$F$39:$F$758,СВЦЭМ!$A$39:$A$758,$A219,СВЦЭМ!$B$39:$B$758,W$190)+'СЕТ СН'!$F$12</f>
        <v>189.05323618</v>
      </c>
      <c r="X219" s="36">
        <f>SUMIFS(СВЦЭМ!$F$39:$F$758,СВЦЭМ!$A$39:$A$758,$A219,СВЦЭМ!$B$39:$B$758,X$190)+'СЕТ СН'!$F$12</f>
        <v>192.59763043999999</v>
      </c>
      <c r="Y219" s="36">
        <f>SUMIFS(СВЦЭМ!$F$39:$F$758,СВЦЭМ!$A$39:$A$758,$A219,СВЦЭМ!$B$39:$B$758,Y$190)+'СЕТ СН'!$F$12</f>
        <v>201.83844422999999</v>
      </c>
    </row>
    <row r="220" spans="1:25" ht="15.75" x14ac:dyDescent="0.2">
      <c r="A220" s="35">
        <f t="shared" si="5"/>
        <v>45412</v>
      </c>
      <c r="B220" s="36">
        <f>SUMIFS(СВЦЭМ!$F$39:$F$758,СВЦЭМ!$A$39:$A$758,$A220,СВЦЭМ!$B$39:$B$758,B$190)+'СЕТ СН'!$F$12</f>
        <v>209.62587141</v>
      </c>
      <c r="C220" s="36">
        <f>SUMIFS(СВЦЭМ!$F$39:$F$758,СВЦЭМ!$A$39:$A$758,$A220,СВЦЭМ!$B$39:$B$758,C$190)+'СЕТ СН'!$F$12</f>
        <v>220.36545378</v>
      </c>
      <c r="D220" s="36">
        <f>SUMIFS(СВЦЭМ!$F$39:$F$758,СВЦЭМ!$A$39:$A$758,$A220,СВЦЭМ!$B$39:$B$758,D$190)+'СЕТ СН'!$F$12</f>
        <v>225.81185253000001</v>
      </c>
      <c r="E220" s="36">
        <f>SUMIFS(СВЦЭМ!$F$39:$F$758,СВЦЭМ!$A$39:$A$758,$A220,СВЦЭМ!$B$39:$B$758,E$190)+'СЕТ СН'!$F$12</f>
        <v>228.66620897999999</v>
      </c>
      <c r="F220" s="36">
        <f>SUMIFS(СВЦЭМ!$F$39:$F$758,СВЦЭМ!$A$39:$A$758,$A220,СВЦЭМ!$B$39:$B$758,F$190)+'СЕТ СН'!$F$12</f>
        <v>229.53427282999999</v>
      </c>
      <c r="G220" s="36">
        <f>SUMIFS(СВЦЭМ!$F$39:$F$758,СВЦЭМ!$A$39:$A$758,$A220,СВЦЭМ!$B$39:$B$758,G$190)+'СЕТ СН'!$F$12</f>
        <v>228.45549511999999</v>
      </c>
      <c r="H220" s="36">
        <f>SUMIFS(СВЦЭМ!$F$39:$F$758,СВЦЭМ!$A$39:$A$758,$A220,СВЦЭМ!$B$39:$B$758,H$190)+'СЕТ СН'!$F$12</f>
        <v>226.15854114999999</v>
      </c>
      <c r="I220" s="36">
        <f>SUMIFS(СВЦЭМ!$F$39:$F$758,СВЦЭМ!$A$39:$A$758,$A220,СВЦЭМ!$B$39:$B$758,I$190)+'СЕТ СН'!$F$12</f>
        <v>215.51152056000001</v>
      </c>
      <c r="J220" s="36">
        <f>SUMIFS(СВЦЭМ!$F$39:$F$758,СВЦЭМ!$A$39:$A$758,$A220,СВЦЭМ!$B$39:$B$758,J$190)+'СЕТ СН'!$F$12</f>
        <v>207.72977702</v>
      </c>
      <c r="K220" s="36">
        <f>SUMIFS(СВЦЭМ!$F$39:$F$758,СВЦЭМ!$A$39:$A$758,$A220,СВЦЭМ!$B$39:$B$758,K$190)+'СЕТ СН'!$F$12</f>
        <v>201.45111578999999</v>
      </c>
      <c r="L220" s="36">
        <f>SUMIFS(СВЦЭМ!$F$39:$F$758,СВЦЭМ!$A$39:$A$758,$A220,СВЦЭМ!$B$39:$B$758,L$190)+'СЕТ СН'!$F$12</f>
        <v>195.16047639999999</v>
      </c>
      <c r="M220" s="36">
        <f>SUMIFS(СВЦЭМ!$F$39:$F$758,СВЦЭМ!$A$39:$A$758,$A220,СВЦЭМ!$B$39:$B$758,M$190)+'СЕТ СН'!$F$12</f>
        <v>194.69349607000001</v>
      </c>
      <c r="N220" s="36">
        <f>SUMIFS(СВЦЭМ!$F$39:$F$758,СВЦЭМ!$A$39:$A$758,$A220,СВЦЭМ!$B$39:$B$758,N$190)+'СЕТ СН'!$F$12</f>
        <v>199.76560108999999</v>
      </c>
      <c r="O220" s="36">
        <f>SUMIFS(СВЦЭМ!$F$39:$F$758,СВЦЭМ!$A$39:$A$758,$A220,СВЦЭМ!$B$39:$B$758,O$190)+'СЕТ СН'!$F$12</f>
        <v>200.15992105999999</v>
      </c>
      <c r="P220" s="36">
        <f>SUMIFS(СВЦЭМ!$F$39:$F$758,СВЦЭМ!$A$39:$A$758,$A220,СВЦЭМ!$B$39:$B$758,P$190)+'СЕТ СН'!$F$12</f>
        <v>201.86210836999999</v>
      </c>
      <c r="Q220" s="36">
        <f>SUMIFS(СВЦЭМ!$F$39:$F$758,СВЦЭМ!$A$39:$A$758,$A220,СВЦЭМ!$B$39:$B$758,Q$190)+'СЕТ СН'!$F$12</f>
        <v>204.06928672999999</v>
      </c>
      <c r="R220" s="36">
        <f>SUMIFS(СВЦЭМ!$F$39:$F$758,СВЦЭМ!$A$39:$A$758,$A220,СВЦЭМ!$B$39:$B$758,R$190)+'СЕТ СН'!$F$12</f>
        <v>206.73530155</v>
      </c>
      <c r="S220" s="36">
        <f>SUMIFS(СВЦЭМ!$F$39:$F$758,СВЦЭМ!$A$39:$A$758,$A220,СВЦЭМ!$B$39:$B$758,S$190)+'СЕТ СН'!$F$12</f>
        <v>205.32172156999999</v>
      </c>
      <c r="T220" s="36">
        <f>SUMIFS(СВЦЭМ!$F$39:$F$758,СВЦЭМ!$A$39:$A$758,$A220,СВЦЭМ!$B$39:$B$758,T$190)+'СЕТ СН'!$F$12</f>
        <v>201.75998489</v>
      </c>
      <c r="U220" s="36">
        <f>SUMIFS(СВЦЭМ!$F$39:$F$758,СВЦЭМ!$A$39:$A$758,$A220,СВЦЭМ!$B$39:$B$758,U$190)+'СЕТ СН'!$F$12</f>
        <v>201.75288760999999</v>
      </c>
      <c r="V220" s="36">
        <f>SUMIFS(СВЦЭМ!$F$39:$F$758,СВЦЭМ!$A$39:$A$758,$A220,СВЦЭМ!$B$39:$B$758,V$190)+'СЕТ СН'!$F$12</f>
        <v>195.66656193</v>
      </c>
      <c r="W220" s="36">
        <f>SUMIFS(СВЦЭМ!$F$39:$F$758,СВЦЭМ!$A$39:$A$758,$A220,СВЦЭМ!$B$39:$B$758,W$190)+'СЕТ СН'!$F$12</f>
        <v>193.48222942999999</v>
      </c>
      <c r="X220" s="36">
        <f>SUMIFS(СВЦЭМ!$F$39:$F$758,СВЦЭМ!$A$39:$A$758,$A220,СВЦЭМ!$B$39:$B$758,X$190)+'СЕТ СН'!$F$12</f>
        <v>199.41676371</v>
      </c>
      <c r="Y220" s="36">
        <f>SUMIFS(СВЦЭМ!$F$39:$F$758,СВЦЭМ!$A$39:$A$758,$A220,СВЦЭМ!$B$39:$B$758,Y$190)+'СЕТ СН'!$F$12</f>
        <v>203.50247886</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01.04.2024</v>
      </c>
      <c r="B226" s="36">
        <f ca="1">SUMIFS(СВЦЭМ!$G$40:$G$759,СВЦЭМ!$A$40:$A$759,$A226,СВЦЭМ!$B$39:$B$758,B$225)+'СЕТ СН'!$F$12</f>
        <v>0</v>
      </c>
      <c r="C226" s="36">
        <f ca="1">SUMIFS(СВЦЭМ!$G$40:$G$759,СВЦЭМ!$A$40:$A$759,$A226,СВЦЭМ!$B$39:$B$758,C$225)+'СЕТ СН'!$F$12</f>
        <v>0</v>
      </c>
      <c r="D226" s="36">
        <f ca="1">SUMIFS(СВЦЭМ!$G$40:$G$759,СВЦЭМ!$A$40:$A$759,$A226,СВЦЭМ!$B$39:$B$758,D$225)+'СЕТ СН'!$F$12</f>
        <v>0</v>
      </c>
      <c r="E226" s="36">
        <f ca="1">SUMIFS(СВЦЭМ!$G$40:$G$759,СВЦЭМ!$A$40:$A$759,$A226,СВЦЭМ!$B$39:$B$758,E$225)+'СЕТ СН'!$F$12</f>
        <v>0</v>
      </c>
      <c r="F226" s="36">
        <f ca="1">SUMIFS(СВЦЭМ!$G$40:$G$759,СВЦЭМ!$A$40:$A$759,$A226,СВЦЭМ!$B$39:$B$758,F$225)+'СЕТ СН'!$F$12</f>
        <v>0</v>
      </c>
      <c r="G226" s="36">
        <f ca="1">SUMIFS(СВЦЭМ!$G$40:$G$759,СВЦЭМ!$A$40:$A$759,$A226,СВЦЭМ!$B$39:$B$758,G$225)+'СЕТ СН'!$F$12</f>
        <v>0</v>
      </c>
      <c r="H226" s="36">
        <f ca="1">SUMIFS(СВЦЭМ!$G$40:$G$759,СВЦЭМ!$A$40:$A$759,$A226,СВЦЭМ!$B$39:$B$758,H$225)+'СЕТ СН'!$F$12</f>
        <v>0</v>
      </c>
      <c r="I226" s="36">
        <f ca="1">SUMIFS(СВЦЭМ!$G$40:$G$759,СВЦЭМ!$A$40:$A$759,$A226,СВЦЭМ!$B$39:$B$758,I$225)+'СЕТ СН'!$F$12</f>
        <v>0</v>
      </c>
      <c r="J226" s="36">
        <f ca="1">SUMIFS(СВЦЭМ!$G$40:$G$759,СВЦЭМ!$A$40:$A$759,$A226,СВЦЭМ!$B$39:$B$758,J$225)+'СЕТ СН'!$F$12</f>
        <v>0</v>
      </c>
      <c r="K226" s="36">
        <f ca="1">SUMIFS(СВЦЭМ!$G$40:$G$759,СВЦЭМ!$A$40:$A$759,$A226,СВЦЭМ!$B$39:$B$758,K$225)+'СЕТ СН'!$F$12</f>
        <v>0</v>
      </c>
      <c r="L226" s="36">
        <f ca="1">SUMIFS(СВЦЭМ!$G$40:$G$759,СВЦЭМ!$A$40:$A$759,$A226,СВЦЭМ!$B$39:$B$758,L$225)+'СЕТ СН'!$F$12</f>
        <v>0</v>
      </c>
      <c r="M226" s="36">
        <f ca="1">SUMIFS(СВЦЭМ!$G$40:$G$759,СВЦЭМ!$A$40:$A$759,$A226,СВЦЭМ!$B$39:$B$758,M$225)+'СЕТ СН'!$F$12</f>
        <v>0</v>
      </c>
      <c r="N226" s="36">
        <f ca="1">SUMIFS(СВЦЭМ!$G$40:$G$759,СВЦЭМ!$A$40:$A$759,$A226,СВЦЭМ!$B$39:$B$758,N$225)+'СЕТ СН'!$F$12</f>
        <v>0</v>
      </c>
      <c r="O226" s="36">
        <f ca="1">SUMIFS(СВЦЭМ!$G$40:$G$759,СВЦЭМ!$A$40:$A$759,$A226,СВЦЭМ!$B$39:$B$758,O$225)+'СЕТ СН'!$F$12</f>
        <v>0</v>
      </c>
      <c r="P226" s="36">
        <f ca="1">SUMIFS(СВЦЭМ!$G$40:$G$759,СВЦЭМ!$A$40:$A$759,$A226,СВЦЭМ!$B$39:$B$758,P$225)+'СЕТ СН'!$F$12</f>
        <v>0</v>
      </c>
      <c r="Q226" s="36">
        <f ca="1">SUMIFS(СВЦЭМ!$G$40:$G$759,СВЦЭМ!$A$40:$A$759,$A226,СВЦЭМ!$B$39:$B$758,Q$225)+'СЕТ СН'!$F$12</f>
        <v>0</v>
      </c>
      <c r="R226" s="36">
        <f ca="1">SUMIFS(СВЦЭМ!$G$40:$G$759,СВЦЭМ!$A$40:$A$759,$A226,СВЦЭМ!$B$39:$B$758,R$225)+'СЕТ СН'!$F$12</f>
        <v>0</v>
      </c>
      <c r="S226" s="36">
        <f ca="1">SUMIFS(СВЦЭМ!$G$40:$G$759,СВЦЭМ!$A$40:$A$759,$A226,СВЦЭМ!$B$39:$B$758,S$225)+'СЕТ СН'!$F$12</f>
        <v>0</v>
      </c>
      <c r="T226" s="36">
        <f ca="1">SUMIFS(СВЦЭМ!$G$40:$G$759,СВЦЭМ!$A$40:$A$759,$A226,СВЦЭМ!$B$39:$B$758,T$225)+'СЕТ СН'!$F$12</f>
        <v>0</v>
      </c>
      <c r="U226" s="36">
        <f ca="1">SUMIFS(СВЦЭМ!$G$40:$G$759,СВЦЭМ!$A$40:$A$759,$A226,СВЦЭМ!$B$39:$B$758,U$225)+'СЕТ СН'!$F$12</f>
        <v>0</v>
      </c>
      <c r="V226" s="36">
        <f ca="1">SUMIFS(СВЦЭМ!$G$40:$G$759,СВЦЭМ!$A$40:$A$759,$A226,СВЦЭМ!$B$39:$B$758,V$225)+'СЕТ СН'!$F$12</f>
        <v>0</v>
      </c>
      <c r="W226" s="36">
        <f ca="1">SUMIFS(СВЦЭМ!$G$40:$G$759,СВЦЭМ!$A$40:$A$759,$A226,СВЦЭМ!$B$39:$B$758,W$225)+'СЕТ СН'!$F$12</f>
        <v>0</v>
      </c>
      <c r="X226" s="36">
        <f ca="1">SUMIFS(СВЦЭМ!$G$40:$G$759,СВЦЭМ!$A$40:$A$759,$A226,СВЦЭМ!$B$39:$B$758,X$225)+'СЕТ СН'!$F$12</f>
        <v>0</v>
      </c>
      <c r="Y226" s="36">
        <f ca="1">SUMIFS(СВЦЭМ!$G$40:$G$759,СВЦЭМ!$A$40:$A$759,$A226,СВЦЭМ!$B$39:$B$758,Y$225)+'СЕТ СН'!$F$12</f>
        <v>0</v>
      </c>
      <c r="AA226" s="45"/>
    </row>
    <row r="227" spans="1:27" ht="15.75" hidden="1" x14ac:dyDescent="0.2">
      <c r="A227" s="35">
        <f>A226+1</f>
        <v>45384</v>
      </c>
      <c r="B227" s="36">
        <f ca="1">SUMIFS(СВЦЭМ!$G$40:$G$759,СВЦЭМ!$A$40:$A$759,$A227,СВЦЭМ!$B$39:$B$758,B$225)+'СЕТ СН'!$F$12</f>
        <v>0</v>
      </c>
      <c r="C227" s="36">
        <f ca="1">SUMIFS(СВЦЭМ!$G$40:$G$759,СВЦЭМ!$A$40:$A$759,$A227,СВЦЭМ!$B$39:$B$758,C$225)+'СЕТ СН'!$F$12</f>
        <v>0</v>
      </c>
      <c r="D227" s="36">
        <f ca="1">SUMIFS(СВЦЭМ!$G$40:$G$759,СВЦЭМ!$A$40:$A$759,$A227,СВЦЭМ!$B$39:$B$758,D$225)+'СЕТ СН'!$F$12</f>
        <v>0</v>
      </c>
      <c r="E227" s="36">
        <f ca="1">SUMIFS(СВЦЭМ!$G$40:$G$759,СВЦЭМ!$A$40:$A$759,$A227,СВЦЭМ!$B$39:$B$758,E$225)+'СЕТ СН'!$F$12</f>
        <v>0</v>
      </c>
      <c r="F227" s="36">
        <f ca="1">SUMIFS(СВЦЭМ!$G$40:$G$759,СВЦЭМ!$A$40:$A$759,$A227,СВЦЭМ!$B$39:$B$758,F$225)+'СЕТ СН'!$F$12</f>
        <v>0</v>
      </c>
      <c r="G227" s="36">
        <f ca="1">SUMIFS(СВЦЭМ!$G$40:$G$759,СВЦЭМ!$A$40:$A$759,$A227,СВЦЭМ!$B$39:$B$758,G$225)+'СЕТ СН'!$F$12</f>
        <v>0</v>
      </c>
      <c r="H227" s="36">
        <f ca="1">SUMIFS(СВЦЭМ!$G$40:$G$759,СВЦЭМ!$A$40:$A$759,$A227,СВЦЭМ!$B$39:$B$758,H$225)+'СЕТ СН'!$F$12</f>
        <v>0</v>
      </c>
      <c r="I227" s="36">
        <f ca="1">SUMIFS(СВЦЭМ!$G$40:$G$759,СВЦЭМ!$A$40:$A$759,$A227,СВЦЭМ!$B$39:$B$758,I$225)+'СЕТ СН'!$F$12</f>
        <v>0</v>
      </c>
      <c r="J227" s="36">
        <f ca="1">SUMIFS(СВЦЭМ!$G$40:$G$759,СВЦЭМ!$A$40:$A$759,$A227,СВЦЭМ!$B$39:$B$758,J$225)+'СЕТ СН'!$F$12</f>
        <v>0</v>
      </c>
      <c r="K227" s="36">
        <f ca="1">SUMIFS(СВЦЭМ!$G$40:$G$759,СВЦЭМ!$A$40:$A$759,$A227,СВЦЭМ!$B$39:$B$758,K$225)+'СЕТ СН'!$F$12</f>
        <v>0</v>
      </c>
      <c r="L227" s="36">
        <f ca="1">SUMIFS(СВЦЭМ!$G$40:$G$759,СВЦЭМ!$A$40:$A$759,$A227,СВЦЭМ!$B$39:$B$758,L$225)+'СЕТ СН'!$F$12</f>
        <v>0</v>
      </c>
      <c r="M227" s="36">
        <f ca="1">SUMIFS(СВЦЭМ!$G$40:$G$759,СВЦЭМ!$A$40:$A$759,$A227,СВЦЭМ!$B$39:$B$758,M$225)+'СЕТ СН'!$F$12</f>
        <v>0</v>
      </c>
      <c r="N227" s="36">
        <f ca="1">SUMIFS(СВЦЭМ!$G$40:$G$759,СВЦЭМ!$A$40:$A$759,$A227,СВЦЭМ!$B$39:$B$758,N$225)+'СЕТ СН'!$F$12</f>
        <v>0</v>
      </c>
      <c r="O227" s="36">
        <f ca="1">SUMIFS(СВЦЭМ!$G$40:$G$759,СВЦЭМ!$A$40:$A$759,$A227,СВЦЭМ!$B$39:$B$758,O$225)+'СЕТ СН'!$F$12</f>
        <v>0</v>
      </c>
      <c r="P227" s="36">
        <f ca="1">SUMIFS(СВЦЭМ!$G$40:$G$759,СВЦЭМ!$A$40:$A$759,$A227,СВЦЭМ!$B$39:$B$758,P$225)+'СЕТ СН'!$F$12</f>
        <v>0</v>
      </c>
      <c r="Q227" s="36">
        <f ca="1">SUMIFS(СВЦЭМ!$G$40:$G$759,СВЦЭМ!$A$40:$A$759,$A227,СВЦЭМ!$B$39:$B$758,Q$225)+'СЕТ СН'!$F$12</f>
        <v>0</v>
      </c>
      <c r="R227" s="36">
        <f ca="1">SUMIFS(СВЦЭМ!$G$40:$G$759,СВЦЭМ!$A$40:$A$759,$A227,СВЦЭМ!$B$39:$B$758,R$225)+'СЕТ СН'!$F$12</f>
        <v>0</v>
      </c>
      <c r="S227" s="36">
        <f ca="1">SUMIFS(СВЦЭМ!$G$40:$G$759,СВЦЭМ!$A$40:$A$759,$A227,СВЦЭМ!$B$39:$B$758,S$225)+'СЕТ СН'!$F$12</f>
        <v>0</v>
      </c>
      <c r="T227" s="36">
        <f ca="1">SUMIFS(СВЦЭМ!$G$40:$G$759,СВЦЭМ!$A$40:$A$759,$A227,СВЦЭМ!$B$39:$B$758,T$225)+'СЕТ СН'!$F$12</f>
        <v>0</v>
      </c>
      <c r="U227" s="36">
        <f ca="1">SUMIFS(СВЦЭМ!$G$40:$G$759,СВЦЭМ!$A$40:$A$759,$A227,СВЦЭМ!$B$39:$B$758,U$225)+'СЕТ СН'!$F$12</f>
        <v>0</v>
      </c>
      <c r="V227" s="36">
        <f ca="1">SUMIFS(СВЦЭМ!$G$40:$G$759,СВЦЭМ!$A$40:$A$759,$A227,СВЦЭМ!$B$39:$B$758,V$225)+'СЕТ СН'!$F$12</f>
        <v>0</v>
      </c>
      <c r="W227" s="36">
        <f ca="1">SUMIFS(СВЦЭМ!$G$40:$G$759,СВЦЭМ!$A$40:$A$759,$A227,СВЦЭМ!$B$39:$B$758,W$225)+'СЕТ СН'!$F$12</f>
        <v>0</v>
      </c>
      <c r="X227" s="36">
        <f ca="1">SUMIFS(СВЦЭМ!$G$40:$G$759,СВЦЭМ!$A$40:$A$759,$A227,СВЦЭМ!$B$39:$B$758,X$225)+'СЕТ СН'!$F$12</f>
        <v>0</v>
      </c>
      <c r="Y227" s="36">
        <f ca="1">SUMIFS(СВЦЭМ!$G$40:$G$759,СВЦЭМ!$A$40:$A$759,$A227,СВЦЭМ!$B$39:$B$758,Y$225)+'СЕТ СН'!$F$12</f>
        <v>0</v>
      </c>
    </row>
    <row r="228" spans="1:27" ht="15.75" hidden="1" x14ac:dyDescent="0.2">
      <c r="A228" s="35">
        <f t="shared" ref="A228:A256" si="6">A227+1</f>
        <v>45385</v>
      </c>
      <c r="B228" s="36">
        <f ca="1">SUMIFS(СВЦЭМ!$G$40:$G$759,СВЦЭМ!$A$40:$A$759,$A228,СВЦЭМ!$B$39:$B$758,B$225)+'СЕТ СН'!$F$12</f>
        <v>0</v>
      </c>
      <c r="C228" s="36">
        <f ca="1">SUMIFS(СВЦЭМ!$G$40:$G$759,СВЦЭМ!$A$40:$A$759,$A228,СВЦЭМ!$B$39:$B$758,C$225)+'СЕТ СН'!$F$12</f>
        <v>0</v>
      </c>
      <c r="D228" s="36">
        <f ca="1">SUMIFS(СВЦЭМ!$G$40:$G$759,СВЦЭМ!$A$40:$A$759,$A228,СВЦЭМ!$B$39:$B$758,D$225)+'СЕТ СН'!$F$12</f>
        <v>0</v>
      </c>
      <c r="E228" s="36">
        <f ca="1">SUMIFS(СВЦЭМ!$G$40:$G$759,СВЦЭМ!$A$40:$A$759,$A228,СВЦЭМ!$B$39:$B$758,E$225)+'СЕТ СН'!$F$12</f>
        <v>0</v>
      </c>
      <c r="F228" s="36">
        <f ca="1">SUMIFS(СВЦЭМ!$G$40:$G$759,СВЦЭМ!$A$40:$A$759,$A228,СВЦЭМ!$B$39:$B$758,F$225)+'СЕТ СН'!$F$12</f>
        <v>0</v>
      </c>
      <c r="G228" s="36">
        <f ca="1">SUMIFS(СВЦЭМ!$G$40:$G$759,СВЦЭМ!$A$40:$A$759,$A228,СВЦЭМ!$B$39:$B$758,G$225)+'СЕТ СН'!$F$12</f>
        <v>0</v>
      </c>
      <c r="H228" s="36">
        <f ca="1">SUMIFS(СВЦЭМ!$G$40:$G$759,СВЦЭМ!$A$40:$A$759,$A228,СВЦЭМ!$B$39:$B$758,H$225)+'СЕТ СН'!$F$12</f>
        <v>0</v>
      </c>
      <c r="I228" s="36">
        <f ca="1">SUMIFS(СВЦЭМ!$G$40:$G$759,СВЦЭМ!$A$40:$A$759,$A228,СВЦЭМ!$B$39:$B$758,I$225)+'СЕТ СН'!$F$12</f>
        <v>0</v>
      </c>
      <c r="J228" s="36">
        <f ca="1">SUMIFS(СВЦЭМ!$G$40:$G$759,СВЦЭМ!$A$40:$A$759,$A228,СВЦЭМ!$B$39:$B$758,J$225)+'СЕТ СН'!$F$12</f>
        <v>0</v>
      </c>
      <c r="K228" s="36">
        <f ca="1">SUMIFS(СВЦЭМ!$G$40:$G$759,СВЦЭМ!$A$40:$A$759,$A228,СВЦЭМ!$B$39:$B$758,K$225)+'СЕТ СН'!$F$12</f>
        <v>0</v>
      </c>
      <c r="L228" s="36">
        <f ca="1">SUMIFS(СВЦЭМ!$G$40:$G$759,СВЦЭМ!$A$40:$A$759,$A228,СВЦЭМ!$B$39:$B$758,L$225)+'СЕТ СН'!$F$12</f>
        <v>0</v>
      </c>
      <c r="M228" s="36">
        <f ca="1">SUMIFS(СВЦЭМ!$G$40:$G$759,СВЦЭМ!$A$40:$A$759,$A228,СВЦЭМ!$B$39:$B$758,M$225)+'СЕТ СН'!$F$12</f>
        <v>0</v>
      </c>
      <c r="N228" s="36">
        <f ca="1">SUMIFS(СВЦЭМ!$G$40:$G$759,СВЦЭМ!$A$40:$A$759,$A228,СВЦЭМ!$B$39:$B$758,N$225)+'СЕТ СН'!$F$12</f>
        <v>0</v>
      </c>
      <c r="O228" s="36">
        <f ca="1">SUMIFS(СВЦЭМ!$G$40:$G$759,СВЦЭМ!$A$40:$A$759,$A228,СВЦЭМ!$B$39:$B$758,O$225)+'СЕТ СН'!$F$12</f>
        <v>0</v>
      </c>
      <c r="P228" s="36">
        <f ca="1">SUMIFS(СВЦЭМ!$G$40:$G$759,СВЦЭМ!$A$40:$A$759,$A228,СВЦЭМ!$B$39:$B$758,P$225)+'СЕТ СН'!$F$12</f>
        <v>0</v>
      </c>
      <c r="Q228" s="36">
        <f ca="1">SUMIFS(СВЦЭМ!$G$40:$G$759,СВЦЭМ!$A$40:$A$759,$A228,СВЦЭМ!$B$39:$B$758,Q$225)+'СЕТ СН'!$F$12</f>
        <v>0</v>
      </c>
      <c r="R228" s="36">
        <f ca="1">SUMIFS(СВЦЭМ!$G$40:$G$759,СВЦЭМ!$A$40:$A$759,$A228,СВЦЭМ!$B$39:$B$758,R$225)+'СЕТ СН'!$F$12</f>
        <v>0</v>
      </c>
      <c r="S228" s="36">
        <f ca="1">SUMIFS(СВЦЭМ!$G$40:$G$759,СВЦЭМ!$A$40:$A$759,$A228,СВЦЭМ!$B$39:$B$758,S$225)+'СЕТ СН'!$F$12</f>
        <v>0</v>
      </c>
      <c r="T228" s="36">
        <f ca="1">SUMIFS(СВЦЭМ!$G$40:$G$759,СВЦЭМ!$A$40:$A$759,$A228,СВЦЭМ!$B$39:$B$758,T$225)+'СЕТ СН'!$F$12</f>
        <v>0</v>
      </c>
      <c r="U228" s="36">
        <f ca="1">SUMIFS(СВЦЭМ!$G$40:$G$759,СВЦЭМ!$A$40:$A$759,$A228,СВЦЭМ!$B$39:$B$758,U$225)+'СЕТ СН'!$F$12</f>
        <v>0</v>
      </c>
      <c r="V228" s="36">
        <f ca="1">SUMIFS(СВЦЭМ!$G$40:$G$759,СВЦЭМ!$A$40:$A$759,$A228,СВЦЭМ!$B$39:$B$758,V$225)+'СЕТ СН'!$F$12</f>
        <v>0</v>
      </c>
      <c r="W228" s="36">
        <f ca="1">SUMIFS(СВЦЭМ!$G$40:$G$759,СВЦЭМ!$A$40:$A$759,$A228,СВЦЭМ!$B$39:$B$758,W$225)+'СЕТ СН'!$F$12</f>
        <v>0</v>
      </c>
      <c r="X228" s="36">
        <f ca="1">SUMIFS(СВЦЭМ!$G$40:$G$759,СВЦЭМ!$A$40:$A$759,$A228,СВЦЭМ!$B$39:$B$758,X$225)+'СЕТ СН'!$F$12</f>
        <v>0</v>
      </c>
      <c r="Y228" s="36">
        <f ca="1">SUMIFS(СВЦЭМ!$G$40:$G$759,СВЦЭМ!$A$40:$A$759,$A228,СВЦЭМ!$B$39:$B$758,Y$225)+'СЕТ СН'!$F$12</f>
        <v>0</v>
      </c>
    </row>
    <row r="229" spans="1:27" ht="15.75" hidden="1" x14ac:dyDescent="0.2">
      <c r="A229" s="35">
        <f t="shared" si="6"/>
        <v>45386</v>
      </c>
      <c r="B229" s="36">
        <f ca="1">SUMIFS(СВЦЭМ!$G$40:$G$759,СВЦЭМ!$A$40:$A$759,$A229,СВЦЭМ!$B$39:$B$758,B$225)+'СЕТ СН'!$F$12</f>
        <v>0</v>
      </c>
      <c r="C229" s="36">
        <f ca="1">SUMIFS(СВЦЭМ!$G$40:$G$759,СВЦЭМ!$A$40:$A$759,$A229,СВЦЭМ!$B$39:$B$758,C$225)+'СЕТ СН'!$F$12</f>
        <v>0</v>
      </c>
      <c r="D229" s="36">
        <f ca="1">SUMIFS(СВЦЭМ!$G$40:$G$759,СВЦЭМ!$A$40:$A$759,$A229,СВЦЭМ!$B$39:$B$758,D$225)+'СЕТ СН'!$F$12</f>
        <v>0</v>
      </c>
      <c r="E229" s="36">
        <f ca="1">SUMIFS(СВЦЭМ!$G$40:$G$759,СВЦЭМ!$A$40:$A$759,$A229,СВЦЭМ!$B$39:$B$758,E$225)+'СЕТ СН'!$F$12</f>
        <v>0</v>
      </c>
      <c r="F229" s="36">
        <f ca="1">SUMIFS(СВЦЭМ!$G$40:$G$759,СВЦЭМ!$A$40:$A$759,$A229,СВЦЭМ!$B$39:$B$758,F$225)+'СЕТ СН'!$F$12</f>
        <v>0</v>
      </c>
      <c r="G229" s="36">
        <f ca="1">SUMIFS(СВЦЭМ!$G$40:$G$759,СВЦЭМ!$A$40:$A$759,$A229,СВЦЭМ!$B$39:$B$758,G$225)+'СЕТ СН'!$F$12</f>
        <v>0</v>
      </c>
      <c r="H229" s="36">
        <f ca="1">SUMIFS(СВЦЭМ!$G$40:$G$759,СВЦЭМ!$A$40:$A$759,$A229,СВЦЭМ!$B$39:$B$758,H$225)+'СЕТ СН'!$F$12</f>
        <v>0</v>
      </c>
      <c r="I229" s="36">
        <f ca="1">SUMIFS(СВЦЭМ!$G$40:$G$759,СВЦЭМ!$A$40:$A$759,$A229,СВЦЭМ!$B$39:$B$758,I$225)+'СЕТ СН'!$F$12</f>
        <v>0</v>
      </c>
      <c r="J229" s="36">
        <f ca="1">SUMIFS(СВЦЭМ!$G$40:$G$759,СВЦЭМ!$A$40:$A$759,$A229,СВЦЭМ!$B$39:$B$758,J$225)+'СЕТ СН'!$F$12</f>
        <v>0</v>
      </c>
      <c r="K229" s="36">
        <f ca="1">SUMIFS(СВЦЭМ!$G$40:$G$759,СВЦЭМ!$A$40:$A$759,$A229,СВЦЭМ!$B$39:$B$758,K$225)+'СЕТ СН'!$F$12</f>
        <v>0</v>
      </c>
      <c r="L229" s="36">
        <f ca="1">SUMIFS(СВЦЭМ!$G$40:$G$759,СВЦЭМ!$A$40:$A$759,$A229,СВЦЭМ!$B$39:$B$758,L$225)+'СЕТ СН'!$F$12</f>
        <v>0</v>
      </c>
      <c r="M229" s="36">
        <f ca="1">SUMIFS(СВЦЭМ!$G$40:$G$759,СВЦЭМ!$A$40:$A$759,$A229,СВЦЭМ!$B$39:$B$758,M$225)+'СЕТ СН'!$F$12</f>
        <v>0</v>
      </c>
      <c r="N229" s="36">
        <f ca="1">SUMIFS(СВЦЭМ!$G$40:$G$759,СВЦЭМ!$A$40:$A$759,$A229,СВЦЭМ!$B$39:$B$758,N$225)+'СЕТ СН'!$F$12</f>
        <v>0</v>
      </c>
      <c r="O229" s="36">
        <f ca="1">SUMIFS(СВЦЭМ!$G$40:$G$759,СВЦЭМ!$A$40:$A$759,$A229,СВЦЭМ!$B$39:$B$758,O$225)+'СЕТ СН'!$F$12</f>
        <v>0</v>
      </c>
      <c r="P229" s="36">
        <f ca="1">SUMIFS(СВЦЭМ!$G$40:$G$759,СВЦЭМ!$A$40:$A$759,$A229,СВЦЭМ!$B$39:$B$758,P$225)+'СЕТ СН'!$F$12</f>
        <v>0</v>
      </c>
      <c r="Q229" s="36">
        <f ca="1">SUMIFS(СВЦЭМ!$G$40:$G$759,СВЦЭМ!$A$40:$A$759,$A229,СВЦЭМ!$B$39:$B$758,Q$225)+'СЕТ СН'!$F$12</f>
        <v>0</v>
      </c>
      <c r="R229" s="36">
        <f ca="1">SUMIFS(СВЦЭМ!$G$40:$G$759,СВЦЭМ!$A$40:$A$759,$A229,СВЦЭМ!$B$39:$B$758,R$225)+'СЕТ СН'!$F$12</f>
        <v>0</v>
      </c>
      <c r="S229" s="36">
        <f ca="1">SUMIFS(СВЦЭМ!$G$40:$G$759,СВЦЭМ!$A$40:$A$759,$A229,СВЦЭМ!$B$39:$B$758,S$225)+'СЕТ СН'!$F$12</f>
        <v>0</v>
      </c>
      <c r="T229" s="36">
        <f ca="1">SUMIFS(СВЦЭМ!$G$40:$G$759,СВЦЭМ!$A$40:$A$759,$A229,СВЦЭМ!$B$39:$B$758,T$225)+'СЕТ СН'!$F$12</f>
        <v>0</v>
      </c>
      <c r="U229" s="36">
        <f ca="1">SUMIFS(СВЦЭМ!$G$40:$G$759,СВЦЭМ!$A$40:$A$759,$A229,СВЦЭМ!$B$39:$B$758,U$225)+'СЕТ СН'!$F$12</f>
        <v>0</v>
      </c>
      <c r="V229" s="36">
        <f ca="1">SUMIFS(СВЦЭМ!$G$40:$G$759,СВЦЭМ!$A$40:$A$759,$A229,СВЦЭМ!$B$39:$B$758,V$225)+'СЕТ СН'!$F$12</f>
        <v>0</v>
      </c>
      <c r="W229" s="36">
        <f ca="1">SUMIFS(СВЦЭМ!$G$40:$G$759,СВЦЭМ!$A$40:$A$759,$A229,СВЦЭМ!$B$39:$B$758,W$225)+'СЕТ СН'!$F$12</f>
        <v>0</v>
      </c>
      <c r="X229" s="36">
        <f ca="1">SUMIFS(СВЦЭМ!$G$40:$G$759,СВЦЭМ!$A$40:$A$759,$A229,СВЦЭМ!$B$39:$B$758,X$225)+'СЕТ СН'!$F$12</f>
        <v>0</v>
      </c>
      <c r="Y229" s="36">
        <f ca="1">SUMIFS(СВЦЭМ!$G$40:$G$759,СВЦЭМ!$A$40:$A$759,$A229,СВЦЭМ!$B$39:$B$758,Y$225)+'СЕТ СН'!$F$12</f>
        <v>0</v>
      </c>
    </row>
    <row r="230" spans="1:27" ht="15.75" hidden="1" x14ac:dyDescent="0.2">
      <c r="A230" s="35">
        <f t="shared" si="6"/>
        <v>45387</v>
      </c>
      <c r="B230" s="36">
        <f ca="1">SUMIFS(СВЦЭМ!$G$40:$G$759,СВЦЭМ!$A$40:$A$759,$A230,СВЦЭМ!$B$39:$B$758,B$225)+'СЕТ СН'!$F$12</f>
        <v>0</v>
      </c>
      <c r="C230" s="36">
        <f ca="1">SUMIFS(СВЦЭМ!$G$40:$G$759,СВЦЭМ!$A$40:$A$759,$A230,СВЦЭМ!$B$39:$B$758,C$225)+'СЕТ СН'!$F$12</f>
        <v>0</v>
      </c>
      <c r="D230" s="36">
        <f ca="1">SUMIFS(СВЦЭМ!$G$40:$G$759,СВЦЭМ!$A$40:$A$759,$A230,СВЦЭМ!$B$39:$B$758,D$225)+'СЕТ СН'!$F$12</f>
        <v>0</v>
      </c>
      <c r="E230" s="36">
        <f ca="1">SUMIFS(СВЦЭМ!$G$40:$G$759,СВЦЭМ!$A$40:$A$759,$A230,СВЦЭМ!$B$39:$B$758,E$225)+'СЕТ СН'!$F$12</f>
        <v>0</v>
      </c>
      <c r="F230" s="36">
        <f ca="1">SUMIFS(СВЦЭМ!$G$40:$G$759,СВЦЭМ!$A$40:$A$759,$A230,СВЦЭМ!$B$39:$B$758,F$225)+'СЕТ СН'!$F$12</f>
        <v>0</v>
      </c>
      <c r="G230" s="36">
        <f ca="1">SUMIFS(СВЦЭМ!$G$40:$G$759,СВЦЭМ!$A$40:$A$759,$A230,СВЦЭМ!$B$39:$B$758,G$225)+'СЕТ СН'!$F$12</f>
        <v>0</v>
      </c>
      <c r="H230" s="36">
        <f ca="1">SUMIFS(СВЦЭМ!$G$40:$G$759,СВЦЭМ!$A$40:$A$759,$A230,СВЦЭМ!$B$39:$B$758,H$225)+'СЕТ СН'!$F$12</f>
        <v>0</v>
      </c>
      <c r="I230" s="36">
        <f ca="1">SUMIFS(СВЦЭМ!$G$40:$G$759,СВЦЭМ!$A$40:$A$759,$A230,СВЦЭМ!$B$39:$B$758,I$225)+'СЕТ СН'!$F$12</f>
        <v>0</v>
      </c>
      <c r="J230" s="36">
        <f ca="1">SUMIFS(СВЦЭМ!$G$40:$G$759,СВЦЭМ!$A$40:$A$759,$A230,СВЦЭМ!$B$39:$B$758,J$225)+'СЕТ СН'!$F$12</f>
        <v>0</v>
      </c>
      <c r="K230" s="36">
        <f ca="1">SUMIFS(СВЦЭМ!$G$40:$G$759,СВЦЭМ!$A$40:$A$759,$A230,СВЦЭМ!$B$39:$B$758,K$225)+'СЕТ СН'!$F$12</f>
        <v>0</v>
      </c>
      <c r="L230" s="36">
        <f ca="1">SUMIFS(СВЦЭМ!$G$40:$G$759,СВЦЭМ!$A$40:$A$759,$A230,СВЦЭМ!$B$39:$B$758,L$225)+'СЕТ СН'!$F$12</f>
        <v>0</v>
      </c>
      <c r="M230" s="36">
        <f ca="1">SUMIFS(СВЦЭМ!$G$40:$G$759,СВЦЭМ!$A$40:$A$759,$A230,СВЦЭМ!$B$39:$B$758,M$225)+'СЕТ СН'!$F$12</f>
        <v>0</v>
      </c>
      <c r="N230" s="36">
        <f ca="1">SUMIFS(СВЦЭМ!$G$40:$G$759,СВЦЭМ!$A$40:$A$759,$A230,СВЦЭМ!$B$39:$B$758,N$225)+'СЕТ СН'!$F$12</f>
        <v>0</v>
      </c>
      <c r="O230" s="36">
        <f ca="1">SUMIFS(СВЦЭМ!$G$40:$G$759,СВЦЭМ!$A$40:$A$759,$A230,СВЦЭМ!$B$39:$B$758,O$225)+'СЕТ СН'!$F$12</f>
        <v>0</v>
      </c>
      <c r="P230" s="36">
        <f ca="1">SUMIFS(СВЦЭМ!$G$40:$G$759,СВЦЭМ!$A$40:$A$759,$A230,СВЦЭМ!$B$39:$B$758,P$225)+'СЕТ СН'!$F$12</f>
        <v>0</v>
      </c>
      <c r="Q230" s="36">
        <f ca="1">SUMIFS(СВЦЭМ!$G$40:$G$759,СВЦЭМ!$A$40:$A$759,$A230,СВЦЭМ!$B$39:$B$758,Q$225)+'СЕТ СН'!$F$12</f>
        <v>0</v>
      </c>
      <c r="R230" s="36">
        <f ca="1">SUMIFS(СВЦЭМ!$G$40:$G$759,СВЦЭМ!$A$40:$A$759,$A230,СВЦЭМ!$B$39:$B$758,R$225)+'СЕТ СН'!$F$12</f>
        <v>0</v>
      </c>
      <c r="S230" s="36">
        <f ca="1">SUMIFS(СВЦЭМ!$G$40:$G$759,СВЦЭМ!$A$40:$A$759,$A230,СВЦЭМ!$B$39:$B$758,S$225)+'СЕТ СН'!$F$12</f>
        <v>0</v>
      </c>
      <c r="T230" s="36">
        <f ca="1">SUMIFS(СВЦЭМ!$G$40:$G$759,СВЦЭМ!$A$40:$A$759,$A230,СВЦЭМ!$B$39:$B$758,T$225)+'СЕТ СН'!$F$12</f>
        <v>0</v>
      </c>
      <c r="U230" s="36">
        <f ca="1">SUMIFS(СВЦЭМ!$G$40:$G$759,СВЦЭМ!$A$40:$A$759,$A230,СВЦЭМ!$B$39:$B$758,U$225)+'СЕТ СН'!$F$12</f>
        <v>0</v>
      </c>
      <c r="V230" s="36">
        <f ca="1">SUMIFS(СВЦЭМ!$G$40:$G$759,СВЦЭМ!$A$40:$A$759,$A230,СВЦЭМ!$B$39:$B$758,V$225)+'СЕТ СН'!$F$12</f>
        <v>0</v>
      </c>
      <c r="W230" s="36">
        <f ca="1">SUMIFS(СВЦЭМ!$G$40:$G$759,СВЦЭМ!$A$40:$A$759,$A230,СВЦЭМ!$B$39:$B$758,W$225)+'СЕТ СН'!$F$12</f>
        <v>0</v>
      </c>
      <c r="X230" s="36">
        <f ca="1">SUMIFS(СВЦЭМ!$G$40:$G$759,СВЦЭМ!$A$40:$A$759,$A230,СВЦЭМ!$B$39:$B$758,X$225)+'СЕТ СН'!$F$12</f>
        <v>0</v>
      </c>
      <c r="Y230" s="36">
        <f ca="1">SUMIFS(СВЦЭМ!$G$40:$G$759,СВЦЭМ!$A$40:$A$759,$A230,СВЦЭМ!$B$39:$B$758,Y$225)+'СЕТ СН'!$F$12</f>
        <v>0</v>
      </c>
    </row>
    <row r="231" spans="1:27" ht="15.75" hidden="1" x14ac:dyDescent="0.2">
      <c r="A231" s="35">
        <f t="shared" si="6"/>
        <v>45388</v>
      </c>
      <c r="B231" s="36">
        <f ca="1">SUMIFS(СВЦЭМ!$G$40:$G$759,СВЦЭМ!$A$40:$A$759,$A231,СВЦЭМ!$B$39:$B$758,B$225)+'СЕТ СН'!$F$12</f>
        <v>0</v>
      </c>
      <c r="C231" s="36">
        <f ca="1">SUMIFS(СВЦЭМ!$G$40:$G$759,СВЦЭМ!$A$40:$A$759,$A231,СВЦЭМ!$B$39:$B$758,C$225)+'СЕТ СН'!$F$12</f>
        <v>0</v>
      </c>
      <c r="D231" s="36">
        <f ca="1">SUMIFS(СВЦЭМ!$G$40:$G$759,СВЦЭМ!$A$40:$A$759,$A231,СВЦЭМ!$B$39:$B$758,D$225)+'СЕТ СН'!$F$12</f>
        <v>0</v>
      </c>
      <c r="E231" s="36">
        <f ca="1">SUMIFS(СВЦЭМ!$G$40:$G$759,СВЦЭМ!$A$40:$A$759,$A231,СВЦЭМ!$B$39:$B$758,E$225)+'СЕТ СН'!$F$12</f>
        <v>0</v>
      </c>
      <c r="F231" s="36">
        <f ca="1">SUMIFS(СВЦЭМ!$G$40:$G$759,СВЦЭМ!$A$40:$A$759,$A231,СВЦЭМ!$B$39:$B$758,F$225)+'СЕТ СН'!$F$12</f>
        <v>0</v>
      </c>
      <c r="G231" s="36">
        <f ca="1">SUMIFS(СВЦЭМ!$G$40:$G$759,СВЦЭМ!$A$40:$A$759,$A231,СВЦЭМ!$B$39:$B$758,G$225)+'СЕТ СН'!$F$12</f>
        <v>0</v>
      </c>
      <c r="H231" s="36">
        <f ca="1">SUMIFS(СВЦЭМ!$G$40:$G$759,СВЦЭМ!$A$40:$A$759,$A231,СВЦЭМ!$B$39:$B$758,H$225)+'СЕТ СН'!$F$12</f>
        <v>0</v>
      </c>
      <c r="I231" s="36">
        <f ca="1">SUMIFS(СВЦЭМ!$G$40:$G$759,СВЦЭМ!$A$40:$A$759,$A231,СВЦЭМ!$B$39:$B$758,I$225)+'СЕТ СН'!$F$12</f>
        <v>0</v>
      </c>
      <c r="J231" s="36">
        <f ca="1">SUMIFS(СВЦЭМ!$G$40:$G$759,СВЦЭМ!$A$40:$A$759,$A231,СВЦЭМ!$B$39:$B$758,J$225)+'СЕТ СН'!$F$12</f>
        <v>0</v>
      </c>
      <c r="K231" s="36">
        <f ca="1">SUMIFS(СВЦЭМ!$G$40:$G$759,СВЦЭМ!$A$40:$A$759,$A231,СВЦЭМ!$B$39:$B$758,K$225)+'СЕТ СН'!$F$12</f>
        <v>0</v>
      </c>
      <c r="L231" s="36">
        <f ca="1">SUMIFS(СВЦЭМ!$G$40:$G$759,СВЦЭМ!$A$40:$A$759,$A231,СВЦЭМ!$B$39:$B$758,L$225)+'СЕТ СН'!$F$12</f>
        <v>0</v>
      </c>
      <c r="M231" s="36">
        <f ca="1">SUMIFS(СВЦЭМ!$G$40:$G$759,СВЦЭМ!$A$40:$A$759,$A231,СВЦЭМ!$B$39:$B$758,M$225)+'СЕТ СН'!$F$12</f>
        <v>0</v>
      </c>
      <c r="N231" s="36">
        <f ca="1">SUMIFS(СВЦЭМ!$G$40:$G$759,СВЦЭМ!$A$40:$A$759,$A231,СВЦЭМ!$B$39:$B$758,N$225)+'СЕТ СН'!$F$12</f>
        <v>0</v>
      </c>
      <c r="O231" s="36">
        <f ca="1">SUMIFS(СВЦЭМ!$G$40:$G$759,СВЦЭМ!$A$40:$A$759,$A231,СВЦЭМ!$B$39:$B$758,O$225)+'СЕТ СН'!$F$12</f>
        <v>0</v>
      </c>
      <c r="P231" s="36">
        <f ca="1">SUMIFS(СВЦЭМ!$G$40:$G$759,СВЦЭМ!$A$40:$A$759,$A231,СВЦЭМ!$B$39:$B$758,P$225)+'СЕТ СН'!$F$12</f>
        <v>0</v>
      </c>
      <c r="Q231" s="36">
        <f ca="1">SUMIFS(СВЦЭМ!$G$40:$G$759,СВЦЭМ!$A$40:$A$759,$A231,СВЦЭМ!$B$39:$B$758,Q$225)+'СЕТ СН'!$F$12</f>
        <v>0</v>
      </c>
      <c r="R231" s="36">
        <f ca="1">SUMIFS(СВЦЭМ!$G$40:$G$759,СВЦЭМ!$A$40:$A$759,$A231,СВЦЭМ!$B$39:$B$758,R$225)+'СЕТ СН'!$F$12</f>
        <v>0</v>
      </c>
      <c r="S231" s="36">
        <f ca="1">SUMIFS(СВЦЭМ!$G$40:$G$759,СВЦЭМ!$A$40:$A$759,$A231,СВЦЭМ!$B$39:$B$758,S$225)+'СЕТ СН'!$F$12</f>
        <v>0</v>
      </c>
      <c r="T231" s="36">
        <f ca="1">SUMIFS(СВЦЭМ!$G$40:$G$759,СВЦЭМ!$A$40:$A$759,$A231,СВЦЭМ!$B$39:$B$758,T$225)+'СЕТ СН'!$F$12</f>
        <v>0</v>
      </c>
      <c r="U231" s="36">
        <f ca="1">SUMIFS(СВЦЭМ!$G$40:$G$759,СВЦЭМ!$A$40:$A$759,$A231,СВЦЭМ!$B$39:$B$758,U$225)+'СЕТ СН'!$F$12</f>
        <v>0</v>
      </c>
      <c r="V231" s="36">
        <f ca="1">SUMIFS(СВЦЭМ!$G$40:$G$759,СВЦЭМ!$A$40:$A$759,$A231,СВЦЭМ!$B$39:$B$758,V$225)+'СЕТ СН'!$F$12</f>
        <v>0</v>
      </c>
      <c r="W231" s="36">
        <f ca="1">SUMIFS(СВЦЭМ!$G$40:$G$759,СВЦЭМ!$A$40:$A$759,$A231,СВЦЭМ!$B$39:$B$758,W$225)+'СЕТ СН'!$F$12</f>
        <v>0</v>
      </c>
      <c r="X231" s="36">
        <f ca="1">SUMIFS(СВЦЭМ!$G$40:$G$759,СВЦЭМ!$A$40:$A$759,$A231,СВЦЭМ!$B$39:$B$758,X$225)+'СЕТ СН'!$F$12</f>
        <v>0</v>
      </c>
      <c r="Y231" s="36">
        <f ca="1">SUMIFS(СВЦЭМ!$G$40:$G$759,СВЦЭМ!$A$40:$A$759,$A231,СВЦЭМ!$B$39:$B$758,Y$225)+'СЕТ СН'!$F$12</f>
        <v>0</v>
      </c>
    </row>
    <row r="232" spans="1:27" ht="15.75" hidden="1" x14ac:dyDescent="0.2">
      <c r="A232" s="35">
        <f t="shared" si="6"/>
        <v>45389</v>
      </c>
      <c r="B232" s="36">
        <f ca="1">SUMIFS(СВЦЭМ!$G$40:$G$759,СВЦЭМ!$A$40:$A$759,$A232,СВЦЭМ!$B$39:$B$758,B$225)+'СЕТ СН'!$F$12</f>
        <v>0</v>
      </c>
      <c r="C232" s="36">
        <f ca="1">SUMIFS(СВЦЭМ!$G$40:$G$759,СВЦЭМ!$A$40:$A$759,$A232,СВЦЭМ!$B$39:$B$758,C$225)+'СЕТ СН'!$F$12</f>
        <v>0</v>
      </c>
      <c r="D232" s="36">
        <f ca="1">SUMIFS(СВЦЭМ!$G$40:$G$759,СВЦЭМ!$A$40:$A$759,$A232,СВЦЭМ!$B$39:$B$758,D$225)+'СЕТ СН'!$F$12</f>
        <v>0</v>
      </c>
      <c r="E232" s="36">
        <f ca="1">SUMIFS(СВЦЭМ!$G$40:$G$759,СВЦЭМ!$A$40:$A$759,$A232,СВЦЭМ!$B$39:$B$758,E$225)+'СЕТ СН'!$F$12</f>
        <v>0</v>
      </c>
      <c r="F232" s="36">
        <f ca="1">SUMIFS(СВЦЭМ!$G$40:$G$759,СВЦЭМ!$A$40:$A$759,$A232,СВЦЭМ!$B$39:$B$758,F$225)+'СЕТ СН'!$F$12</f>
        <v>0</v>
      </c>
      <c r="G232" s="36">
        <f ca="1">SUMIFS(СВЦЭМ!$G$40:$G$759,СВЦЭМ!$A$40:$A$759,$A232,СВЦЭМ!$B$39:$B$758,G$225)+'СЕТ СН'!$F$12</f>
        <v>0</v>
      </c>
      <c r="H232" s="36">
        <f ca="1">SUMIFS(СВЦЭМ!$G$40:$G$759,СВЦЭМ!$A$40:$A$759,$A232,СВЦЭМ!$B$39:$B$758,H$225)+'СЕТ СН'!$F$12</f>
        <v>0</v>
      </c>
      <c r="I232" s="36">
        <f ca="1">SUMIFS(СВЦЭМ!$G$40:$G$759,СВЦЭМ!$A$40:$A$759,$A232,СВЦЭМ!$B$39:$B$758,I$225)+'СЕТ СН'!$F$12</f>
        <v>0</v>
      </c>
      <c r="J232" s="36">
        <f ca="1">SUMIFS(СВЦЭМ!$G$40:$G$759,СВЦЭМ!$A$40:$A$759,$A232,СВЦЭМ!$B$39:$B$758,J$225)+'СЕТ СН'!$F$12</f>
        <v>0</v>
      </c>
      <c r="K232" s="36">
        <f ca="1">SUMIFS(СВЦЭМ!$G$40:$G$759,СВЦЭМ!$A$40:$A$759,$A232,СВЦЭМ!$B$39:$B$758,K$225)+'СЕТ СН'!$F$12</f>
        <v>0</v>
      </c>
      <c r="L232" s="36">
        <f ca="1">SUMIFS(СВЦЭМ!$G$40:$G$759,СВЦЭМ!$A$40:$A$759,$A232,СВЦЭМ!$B$39:$B$758,L$225)+'СЕТ СН'!$F$12</f>
        <v>0</v>
      </c>
      <c r="M232" s="36">
        <f ca="1">SUMIFS(СВЦЭМ!$G$40:$G$759,СВЦЭМ!$A$40:$A$759,$A232,СВЦЭМ!$B$39:$B$758,M$225)+'СЕТ СН'!$F$12</f>
        <v>0</v>
      </c>
      <c r="N232" s="36">
        <f ca="1">SUMIFS(СВЦЭМ!$G$40:$G$759,СВЦЭМ!$A$40:$A$759,$A232,СВЦЭМ!$B$39:$B$758,N$225)+'СЕТ СН'!$F$12</f>
        <v>0</v>
      </c>
      <c r="O232" s="36">
        <f ca="1">SUMIFS(СВЦЭМ!$G$40:$G$759,СВЦЭМ!$A$40:$A$759,$A232,СВЦЭМ!$B$39:$B$758,O$225)+'СЕТ СН'!$F$12</f>
        <v>0</v>
      </c>
      <c r="P232" s="36">
        <f ca="1">SUMIFS(СВЦЭМ!$G$40:$G$759,СВЦЭМ!$A$40:$A$759,$A232,СВЦЭМ!$B$39:$B$758,P$225)+'СЕТ СН'!$F$12</f>
        <v>0</v>
      </c>
      <c r="Q232" s="36">
        <f ca="1">SUMIFS(СВЦЭМ!$G$40:$G$759,СВЦЭМ!$A$40:$A$759,$A232,СВЦЭМ!$B$39:$B$758,Q$225)+'СЕТ СН'!$F$12</f>
        <v>0</v>
      </c>
      <c r="R232" s="36">
        <f ca="1">SUMIFS(СВЦЭМ!$G$40:$G$759,СВЦЭМ!$A$40:$A$759,$A232,СВЦЭМ!$B$39:$B$758,R$225)+'СЕТ СН'!$F$12</f>
        <v>0</v>
      </c>
      <c r="S232" s="36">
        <f ca="1">SUMIFS(СВЦЭМ!$G$40:$G$759,СВЦЭМ!$A$40:$A$759,$A232,СВЦЭМ!$B$39:$B$758,S$225)+'СЕТ СН'!$F$12</f>
        <v>0</v>
      </c>
      <c r="T232" s="36">
        <f ca="1">SUMIFS(СВЦЭМ!$G$40:$G$759,СВЦЭМ!$A$40:$A$759,$A232,СВЦЭМ!$B$39:$B$758,T$225)+'СЕТ СН'!$F$12</f>
        <v>0</v>
      </c>
      <c r="U232" s="36">
        <f ca="1">SUMIFS(СВЦЭМ!$G$40:$G$759,СВЦЭМ!$A$40:$A$759,$A232,СВЦЭМ!$B$39:$B$758,U$225)+'СЕТ СН'!$F$12</f>
        <v>0</v>
      </c>
      <c r="V232" s="36">
        <f ca="1">SUMIFS(СВЦЭМ!$G$40:$G$759,СВЦЭМ!$A$40:$A$759,$A232,СВЦЭМ!$B$39:$B$758,V$225)+'СЕТ СН'!$F$12</f>
        <v>0</v>
      </c>
      <c r="W232" s="36">
        <f ca="1">SUMIFS(СВЦЭМ!$G$40:$G$759,СВЦЭМ!$A$40:$A$759,$A232,СВЦЭМ!$B$39:$B$758,W$225)+'СЕТ СН'!$F$12</f>
        <v>0</v>
      </c>
      <c r="X232" s="36">
        <f ca="1">SUMIFS(СВЦЭМ!$G$40:$G$759,СВЦЭМ!$A$40:$A$759,$A232,СВЦЭМ!$B$39:$B$758,X$225)+'СЕТ СН'!$F$12</f>
        <v>0</v>
      </c>
      <c r="Y232" s="36">
        <f ca="1">SUMIFS(СВЦЭМ!$G$40:$G$759,СВЦЭМ!$A$40:$A$759,$A232,СВЦЭМ!$B$39:$B$758,Y$225)+'СЕТ СН'!$F$12</f>
        <v>0</v>
      </c>
    </row>
    <row r="233" spans="1:27" ht="15.75" hidden="1" x14ac:dyDescent="0.2">
      <c r="A233" s="35">
        <f t="shared" si="6"/>
        <v>45390</v>
      </c>
      <c r="B233" s="36">
        <f ca="1">SUMIFS(СВЦЭМ!$G$40:$G$759,СВЦЭМ!$A$40:$A$759,$A233,СВЦЭМ!$B$39:$B$758,B$225)+'СЕТ СН'!$F$12</f>
        <v>0</v>
      </c>
      <c r="C233" s="36">
        <f ca="1">SUMIFS(СВЦЭМ!$G$40:$G$759,СВЦЭМ!$A$40:$A$759,$A233,СВЦЭМ!$B$39:$B$758,C$225)+'СЕТ СН'!$F$12</f>
        <v>0</v>
      </c>
      <c r="D233" s="36">
        <f ca="1">SUMIFS(СВЦЭМ!$G$40:$G$759,СВЦЭМ!$A$40:$A$759,$A233,СВЦЭМ!$B$39:$B$758,D$225)+'СЕТ СН'!$F$12</f>
        <v>0</v>
      </c>
      <c r="E233" s="36">
        <f ca="1">SUMIFS(СВЦЭМ!$G$40:$G$759,СВЦЭМ!$A$40:$A$759,$A233,СВЦЭМ!$B$39:$B$758,E$225)+'СЕТ СН'!$F$12</f>
        <v>0</v>
      </c>
      <c r="F233" s="36">
        <f ca="1">SUMIFS(СВЦЭМ!$G$40:$G$759,СВЦЭМ!$A$40:$A$759,$A233,СВЦЭМ!$B$39:$B$758,F$225)+'СЕТ СН'!$F$12</f>
        <v>0</v>
      </c>
      <c r="G233" s="36">
        <f ca="1">SUMIFS(СВЦЭМ!$G$40:$G$759,СВЦЭМ!$A$40:$A$759,$A233,СВЦЭМ!$B$39:$B$758,G$225)+'СЕТ СН'!$F$12</f>
        <v>0</v>
      </c>
      <c r="H233" s="36">
        <f ca="1">SUMIFS(СВЦЭМ!$G$40:$G$759,СВЦЭМ!$A$40:$A$759,$A233,СВЦЭМ!$B$39:$B$758,H$225)+'СЕТ СН'!$F$12</f>
        <v>0</v>
      </c>
      <c r="I233" s="36">
        <f ca="1">SUMIFS(СВЦЭМ!$G$40:$G$759,СВЦЭМ!$A$40:$A$759,$A233,СВЦЭМ!$B$39:$B$758,I$225)+'СЕТ СН'!$F$12</f>
        <v>0</v>
      </c>
      <c r="J233" s="36">
        <f ca="1">SUMIFS(СВЦЭМ!$G$40:$G$759,СВЦЭМ!$A$40:$A$759,$A233,СВЦЭМ!$B$39:$B$758,J$225)+'СЕТ СН'!$F$12</f>
        <v>0</v>
      </c>
      <c r="K233" s="36">
        <f ca="1">SUMIFS(СВЦЭМ!$G$40:$G$759,СВЦЭМ!$A$40:$A$759,$A233,СВЦЭМ!$B$39:$B$758,K$225)+'СЕТ СН'!$F$12</f>
        <v>0</v>
      </c>
      <c r="L233" s="36">
        <f ca="1">SUMIFS(СВЦЭМ!$G$40:$G$759,СВЦЭМ!$A$40:$A$759,$A233,СВЦЭМ!$B$39:$B$758,L$225)+'СЕТ СН'!$F$12</f>
        <v>0</v>
      </c>
      <c r="M233" s="36">
        <f ca="1">SUMIFS(СВЦЭМ!$G$40:$G$759,СВЦЭМ!$A$40:$A$759,$A233,СВЦЭМ!$B$39:$B$758,M$225)+'СЕТ СН'!$F$12</f>
        <v>0</v>
      </c>
      <c r="N233" s="36">
        <f ca="1">SUMIFS(СВЦЭМ!$G$40:$G$759,СВЦЭМ!$A$40:$A$759,$A233,СВЦЭМ!$B$39:$B$758,N$225)+'СЕТ СН'!$F$12</f>
        <v>0</v>
      </c>
      <c r="O233" s="36">
        <f ca="1">SUMIFS(СВЦЭМ!$G$40:$G$759,СВЦЭМ!$A$40:$A$759,$A233,СВЦЭМ!$B$39:$B$758,O$225)+'СЕТ СН'!$F$12</f>
        <v>0</v>
      </c>
      <c r="P233" s="36">
        <f ca="1">SUMIFS(СВЦЭМ!$G$40:$G$759,СВЦЭМ!$A$40:$A$759,$A233,СВЦЭМ!$B$39:$B$758,P$225)+'СЕТ СН'!$F$12</f>
        <v>0</v>
      </c>
      <c r="Q233" s="36">
        <f ca="1">SUMIFS(СВЦЭМ!$G$40:$G$759,СВЦЭМ!$A$40:$A$759,$A233,СВЦЭМ!$B$39:$B$758,Q$225)+'СЕТ СН'!$F$12</f>
        <v>0</v>
      </c>
      <c r="R233" s="36">
        <f ca="1">SUMIFS(СВЦЭМ!$G$40:$G$759,СВЦЭМ!$A$40:$A$759,$A233,СВЦЭМ!$B$39:$B$758,R$225)+'СЕТ СН'!$F$12</f>
        <v>0</v>
      </c>
      <c r="S233" s="36">
        <f ca="1">SUMIFS(СВЦЭМ!$G$40:$G$759,СВЦЭМ!$A$40:$A$759,$A233,СВЦЭМ!$B$39:$B$758,S$225)+'СЕТ СН'!$F$12</f>
        <v>0</v>
      </c>
      <c r="T233" s="36">
        <f ca="1">SUMIFS(СВЦЭМ!$G$40:$G$759,СВЦЭМ!$A$40:$A$759,$A233,СВЦЭМ!$B$39:$B$758,T$225)+'СЕТ СН'!$F$12</f>
        <v>0</v>
      </c>
      <c r="U233" s="36">
        <f ca="1">SUMIFS(СВЦЭМ!$G$40:$G$759,СВЦЭМ!$A$40:$A$759,$A233,СВЦЭМ!$B$39:$B$758,U$225)+'СЕТ СН'!$F$12</f>
        <v>0</v>
      </c>
      <c r="V233" s="36">
        <f ca="1">SUMIFS(СВЦЭМ!$G$40:$G$759,СВЦЭМ!$A$40:$A$759,$A233,СВЦЭМ!$B$39:$B$758,V$225)+'СЕТ СН'!$F$12</f>
        <v>0</v>
      </c>
      <c r="W233" s="36">
        <f ca="1">SUMIFS(СВЦЭМ!$G$40:$G$759,СВЦЭМ!$A$40:$A$759,$A233,СВЦЭМ!$B$39:$B$758,W$225)+'СЕТ СН'!$F$12</f>
        <v>0</v>
      </c>
      <c r="X233" s="36">
        <f ca="1">SUMIFS(СВЦЭМ!$G$40:$G$759,СВЦЭМ!$A$40:$A$759,$A233,СВЦЭМ!$B$39:$B$758,X$225)+'СЕТ СН'!$F$12</f>
        <v>0</v>
      </c>
      <c r="Y233" s="36">
        <f ca="1">SUMIFS(СВЦЭМ!$G$40:$G$759,СВЦЭМ!$A$40:$A$759,$A233,СВЦЭМ!$B$39:$B$758,Y$225)+'СЕТ СН'!$F$12</f>
        <v>0</v>
      </c>
    </row>
    <row r="234" spans="1:27" ht="15.75" hidden="1" x14ac:dyDescent="0.2">
      <c r="A234" s="35">
        <f t="shared" si="6"/>
        <v>45391</v>
      </c>
      <c r="B234" s="36">
        <f ca="1">SUMIFS(СВЦЭМ!$G$40:$G$759,СВЦЭМ!$A$40:$A$759,$A234,СВЦЭМ!$B$39:$B$758,B$225)+'СЕТ СН'!$F$12</f>
        <v>0</v>
      </c>
      <c r="C234" s="36">
        <f ca="1">SUMIFS(СВЦЭМ!$G$40:$G$759,СВЦЭМ!$A$40:$A$759,$A234,СВЦЭМ!$B$39:$B$758,C$225)+'СЕТ СН'!$F$12</f>
        <v>0</v>
      </c>
      <c r="D234" s="36">
        <f ca="1">SUMIFS(СВЦЭМ!$G$40:$G$759,СВЦЭМ!$A$40:$A$759,$A234,СВЦЭМ!$B$39:$B$758,D$225)+'СЕТ СН'!$F$12</f>
        <v>0</v>
      </c>
      <c r="E234" s="36">
        <f ca="1">SUMIFS(СВЦЭМ!$G$40:$G$759,СВЦЭМ!$A$40:$A$759,$A234,СВЦЭМ!$B$39:$B$758,E$225)+'СЕТ СН'!$F$12</f>
        <v>0</v>
      </c>
      <c r="F234" s="36">
        <f ca="1">SUMIFS(СВЦЭМ!$G$40:$G$759,СВЦЭМ!$A$40:$A$759,$A234,СВЦЭМ!$B$39:$B$758,F$225)+'СЕТ СН'!$F$12</f>
        <v>0</v>
      </c>
      <c r="G234" s="36">
        <f ca="1">SUMIFS(СВЦЭМ!$G$40:$G$759,СВЦЭМ!$A$40:$A$759,$A234,СВЦЭМ!$B$39:$B$758,G$225)+'СЕТ СН'!$F$12</f>
        <v>0</v>
      </c>
      <c r="H234" s="36">
        <f ca="1">SUMIFS(СВЦЭМ!$G$40:$G$759,СВЦЭМ!$A$40:$A$759,$A234,СВЦЭМ!$B$39:$B$758,H$225)+'СЕТ СН'!$F$12</f>
        <v>0</v>
      </c>
      <c r="I234" s="36">
        <f ca="1">SUMIFS(СВЦЭМ!$G$40:$G$759,СВЦЭМ!$A$40:$A$759,$A234,СВЦЭМ!$B$39:$B$758,I$225)+'СЕТ СН'!$F$12</f>
        <v>0</v>
      </c>
      <c r="J234" s="36">
        <f ca="1">SUMIFS(СВЦЭМ!$G$40:$G$759,СВЦЭМ!$A$40:$A$759,$A234,СВЦЭМ!$B$39:$B$758,J$225)+'СЕТ СН'!$F$12</f>
        <v>0</v>
      </c>
      <c r="K234" s="36">
        <f ca="1">SUMIFS(СВЦЭМ!$G$40:$G$759,СВЦЭМ!$A$40:$A$759,$A234,СВЦЭМ!$B$39:$B$758,K$225)+'СЕТ СН'!$F$12</f>
        <v>0</v>
      </c>
      <c r="L234" s="36">
        <f ca="1">SUMIFS(СВЦЭМ!$G$40:$G$759,СВЦЭМ!$A$40:$A$759,$A234,СВЦЭМ!$B$39:$B$758,L$225)+'СЕТ СН'!$F$12</f>
        <v>0</v>
      </c>
      <c r="M234" s="36">
        <f ca="1">SUMIFS(СВЦЭМ!$G$40:$G$759,СВЦЭМ!$A$40:$A$759,$A234,СВЦЭМ!$B$39:$B$758,M$225)+'СЕТ СН'!$F$12</f>
        <v>0</v>
      </c>
      <c r="N234" s="36">
        <f ca="1">SUMIFS(СВЦЭМ!$G$40:$G$759,СВЦЭМ!$A$40:$A$759,$A234,СВЦЭМ!$B$39:$B$758,N$225)+'СЕТ СН'!$F$12</f>
        <v>0</v>
      </c>
      <c r="O234" s="36">
        <f ca="1">SUMIFS(СВЦЭМ!$G$40:$G$759,СВЦЭМ!$A$40:$A$759,$A234,СВЦЭМ!$B$39:$B$758,O$225)+'СЕТ СН'!$F$12</f>
        <v>0</v>
      </c>
      <c r="P234" s="36">
        <f ca="1">SUMIFS(СВЦЭМ!$G$40:$G$759,СВЦЭМ!$A$40:$A$759,$A234,СВЦЭМ!$B$39:$B$758,P$225)+'СЕТ СН'!$F$12</f>
        <v>0</v>
      </c>
      <c r="Q234" s="36">
        <f ca="1">SUMIFS(СВЦЭМ!$G$40:$G$759,СВЦЭМ!$A$40:$A$759,$A234,СВЦЭМ!$B$39:$B$758,Q$225)+'СЕТ СН'!$F$12</f>
        <v>0</v>
      </c>
      <c r="R234" s="36">
        <f ca="1">SUMIFS(СВЦЭМ!$G$40:$G$759,СВЦЭМ!$A$40:$A$759,$A234,СВЦЭМ!$B$39:$B$758,R$225)+'СЕТ СН'!$F$12</f>
        <v>0</v>
      </c>
      <c r="S234" s="36">
        <f ca="1">SUMIFS(СВЦЭМ!$G$40:$G$759,СВЦЭМ!$A$40:$A$759,$A234,СВЦЭМ!$B$39:$B$758,S$225)+'СЕТ СН'!$F$12</f>
        <v>0</v>
      </c>
      <c r="T234" s="36">
        <f ca="1">SUMIFS(СВЦЭМ!$G$40:$G$759,СВЦЭМ!$A$40:$A$759,$A234,СВЦЭМ!$B$39:$B$758,T$225)+'СЕТ СН'!$F$12</f>
        <v>0</v>
      </c>
      <c r="U234" s="36">
        <f ca="1">SUMIFS(СВЦЭМ!$G$40:$G$759,СВЦЭМ!$A$40:$A$759,$A234,СВЦЭМ!$B$39:$B$758,U$225)+'СЕТ СН'!$F$12</f>
        <v>0</v>
      </c>
      <c r="V234" s="36">
        <f ca="1">SUMIFS(СВЦЭМ!$G$40:$G$759,СВЦЭМ!$A$40:$A$759,$A234,СВЦЭМ!$B$39:$B$758,V$225)+'СЕТ СН'!$F$12</f>
        <v>0</v>
      </c>
      <c r="W234" s="36">
        <f ca="1">SUMIFS(СВЦЭМ!$G$40:$G$759,СВЦЭМ!$A$40:$A$759,$A234,СВЦЭМ!$B$39:$B$758,W$225)+'СЕТ СН'!$F$12</f>
        <v>0</v>
      </c>
      <c r="X234" s="36">
        <f ca="1">SUMIFS(СВЦЭМ!$G$40:$G$759,СВЦЭМ!$A$40:$A$759,$A234,СВЦЭМ!$B$39:$B$758,X$225)+'СЕТ СН'!$F$12</f>
        <v>0</v>
      </c>
      <c r="Y234" s="36">
        <f ca="1">SUMIFS(СВЦЭМ!$G$40:$G$759,СВЦЭМ!$A$40:$A$759,$A234,СВЦЭМ!$B$39:$B$758,Y$225)+'СЕТ СН'!$F$12</f>
        <v>0</v>
      </c>
    </row>
    <row r="235" spans="1:27" ht="15.75" hidden="1" x14ac:dyDescent="0.2">
      <c r="A235" s="35">
        <f t="shared" si="6"/>
        <v>45392</v>
      </c>
      <c r="B235" s="36">
        <f ca="1">SUMIFS(СВЦЭМ!$G$40:$G$759,СВЦЭМ!$A$40:$A$759,$A235,СВЦЭМ!$B$39:$B$758,B$225)+'СЕТ СН'!$F$12</f>
        <v>0</v>
      </c>
      <c r="C235" s="36">
        <f ca="1">SUMIFS(СВЦЭМ!$G$40:$G$759,СВЦЭМ!$A$40:$A$759,$A235,СВЦЭМ!$B$39:$B$758,C$225)+'СЕТ СН'!$F$12</f>
        <v>0</v>
      </c>
      <c r="D235" s="36">
        <f ca="1">SUMIFS(СВЦЭМ!$G$40:$G$759,СВЦЭМ!$A$40:$A$759,$A235,СВЦЭМ!$B$39:$B$758,D$225)+'СЕТ СН'!$F$12</f>
        <v>0</v>
      </c>
      <c r="E235" s="36">
        <f ca="1">SUMIFS(СВЦЭМ!$G$40:$G$759,СВЦЭМ!$A$40:$A$759,$A235,СВЦЭМ!$B$39:$B$758,E$225)+'СЕТ СН'!$F$12</f>
        <v>0</v>
      </c>
      <c r="F235" s="36">
        <f ca="1">SUMIFS(СВЦЭМ!$G$40:$G$759,СВЦЭМ!$A$40:$A$759,$A235,СВЦЭМ!$B$39:$B$758,F$225)+'СЕТ СН'!$F$12</f>
        <v>0</v>
      </c>
      <c r="G235" s="36">
        <f ca="1">SUMIFS(СВЦЭМ!$G$40:$G$759,СВЦЭМ!$A$40:$A$759,$A235,СВЦЭМ!$B$39:$B$758,G$225)+'СЕТ СН'!$F$12</f>
        <v>0</v>
      </c>
      <c r="H235" s="36">
        <f ca="1">SUMIFS(СВЦЭМ!$G$40:$G$759,СВЦЭМ!$A$40:$A$759,$A235,СВЦЭМ!$B$39:$B$758,H$225)+'СЕТ СН'!$F$12</f>
        <v>0</v>
      </c>
      <c r="I235" s="36">
        <f ca="1">SUMIFS(СВЦЭМ!$G$40:$G$759,СВЦЭМ!$A$40:$A$759,$A235,СВЦЭМ!$B$39:$B$758,I$225)+'СЕТ СН'!$F$12</f>
        <v>0</v>
      </c>
      <c r="J235" s="36">
        <f ca="1">SUMIFS(СВЦЭМ!$G$40:$G$759,СВЦЭМ!$A$40:$A$759,$A235,СВЦЭМ!$B$39:$B$758,J$225)+'СЕТ СН'!$F$12</f>
        <v>0</v>
      </c>
      <c r="K235" s="36">
        <f ca="1">SUMIFS(СВЦЭМ!$G$40:$G$759,СВЦЭМ!$A$40:$A$759,$A235,СВЦЭМ!$B$39:$B$758,K$225)+'СЕТ СН'!$F$12</f>
        <v>0</v>
      </c>
      <c r="L235" s="36">
        <f ca="1">SUMIFS(СВЦЭМ!$G$40:$G$759,СВЦЭМ!$A$40:$A$759,$A235,СВЦЭМ!$B$39:$B$758,L$225)+'СЕТ СН'!$F$12</f>
        <v>0</v>
      </c>
      <c r="M235" s="36">
        <f ca="1">SUMIFS(СВЦЭМ!$G$40:$G$759,СВЦЭМ!$A$40:$A$759,$A235,СВЦЭМ!$B$39:$B$758,M$225)+'СЕТ СН'!$F$12</f>
        <v>0</v>
      </c>
      <c r="N235" s="36">
        <f ca="1">SUMIFS(СВЦЭМ!$G$40:$G$759,СВЦЭМ!$A$40:$A$759,$A235,СВЦЭМ!$B$39:$B$758,N$225)+'СЕТ СН'!$F$12</f>
        <v>0</v>
      </c>
      <c r="O235" s="36">
        <f ca="1">SUMIFS(СВЦЭМ!$G$40:$G$759,СВЦЭМ!$A$40:$A$759,$A235,СВЦЭМ!$B$39:$B$758,O$225)+'СЕТ СН'!$F$12</f>
        <v>0</v>
      </c>
      <c r="P235" s="36">
        <f ca="1">SUMIFS(СВЦЭМ!$G$40:$G$759,СВЦЭМ!$A$40:$A$759,$A235,СВЦЭМ!$B$39:$B$758,P$225)+'СЕТ СН'!$F$12</f>
        <v>0</v>
      </c>
      <c r="Q235" s="36">
        <f ca="1">SUMIFS(СВЦЭМ!$G$40:$G$759,СВЦЭМ!$A$40:$A$759,$A235,СВЦЭМ!$B$39:$B$758,Q$225)+'СЕТ СН'!$F$12</f>
        <v>0</v>
      </c>
      <c r="R235" s="36">
        <f ca="1">SUMIFS(СВЦЭМ!$G$40:$G$759,СВЦЭМ!$A$40:$A$759,$A235,СВЦЭМ!$B$39:$B$758,R$225)+'СЕТ СН'!$F$12</f>
        <v>0</v>
      </c>
      <c r="S235" s="36">
        <f ca="1">SUMIFS(СВЦЭМ!$G$40:$G$759,СВЦЭМ!$A$40:$A$759,$A235,СВЦЭМ!$B$39:$B$758,S$225)+'СЕТ СН'!$F$12</f>
        <v>0</v>
      </c>
      <c r="T235" s="36">
        <f ca="1">SUMIFS(СВЦЭМ!$G$40:$G$759,СВЦЭМ!$A$40:$A$759,$A235,СВЦЭМ!$B$39:$B$758,T$225)+'СЕТ СН'!$F$12</f>
        <v>0</v>
      </c>
      <c r="U235" s="36">
        <f ca="1">SUMIFS(СВЦЭМ!$G$40:$G$759,СВЦЭМ!$A$40:$A$759,$A235,СВЦЭМ!$B$39:$B$758,U$225)+'СЕТ СН'!$F$12</f>
        <v>0</v>
      </c>
      <c r="V235" s="36">
        <f ca="1">SUMIFS(СВЦЭМ!$G$40:$G$759,СВЦЭМ!$A$40:$A$759,$A235,СВЦЭМ!$B$39:$B$758,V$225)+'СЕТ СН'!$F$12</f>
        <v>0</v>
      </c>
      <c r="W235" s="36">
        <f ca="1">SUMIFS(СВЦЭМ!$G$40:$G$759,СВЦЭМ!$A$40:$A$759,$A235,СВЦЭМ!$B$39:$B$758,W$225)+'СЕТ СН'!$F$12</f>
        <v>0</v>
      </c>
      <c r="X235" s="36">
        <f ca="1">SUMIFS(СВЦЭМ!$G$40:$G$759,СВЦЭМ!$A$40:$A$759,$A235,СВЦЭМ!$B$39:$B$758,X$225)+'СЕТ СН'!$F$12</f>
        <v>0</v>
      </c>
      <c r="Y235" s="36">
        <f ca="1">SUMIFS(СВЦЭМ!$G$40:$G$759,СВЦЭМ!$A$40:$A$759,$A235,СВЦЭМ!$B$39:$B$758,Y$225)+'СЕТ СН'!$F$12</f>
        <v>0</v>
      </c>
    </row>
    <row r="236" spans="1:27" ht="15.75" hidden="1" x14ac:dyDescent="0.2">
      <c r="A236" s="35">
        <f t="shared" si="6"/>
        <v>45393</v>
      </c>
      <c r="B236" s="36">
        <f ca="1">SUMIFS(СВЦЭМ!$G$40:$G$759,СВЦЭМ!$A$40:$A$759,$A236,СВЦЭМ!$B$39:$B$758,B$225)+'СЕТ СН'!$F$12</f>
        <v>0</v>
      </c>
      <c r="C236" s="36">
        <f ca="1">SUMIFS(СВЦЭМ!$G$40:$G$759,СВЦЭМ!$A$40:$A$759,$A236,СВЦЭМ!$B$39:$B$758,C$225)+'СЕТ СН'!$F$12</f>
        <v>0</v>
      </c>
      <c r="D236" s="36">
        <f ca="1">SUMIFS(СВЦЭМ!$G$40:$G$759,СВЦЭМ!$A$40:$A$759,$A236,СВЦЭМ!$B$39:$B$758,D$225)+'СЕТ СН'!$F$12</f>
        <v>0</v>
      </c>
      <c r="E236" s="36">
        <f ca="1">SUMIFS(СВЦЭМ!$G$40:$G$759,СВЦЭМ!$A$40:$A$759,$A236,СВЦЭМ!$B$39:$B$758,E$225)+'СЕТ СН'!$F$12</f>
        <v>0</v>
      </c>
      <c r="F236" s="36">
        <f ca="1">SUMIFS(СВЦЭМ!$G$40:$G$759,СВЦЭМ!$A$40:$A$759,$A236,СВЦЭМ!$B$39:$B$758,F$225)+'СЕТ СН'!$F$12</f>
        <v>0</v>
      </c>
      <c r="G236" s="36">
        <f ca="1">SUMIFS(СВЦЭМ!$G$40:$G$759,СВЦЭМ!$A$40:$A$759,$A236,СВЦЭМ!$B$39:$B$758,G$225)+'СЕТ СН'!$F$12</f>
        <v>0</v>
      </c>
      <c r="H236" s="36">
        <f ca="1">SUMIFS(СВЦЭМ!$G$40:$G$759,СВЦЭМ!$A$40:$A$759,$A236,СВЦЭМ!$B$39:$B$758,H$225)+'СЕТ СН'!$F$12</f>
        <v>0</v>
      </c>
      <c r="I236" s="36">
        <f ca="1">SUMIFS(СВЦЭМ!$G$40:$G$759,СВЦЭМ!$A$40:$A$759,$A236,СВЦЭМ!$B$39:$B$758,I$225)+'СЕТ СН'!$F$12</f>
        <v>0</v>
      </c>
      <c r="J236" s="36">
        <f ca="1">SUMIFS(СВЦЭМ!$G$40:$G$759,СВЦЭМ!$A$40:$A$759,$A236,СВЦЭМ!$B$39:$B$758,J$225)+'СЕТ СН'!$F$12</f>
        <v>0</v>
      </c>
      <c r="K236" s="36">
        <f ca="1">SUMIFS(СВЦЭМ!$G$40:$G$759,СВЦЭМ!$A$40:$A$759,$A236,СВЦЭМ!$B$39:$B$758,K$225)+'СЕТ СН'!$F$12</f>
        <v>0</v>
      </c>
      <c r="L236" s="36">
        <f ca="1">SUMIFS(СВЦЭМ!$G$40:$G$759,СВЦЭМ!$A$40:$A$759,$A236,СВЦЭМ!$B$39:$B$758,L$225)+'СЕТ СН'!$F$12</f>
        <v>0</v>
      </c>
      <c r="M236" s="36">
        <f ca="1">SUMIFS(СВЦЭМ!$G$40:$G$759,СВЦЭМ!$A$40:$A$759,$A236,СВЦЭМ!$B$39:$B$758,M$225)+'СЕТ СН'!$F$12</f>
        <v>0</v>
      </c>
      <c r="N236" s="36">
        <f ca="1">SUMIFS(СВЦЭМ!$G$40:$G$759,СВЦЭМ!$A$40:$A$759,$A236,СВЦЭМ!$B$39:$B$758,N$225)+'СЕТ СН'!$F$12</f>
        <v>0</v>
      </c>
      <c r="O236" s="36">
        <f ca="1">SUMIFS(СВЦЭМ!$G$40:$G$759,СВЦЭМ!$A$40:$A$759,$A236,СВЦЭМ!$B$39:$B$758,O$225)+'СЕТ СН'!$F$12</f>
        <v>0</v>
      </c>
      <c r="P236" s="36">
        <f ca="1">SUMIFS(СВЦЭМ!$G$40:$G$759,СВЦЭМ!$A$40:$A$759,$A236,СВЦЭМ!$B$39:$B$758,P$225)+'СЕТ СН'!$F$12</f>
        <v>0</v>
      </c>
      <c r="Q236" s="36">
        <f ca="1">SUMIFS(СВЦЭМ!$G$40:$G$759,СВЦЭМ!$A$40:$A$759,$A236,СВЦЭМ!$B$39:$B$758,Q$225)+'СЕТ СН'!$F$12</f>
        <v>0</v>
      </c>
      <c r="R236" s="36">
        <f ca="1">SUMIFS(СВЦЭМ!$G$40:$G$759,СВЦЭМ!$A$40:$A$759,$A236,СВЦЭМ!$B$39:$B$758,R$225)+'СЕТ СН'!$F$12</f>
        <v>0</v>
      </c>
      <c r="S236" s="36">
        <f ca="1">SUMIFS(СВЦЭМ!$G$40:$G$759,СВЦЭМ!$A$40:$A$759,$A236,СВЦЭМ!$B$39:$B$758,S$225)+'СЕТ СН'!$F$12</f>
        <v>0</v>
      </c>
      <c r="T236" s="36">
        <f ca="1">SUMIFS(СВЦЭМ!$G$40:$G$759,СВЦЭМ!$A$40:$A$759,$A236,СВЦЭМ!$B$39:$B$758,T$225)+'СЕТ СН'!$F$12</f>
        <v>0</v>
      </c>
      <c r="U236" s="36">
        <f ca="1">SUMIFS(СВЦЭМ!$G$40:$G$759,СВЦЭМ!$A$40:$A$759,$A236,СВЦЭМ!$B$39:$B$758,U$225)+'СЕТ СН'!$F$12</f>
        <v>0</v>
      </c>
      <c r="V236" s="36">
        <f ca="1">SUMIFS(СВЦЭМ!$G$40:$G$759,СВЦЭМ!$A$40:$A$759,$A236,СВЦЭМ!$B$39:$B$758,V$225)+'СЕТ СН'!$F$12</f>
        <v>0</v>
      </c>
      <c r="W236" s="36">
        <f ca="1">SUMIFS(СВЦЭМ!$G$40:$G$759,СВЦЭМ!$A$40:$A$759,$A236,СВЦЭМ!$B$39:$B$758,W$225)+'СЕТ СН'!$F$12</f>
        <v>0</v>
      </c>
      <c r="X236" s="36">
        <f ca="1">SUMIFS(СВЦЭМ!$G$40:$G$759,СВЦЭМ!$A$40:$A$759,$A236,СВЦЭМ!$B$39:$B$758,X$225)+'СЕТ СН'!$F$12</f>
        <v>0</v>
      </c>
      <c r="Y236" s="36">
        <f ca="1">SUMIFS(СВЦЭМ!$G$40:$G$759,СВЦЭМ!$A$40:$A$759,$A236,СВЦЭМ!$B$39:$B$758,Y$225)+'СЕТ СН'!$F$12</f>
        <v>0</v>
      </c>
    </row>
    <row r="237" spans="1:27" ht="15.75" hidden="1" x14ac:dyDescent="0.2">
      <c r="A237" s="35">
        <f t="shared" si="6"/>
        <v>45394</v>
      </c>
      <c r="B237" s="36">
        <f ca="1">SUMIFS(СВЦЭМ!$G$40:$G$759,СВЦЭМ!$A$40:$A$759,$A237,СВЦЭМ!$B$39:$B$758,B$225)+'СЕТ СН'!$F$12</f>
        <v>0</v>
      </c>
      <c r="C237" s="36">
        <f ca="1">SUMIFS(СВЦЭМ!$G$40:$G$759,СВЦЭМ!$A$40:$A$759,$A237,СВЦЭМ!$B$39:$B$758,C$225)+'СЕТ СН'!$F$12</f>
        <v>0</v>
      </c>
      <c r="D237" s="36">
        <f ca="1">SUMIFS(СВЦЭМ!$G$40:$G$759,СВЦЭМ!$A$40:$A$759,$A237,СВЦЭМ!$B$39:$B$758,D$225)+'СЕТ СН'!$F$12</f>
        <v>0</v>
      </c>
      <c r="E237" s="36">
        <f ca="1">SUMIFS(СВЦЭМ!$G$40:$G$759,СВЦЭМ!$A$40:$A$759,$A237,СВЦЭМ!$B$39:$B$758,E$225)+'СЕТ СН'!$F$12</f>
        <v>0</v>
      </c>
      <c r="F237" s="36">
        <f ca="1">SUMIFS(СВЦЭМ!$G$40:$G$759,СВЦЭМ!$A$40:$A$759,$A237,СВЦЭМ!$B$39:$B$758,F$225)+'СЕТ СН'!$F$12</f>
        <v>0</v>
      </c>
      <c r="G237" s="36">
        <f ca="1">SUMIFS(СВЦЭМ!$G$40:$G$759,СВЦЭМ!$A$40:$A$759,$A237,СВЦЭМ!$B$39:$B$758,G$225)+'СЕТ СН'!$F$12</f>
        <v>0</v>
      </c>
      <c r="H237" s="36">
        <f ca="1">SUMIFS(СВЦЭМ!$G$40:$G$759,СВЦЭМ!$A$40:$A$759,$A237,СВЦЭМ!$B$39:$B$758,H$225)+'СЕТ СН'!$F$12</f>
        <v>0</v>
      </c>
      <c r="I237" s="36">
        <f ca="1">SUMIFS(СВЦЭМ!$G$40:$G$759,СВЦЭМ!$A$40:$A$759,$A237,СВЦЭМ!$B$39:$B$758,I$225)+'СЕТ СН'!$F$12</f>
        <v>0</v>
      </c>
      <c r="J237" s="36">
        <f ca="1">SUMIFS(СВЦЭМ!$G$40:$G$759,СВЦЭМ!$A$40:$A$759,$A237,СВЦЭМ!$B$39:$B$758,J$225)+'СЕТ СН'!$F$12</f>
        <v>0</v>
      </c>
      <c r="K237" s="36">
        <f ca="1">SUMIFS(СВЦЭМ!$G$40:$G$759,СВЦЭМ!$A$40:$A$759,$A237,СВЦЭМ!$B$39:$B$758,K$225)+'СЕТ СН'!$F$12</f>
        <v>0</v>
      </c>
      <c r="L237" s="36">
        <f ca="1">SUMIFS(СВЦЭМ!$G$40:$G$759,СВЦЭМ!$A$40:$A$759,$A237,СВЦЭМ!$B$39:$B$758,L$225)+'СЕТ СН'!$F$12</f>
        <v>0</v>
      </c>
      <c r="M237" s="36">
        <f ca="1">SUMIFS(СВЦЭМ!$G$40:$G$759,СВЦЭМ!$A$40:$A$759,$A237,СВЦЭМ!$B$39:$B$758,M$225)+'СЕТ СН'!$F$12</f>
        <v>0</v>
      </c>
      <c r="N237" s="36">
        <f ca="1">SUMIFS(СВЦЭМ!$G$40:$G$759,СВЦЭМ!$A$40:$A$759,$A237,СВЦЭМ!$B$39:$B$758,N$225)+'СЕТ СН'!$F$12</f>
        <v>0</v>
      </c>
      <c r="O237" s="36">
        <f ca="1">SUMIFS(СВЦЭМ!$G$40:$G$759,СВЦЭМ!$A$40:$A$759,$A237,СВЦЭМ!$B$39:$B$758,O$225)+'СЕТ СН'!$F$12</f>
        <v>0</v>
      </c>
      <c r="P237" s="36">
        <f ca="1">SUMIFS(СВЦЭМ!$G$40:$G$759,СВЦЭМ!$A$40:$A$759,$A237,СВЦЭМ!$B$39:$B$758,P$225)+'СЕТ СН'!$F$12</f>
        <v>0</v>
      </c>
      <c r="Q237" s="36">
        <f ca="1">SUMIFS(СВЦЭМ!$G$40:$G$759,СВЦЭМ!$A$40:$A$759,$A237,СВЦЭМ!$B$39:$B$758,Q$225)+'СЕТ СН'!$F$12</f>
        <v>0</v>
      </c>
      <c r="R237" s="36">
        <f ca="1">SUMIFS(СВЦЭМ!$G$40:$G$759,СВЦЭМ!$A$40:$A$759,$A237,СВЦЭМ!$B$39:$B$758,R$225)+'СЕТ СН'!$F$12</f>
        <v>0</v>
      </c>
      <c r="S237" s="36">
        <f ca="1">SUMIFS(СВЦЭМ!$G$40:$G$759,СВЦЭМ!$A$40:$A$759,$A237,СВЦЭМ!$B$39:$B$758,S$225)+'СЕТ СН'!$F$12</f>
        <v>0</v>
      </c>
      <c r="T237" s="36">
        <f ca="1">SUMIFS(СВЦЭМ!$G$40:$G$759,СВЦЭМ!$A$40:$A$759,$A237,СВЦЭМ!$B$39:$B$758,T$225)+'СЕТ СН'!$F$12</f>
        <v>0</v>
      </c>
      <c r="U237" s="36">
        <f ca="1">SUMIFS(СВЦЭМ!$G$40:$G$759,СВЦЭМ!$A$40:$A$759,$A237,СВЦЭМ!$B$39:$B$758,U$225)+'СЕТ СН'!$F$12</f>
        <v>0</v>
      </c>
      <c r="V237" s="36">
        <f ca="1">SUMIFS(СВЦЭМ!$G$40:$G$759,СВЦЭМ!$A$40:$A$759,$A237,СВЦЭМ!$B$39:$B$758,V$225)+'СЕТ СН'!$F$12</f>
        <v>0</v>
      </c>
      <c r="W237" s="36">
        <f ca="1">SUMIFS(СВЦЭМ!$G$40:$G$759,СВЦЭМ!$A$40:$A$759,$A237,СВЦЭМ!$B$39:$B$758,W$225)+'СЕТ СН'!$F$12</f>
        <v>0</v>
      </c>
      <c r="X237" s="36">
        <f ca="1">SUMIFS(СВЦЭМ!$G$40:$G$759,СВЦЭМ!$A$40:$A$759,$A237,СВЦЭМ!$B$39:$B$758,X$225)+'СЕТ СН'!$F$12</f>
        <v>0</v>
      </c>
      <c r="Y237" s="36">
        <f ca="1">SUMIFS(СВЦЭМ!$G$40:$G$759,СВЦЭМ!$A$40:$A$759,$A237,СВЦЭМ!$B$39:$B$758,Y$225)+'СЕТ СН'!$F$12</f>
        <v>0</v>
      </c>
    </row>
    <row r="238" spans="1:27" ht="15.75" hidden="1" x14ac:dyDescent="0.2">
      <c r="A238" s="35">
        <f t="shared" si="6"/>
        <v>45395</v>
      </c>
      <c r="B238" s="36">
        <f ca="1">SUMIFS(СВЦЭМ!$G$40:$G$759,СВЦЭМ!$A$40:$A$759,$A238,СВЦЭМ!$B$39:$B$758,B$225)+'СЕТ СН'!$F$12</f>
        <v>0</v>
      </c>
      <c r="C238" s="36">
        <f ca="1">SUMIFS(СВЦЭМ!$G$40:$G$759,СВЦЭМ!$A$40:$A$759,$A238,СВЦЭМ!$B$39:$B$758,C$225)+'СЕТ СН'!$F$12</f>
        <v>0</v>
      </c>
      <c r="D238" s="36">
        <f ca="1">SUMIFS(СВЦЭМ!$G$40:$G$759,СВЦЭМ!$A$40:$A$759,$A238,СВЦЭМ!$B$39:$B$758,D$225)+'СЕТ СН'!$F$12</f>
        <v>0</v>
      </c>
      <c r="E238" s="36">
        <f ca="1">SUMIFS(СВЦЭМ!$G$40:$G$759,СВЦЭМ!$A$40:$A$759,$A238,СВЦЭМ!$B$39:$B$758,E$225)+'СЕТ СН'!$F$12</f>
        <v>0</v>
      </c>
      <c r="F238" s="36">
        <f ca="1">SUMIFS(СВЦЭМ!$G$40:$G$759,СВЦЭМ!$A$40:$A$759,$A238,СВЦЭМ!$B$39:$B$758,F$225)+'СЕТ СН'!$F$12</f>
        <v>0</v>
      </c>
      <c r="G238" s="36">
        <f ca="1">SUMIFS(СВЦЭМ!$G$40:$G$759,СВЦЭМ!$A$40:$A$759,$A238,СВЦЭМ!$B$39:$B$758,G$225)+'СЕТ СН'!$F$12</f>
        <v>0</v>
      </c>
      <c r="H238" s="36">
        <f ca="1">SUMIFS(СВЦЭМ!$G$40:$G$759,СВЦЭМ!$A$40:$A$759,$A238,СВЦЭМ!$B$39:$B$758,H$225)+'СЕТ СН'!$F$12</f>
        <v>0</v>
      </c>
      <c r="I238" s="36">
        <f ca="1">SUMIFS(СВЦЭМ!$G$40:$G$759,СВЦЭМ!$A$40:$A$759,$A238,СВЦЭМ!$B$39:$B$758,I$225)+'СЕТ СН'!$F$12</f>
        <v>0</v>
      </c>
      <c r="J238" s="36">
        <f ca="1">SUMIFS(СВЦЭМ!$G$40:$G$759,СВЦЭМ!$A$40:$A$759,$A238,СВЦЭМ!$B$39:$B$758,J$225)+'СЕТ СН'!$F$12</f>
        <v>0</v>
      </c>
      <c r="K238" s="36">
        <f ca="1">SUMIFS(СВЦЭМ!$G$40:$G$759,СВЦЭМ!$A$40:$A$759,$A238,СВЦЭМ!$B$39:$B$758,K$225)+'СЕТ СН'!$F$12</f>
        <v>0</v>
      </c>
      <c r="L238" s="36">
        <f ca="1">SUMIFS(СВЦЭМ!$G$40:$G$759,СВЦЭМ!$A$40:$A$759,$A238,СВЦЭМ!$B$39:$B$758,L$225)+'СЕТ СН'!$F$12</f>
        <v>0</v>
      </c>
      <c r="M238" s="36">
        <f ca="1">SUMIFS(СВЦЭМ!$G$40:$G$759,СВЦЭМ!$A$40:$A$759,$A238,СВЦЭМ!$B$39:$B$758,M$225)+'СЕТ СН'!$F$12</f>
        <v>0</v>
      </c>
      <c r="N238" s="36">
        <f ca="1">SUMIFS(СВЦЭМ!$G$40:$G$759,СВЦЭМ!$A$40:$A$759,$A238,СВЦЭМ!$B$39:$B$758,N$225)+'СЕТ СН'!$F$12</f>
        <v>0</v>
      </c>
      <c r="O238" s="36">
        <f ca="1">SUMIFS(СВЦЭМ!$G$40:$G$759,СВЦЭМ!$A$40:$A$759,$A238,СВЦЭМ!$B$39:$B$758,O$225)+'СЕТ СН'!$F$12</f>
        <v>0</v>
      </c>
      <c r="P238" s="36">
        <f ca="1">SUMIFS(СВЦЭМ!$G$40:$G$759,СВЦЭМ!$A$40:$A$759,$A238,СВЦЭМ!$B$39:$B$758,P$225)+'СЕТ СН'!$F$12</f>
        <v>0</v>
      </c>
      <c r="Q238" s="36">
        <f ca="1">SUMIFS(СВЦЭМ!$G$40:$G$759,СВЦЭМ!$A$40:$A$759,$A238,СВЦЭМ!$B$39:$B$758,Q$225)+'СЕТ СН'!$F$12</f>
        <v>0</v>
      </c>
      <c r="R238" s="36">
        <f ca="1">SUMIFS(СВЦЭМ!$G$40:$G$759,СВЦЭМ!$A$40:$A$759,$A238,СВЦЭМ!$B$39:$B$758,R$225)+'СЕТ СН'!$F$12</f>
        <v>0</v>
      </c>
      <c r="S238" s="36">
        <f ca="1">SUMIFS(СВЦЭМ!$G$40:$G$759,СВЦЭМ!$A$40:$A$759,$A238,СВЦЭМ!$B$39:$B$758,S$225)+'СЕТ СН'!$F$12</f>
        <v>0</v>
      </c>
      <c r="T238" s="36">
        <f ca="1">SUMIFS(СВЦЭМ!$G$40:$G$759,СВЦЭМ!$A$40:$A$759,$A238,СВЦЭМ!$B$39:$B$758,T$225)+'СЕТ СН'!$F$12</f>
        <v>0</v>
      </c>
      <c r="U238" s="36">
        <f ca="1">SUMIFS(СВЦЭМ!$G$40:$G$759,СВЦЭМ!$A$40:$A$759,$A238,СВЦЭМ!$B$39:$B$758,U$225)+'СЕТ СН'!$F$12</f>
        <v>0</v>
      </c>
      <c r="V238" s="36">
        <f ca="1">SUMIFS(СВЦЭМ!$G$40:$G$759,СВЦЭМ!$A$40:$A$759,$A238,СВЦЭМ!$B$39:$B$758,V$225)+'СЕТ СН'!$F$12</f>
        <v>0</v>
      </c>
      <c r="W238" s="36">
        <f ca="1">SUMIFS(СВЦЭМ!$G$40:$G$759,СВЦЭМ!$A$40:$A$759,$A238,СВЦЭМ!$B$39:$B$758,W$225)+'СЕТ СН'!$F$12</f>
        <v>0</v>
      </c>
      <c r="X238" s="36">
        <f ca="1">SUMIFS(СВЦЭМ!$G$40:$G$759,СВЦЭМ!$A$40:$A$759,$A238,СВЦЭМ!$B$39:$B$758,X$225)+'СЕТ СН'!$F$12</f>
        <v>0</v>
      </c>
      <c r="Y238" s="36">
        <f ca="1">SUMIFS(СВЦЭМ!$G$40:$G$759,СВЦЭМ!$A$40:$A$759,$A238,СВЦЭМ!$B$39:$B$758,Y$225)+'СЕТ СН'!$F$12</f>
        <v>0</v>
      </c>
    </row>
    <row r="239" spans="1:27" ht="15.75" hidden="1" x14ac:dyDescent="0.2">
      <c r="A239" s="35">
        <f t="shared" si="6"/>
        <v>45396</v>
      </c>
      <c r="B239" s="36">
        <f ca="1">SUMIFS(СВЦЭМ!$G$40:$G$759,СВЦЭМ!$A$40:$A$759,$A239,СВЦЭМ!$B$39:$B$758,B$225)+'СЕТ СН'!$F$12</f>
        <v>0</v>
      </c>
      <c r="C239" s="36">
        <f ca="1">SUMIFS(СВЦЭМ!$G$40:$G$759,СВЦЭМ!$A$40:$A$759,$A239,СВЦЭМ!$B$39:$B$758,C$225)+'СЕТ СН'!$F$12</f>
        <v>0</v>
      </c>
      <c r="D239" s="36">
        <f ca="1">SUMIFS(СВЦЭМ!$G$40:$G$759,СВЦЭМ!$A$40:$A$759,$A239,СВЦЭМ!$B$39:$B$758,D$225)+'СЕТ СН'!$F$12</f>
        <v>0</v>
      </c>
      <c r="E239" s="36">
        <f ca="1">SUMIFS(СВЦЭМ!$G$40:$G$759,СВЦЭМ!$A$40:$A$759,$A239,СВЦЭМ!$B$39:$B$758,E$225)+'СЕТ СН'!$F$12</f>
        <v>0</v>
      </c>
      <c r="F239" s="36">
        <f ca="1">SUMIFS(СВЦЭМ!$G$40:$G$759,СВЦЭМ!$A$40:$A$759,$A239,СВЦЭМ!$B$39:$B$758,F$225)+'СЕТ СН'!$F$12</f>
        <v>0</v>
      </c>
      <c r="G239" s="36">
        <f ca="1">SUMIFS(СВЦЭМ!$G$40:$G$759,СВЦЭМ!$A$40:$A$759,$A239,СВЦЭМ!$B$39:$B$758,G$225)+'СЕТ СН'!$F$12</f>
        <v>0</v>
      </c>
      <c r="H239" s="36">
        <f ca="1">SUMIFS(СВЦЭМ!$G$40:$G$759,СВЦЭМ!$A$40:$A$759,$A239,СВЦЭМ!$B$39:$B$758,H$225)+'СЕТ СН'!$F$12</f>
        <v>0</v>
      </c>
      <c r="I239" s="36">
        <f ca="1">SUMIFS(СВЦЭМ!$G$40:$G$759,СВЦЭМ!$A$40:$A$759,$A239,СВЦЭМ!$B$39:$B$758,I$225)+'СЕТ СН'!$F$12</f>
        <v>0</v>
      </c>
      <c r="J239" s="36">
        <f ca="1">SUMIFS(СВЦЭМ!$G$40:$G$759,СВЦЭМ!$A$40:$A$759,$A239,СВЦЭМ!$B$39:$B$758,J$225)+'СЕТ СН'!$F$12</f>
        <v>0</v>
      </c>
      <c r="K239" s="36">
        <f ca="1">SUMIFS(СВЦЭМ!$G$40:$G$759,СВЦЭМ!$A$40:$A$759,$A239,СВЦЭМ!$B$39:$B$758,K$225)+'СЕТ СН'!$F$12</f>
        <v>0</v>
      </c>
      <c r="L239" s="36">
        <f ca="1">SUMIFS(СВЦЭМ!$G$40:$G$759,СВЦЭМ!$A$40:$A$759,$A239,СВЦЭМ!$B$39:$B$758,L$225)+'СЕТ СН'!$F$12</f>
        <v>0</v>
      </c>
      <c r="M239" s="36">
        <f ca="1">SUMIFS(СВЦЭМ!$G$40:$G$759,СВЦЭМ!$A$40:$A$759,$A239,СВЦЭМ!$B$39:$B$758,M$225)+'СЕТ СН'!$F$12</f>
        <v>0</v>
      </c>
      <c r="N239" s="36">
        <f ca="1">SUMIFS(СВЦЭМ!$G$40:$G$759,СВЦЭМ!$A$40:$A$759,$A239,СВЦЭМ!$B$39:$B$758,N$225)+'СЕТ СН'!$F$12</f>
        <v>0</v>
      </c>
      <c r="O239" s="36">
        <f ca="1">SUMIFS(СВЦЭМ!$G$40:$G$759,СВЦЭМ!$A$40:$A$759,$A239,СВЦЭМ!$B$39:$B$758,O$225)+'СЕТ СН'!$F$12</f>
        <v>0</v>
      </c>
      <c r="P239" s="36">
        <f ca="1">SUMIFS(СВЦЭМ!$G$40:$G$759,СВЦЭМ!$A$40:$A$759,$A239,СВЦЭМ!$B$39:$B$758,P$225)+'СЕТ СН'!$F$12</f>
        <v>0</v>
      </c>
      <c r="Q239" s="36">
        <f ca="1">SUMIFS(СВЦЭМ!$G$40:$G$759,СВЦЭМ!$A$40:$A$759,$A239,СВЦЭМ!$B$39:$B$758,Q$225)+'СЕТ СН'!$F$12</f>
        <v>0</v>
      </c>
      <c r="R239" s="36">
        <f ca="1">SUMIFS(СВЦЭМ!$G$40:$G$759,СВЦЭМ!$A$40:$A$759,$A239,СВЦЭМ!$B$39:$B$758,R$225)+'СЕТ СН'!$F$12</f>
        <v>0</v>
      </c>
      <c r="S239" s="36">
        <f ca="1">SUMIFS(СВЦЭМ!$G$40:$G$759,СВЦЭМ!$A$40:$A$759,$A239,СВЦЭМ!$B$39:$B$758,S$225)+'СЕТ СН'!$F$12</f>
        <v>0</v>
      </c>
      <c r="T239" s="36">
        <f ca="1">SUMIFS(СВЦЭМ!$G$40:$G$759,СВЦЭМ!$A$40:$A$759,$A239,СВЦЭМ!$B$39:$B$758,T$225)+'СЕТ СН'!$F$12</f>
        <v>0</v>
      </c>
      <c r="U239" s="36">
        <f ca="1">SUMIFS(СВЦЭМ!$G$40:$G$759,СВЦЭМ!$A$40:$A$759,$A239,СВЦЭМ!$B$39:$B$758,U$225)+'СЕТ СН'!$F$12</f>
        <v>0</v>
      </c>
      <c r="V239" s="36">
        <f ca="1">SUMIFS(СВЦЭМ!$G$40:$G$759,СВЦЭМ!$A$40:$A$759,$A239,СВЦЭМ!$B$39:$B$758,V$225)+'СЕТ СН'!$F$12</f>
        <v>0</v>
      </c>
      <c r="W239" s="36">
        <f ca="1">SUMIFS(СВЦЭМ!$G$40:$G$759,СВЦЭМ!$A$40:$A$759,$A239,СВЦЭМ!$B$39:$B$758,W$225)+'СЕТ СН'!$F$12</f>
        <v>0</v>
      </c>
      <c r="X239" s="36">
        <f ca="1">SUMIFS(СВЦЭМ!$G$40:$G$759,СВЦЭМ!$A$40:$A$759,$A239,СВЦЭМ!$B$39:$B$758,X$225)+'СЕТ СН'!$F$12</f>
        <v>0</v>
      </c>
      <c r="Y239" s="36">
        <f ca="1">SUMIFS(СВЦЭМ!$G$40:$G$759,СВЦЭМ!$A$40:$A$759,$A239,СВЦЭМ!$B$39:$B$758,Y$225)+'СЕТ СН'!$F$12</f>
        <v>0</v>
      </c>
    </row>
    <row r="240" spans="1:27" ht="15.75" hidden="1" x14ac:dyDescent="0.2">
      <c r="A240" s="35">
        <f t="shared" si="6"/>
        <v>45397</v>
      </c>
      <c r="B240" s="36">
        <f ca="1">SUMIFS(СВЦЭМ!$G$40:$G$759,СВЦЭМ!$A$40:$A$759,$A240,СВЦЭМ!$B$39:$B$758,B$225)+'СЕТ СН'!$F$12</f>
        <v>0</v>
      </c>
      <c r="C240" s="36">
        <f ca="1">SUMIFS(СВЦЭМ!$G$40:$G$759,СВЦЭМ!$A$40:$A$759,$A240,СВЦЭМ!$B$39:$B$758,C$225)+'СЕТ СН'!$F$12</f>
        <v>0</v>
      </c>
      <c r="D240" s="36">
        <f ca="1">SUMIFS(СВЦЭМ!$G$40:$G$759,СВЦЭМ!$A$40:$A$759,$A240,СВЦЭМ!$B$39:$B$758,D$225)+'СЕТ СН'!$F$12</f>
        <v>0</v>
      </c>
      <c r="E240" s="36">
        <f ca="1">SUMIFS(СВЦЭМ!$G$40:$G$759,СВЦЭМ!$A$40:$A$759,$A240,СВЦЭМ!$B$39:$B$758,E$225)+'СЕТ СН'!$F$12</f>
        <v>0</v>
      </c>
      <c r="F240" s="36">
        <f ca="1">SUMIFS(СВЦЭМ!$G$40:$G$759,СВЦЭМ!$A$40:$A$759,$A240,СВЦЭМ!$B$39:$B$758,F$225)+'СЕТ СН'!$F$12</f>
        <v>0</v>
      </c>
      <c r="G240" s="36">
        <f ca="1">SUMIFS(СВЦЭМ!$G$40:$G$759,СВЦЭМ!$A$40:$A$759,$A240,СВЦЭМ!$B$39:$B$758,G$225)+'СЕТ СН'!$F$12</f>
        <v>0</v>
      </c>
      <c r="H240" s="36">
        <f ca="1">SUMIFS(СВЦЭМ!$G$40:$G$759,СВЦЭМ!$A$40:$A$759,$A240,СВЦЭМ!$B$39:$B$758,H$225)+'СЕТ СН'!$F$12</f>
        <v>0</v>
      </c>
      <c r="I240" s="36">
        <f ca="1">SUMIFS(СВЦЭМ!$G$40:$G$759,СВЦЭМ!$A$40:$A$759,$A240,СВЦЭМ!$B$39:$B$758,I$225)+'СЕТ СН'!$F$12</f>
        <v>0</v>
      </c>
      <c r="J240" s="36">
        <f ca="1">SUMIFS(СВЦЭМ!$G$40:$G$759,СВЦЭМ!$A$40:$A$759,$A240,СВЦЭМ!$B$39:$B$758,J$225)+'СЕТ СН'!$F$12</f>
        <v>0</v>
      </c>
      <c r="K240" s="36">
        <f ca="1">SUMIFS(СВЦЭМ!$G$40:$G$759,СВЦЭМ!$A$40:$A$759,$A240,СВЦЭМ!$B$39:$B$758,K$225)+'СЕТ СН'!$F$12</f>
        <v>0</v>
      </c>
      <c r="L240" s="36">
        <f ca="1">SUMIFS(СВЦЭМ!$G$40:$G$759,СВЦЭМ!$A$40:$A$759,$A240,СВЦЭМ!$B$39:$B$758,L$225)+'СЕТ СН'!$F$12</f>
        <v>0</v>
      </c>
      <c r="M240" s="36">
        <f ca="1">SUMIFS(СВЦЭМ!$G$40:$G$759,СВЦЭМ!$A$40:$A$759,$A240,СВЦЭМ!$B$39:$B$758,M$225)+'СЕТ СН'!$F$12</f>
        <v>0</v>
      </c>
      <c r="N240" s="36">
        <f ca="1">SUMIFS(СВЦЭМ!$G$40:$G$759,СВЦЭМ!$A$40:$A$759,$A240,СВЦЭМ!$B$39:$B$758,N$225)+'СЕТ СН'!$F$12</f>
        <v>0</v>
      </c>
      <c r="O240" s="36">
        <f ca="1">SUMIFS(СВЦЭМ!$G$40:$G$759,СВЦЭМ!$A$40:$A$759,$A240,СВЦЭМ!$B$39:$B$758,O$225)+'СЕТ СН'!$F$12</f>
        <v>0</v>
      </c>
      <c r="P240" s="36">
        <f ca="1">SUMIFS(СВЦЭМ!$G$40:$G$759,СВЦЭМ!$A$40:$A$759,$A240,СВЦЭМ!$B$39:$B$758,P$225)+'СЕТ СН'!$F$12</f>
        <v>0</v>
      </c>
      <c r="Q240" s="36">
        <f ca="1">SUMIFS(СВЦЭМ!$G$40:$G$759,СВЦЭМ!$A$40:$A$759,$A240,СВЦЭМ!$B$39:$B$758,Q$225)+'СЕТ СН'!$F$12</f>
        <v>0</v>
      </c>
      <c r="R240" s="36">
        <f ca="1">SUMIFS(СВЦЭМ!$G$40:$G$759,СВЦЭМ!$A$40:$A$759,$A240,СВЦЭМ!$B$39:$B$758,R$225)+'СЕТ СН'!$F$12</f>
        <v>0</v>
      </c>
      <c r="S240" s="36">
        <f ca="1">SUMIFS(СВЦЭМ!$G$40:$G$759,СВЦЭМ!$A$40:$A$759,$A240,СВЦЭМ!$B$39:$B$758,S$225)+'СЕТ СН'!$F$12</f>
        <v>0</v>
      </c>
      <c r="T240" s="36">
        <f ca="1">SUMIFS(СВЦЭМ!$G$40:$G$759,СВЦЭМ!$A$40:$A$759,$A240,СВЦЭМ!$B$39:$B$758,T$225)+'СЕТ СН'!$F$12</f>
        <v>0</v>
      </c>
      <c r="U240" s="36">
        <f ca="1">SUMIFS(СВЦЭМ!$G$40:$G$759,СВЦЭМ!$A$40:$A$759,$A240,СВЦЭМ!$B$39:$B$758,U$225)+'СЕТ СН'!$F$12</f>
        <v>0</v>
      </c>
      <c r="V240" s="36">
        <f ca="1">SUMIFS(СВЦЭМ!$G$40:$G$759,СВЦЭМ!$A$40:$A$759,$A240,СВЦЭМ!$B$39:$B$758,V$225)+'СЕТ СН'!$F$12</f>
        <v>0</v>
      </c>
      <c r="W240" s="36">
        <f ca="1">SUMIFS(СВЦЭМ!$G$40:$G$759,СВЦЭМ!$A$40:$A$759,$A240,СВЦЭМ!$B$39:$B$758,W$225)+'СЕТ СН'!$F$12</f>
        <v>0</v>
      </c>
      <c r="X240" s="36">
        <f ca="1">SUMIFS(СВЦЭМ!$G$40:$G$759,СВЦЭМ!$A$40:$A$759,$A240,СВЦЭМ!$B$39:$B$758,X$225)+'СЕТ СН'!$F$12</f>
        <v>0</v>
      </c>
      <c r="Y240" s="36">
        <f ca="1">SUMIFS(СВЦЭМ!$G$40:$G$759,СВЦЭМ!$A$40:$A$759,$A240,СВЦЭМ!$B$39:$B$758,Y$225)+'СЕТ СН'!$F$12</f>
        <v>0</v>
      </c>
    </row>
    <row r="241" spans="1:25" ht="15.75" hidden="1" x14ac:dyDescent="0.2">
      <c r="A241" s="35">
        <f t="shared" si="6"/>
        <v>45398</v>
      </c>
      <c r="B241" s="36">
        <f ca="1">SUMIFS(СВЦЭМ!$G$40:$G$759,СВЦЭМ!$A$40:$A$759,$A241,СВЦЭМ!$B$39:$B$758,B$225)+'СЕТ СН'!$F$12</f>
        <v>0</v>
      </c>
      <c r="C241" s="36">
        <f ca="1">SUMIFS(СВЦЭМ!$G$40:$G$759,СВЦЭМ!$A$40:$A$759,$A241,СВЦЭМ!$B$39:$B$758,C$225)+'СЕТ СН'!$F$12</f>
        <v>0</v>
      </c>
      <c r="D241" s="36">
        <f ca="1">SUMIFS(СВЦЭМ!$G$40:$G$759,СВЦЭМ!$A$40:$A$759,$A241,СВЦЭМ!$B$39:$B$758,D$225)+'СЕТ СН'!$F$12</f>
        <v>0</v>
      </c>
      <c r="E241" s="36">
        <f ca="1">SUMIFS(СВЦЭМ!$G$40:$G$759,СВЦЭМ!$A$40:$A$759,$A241,СВЦЭМ!$B$39:$B$758,E$225)+'СЕТ СН'!$F$12</f>
        <v>0</v>
      </c>
      <c r="F241" s="36">
        <f ca="1">SUMIFS(СВЦЭМ!$G$40:$G$759,СВЦЭМ!$A$40:$A$759,$A241,СВЦЭМ!$B$39:$B$758,F$225)+'СЕТ СН'!$F$12</f>
        <v>0</v>
      </c>
      <c r="G241" s="36">
        <f ca="1">SUMIFS(СВЦЭМ!$G$40:$G$759,СВЦЭМ!$A$40:$A$759,$A241,СВЦЭМ!$B$39:$B$758,G$225)+'СЕТ СН'!$F$12</f>
        <v>0</v>
      </c>
      <c r="H241" s="36">
        <f ca="1">SUMIFS(СВЦЭМ!$G$40:$G$759,СВЦЭМ!$A$40:$A$759,$A241,СВЦЭМ!$B$39:$B$758,H$225)+'СЕТ СН'!$F$12</f>
        <v>0</v>
      </c>
      <c r="I241" s="36">
        <f ca="1">SUMIFS(СВЦЭМ!$G$40:$G$759,СВЦЭМ!$A$40:$A$759,$A241,СВЦЭМ!$B$39:$B$758,I$225)+'СЕТ СН'!$F$12</f>
        <v>0</v>
      </c>
      <c r="J241" s="36">
        <f ca="1">SUMIFS(СВЦЭМ!$G$40:$G$759,СВЦЭМ!$A$40:$A$759,$A241,СВЦЭМ!$B$39:$B$758,J$225)+'СЕТ СН'!$F$12</f>
        <v>0</v>
      </c>
      <c r="K241" s="36">
        <f ca="1">SUMIFS(СВЦЭМ!$G$40:$G$759,СВЦЭМ!$A$40:$A$759,$A241,СВЦЭМ!$B$39:$B$758,K$225)+'СЕТ СН'!$F$12</f>
        <v>0</v>
      </c>
      <c r="L241" s="36">
        <f ca="1">SUMIFS(СВЦЭМ!$G$40:$G$759,СВЦЭМ!$A$40:$A$759,$A241,СВЦЭМ!$B$39:$B$758,L$225)+'СЕТ СН'!$F$12</f>
        <v>0</v>
      </c>
      <c r="M241" s="36">
        <f ca="1">SUMIFS(СВЦЭМ!$G$40:$G$759,СВЦЭМ!$A$40:$A$759,$A241,СВЦЭМ!$B$39:$B$758,M$225)+'СЕТ СН'!$F$12</f>
        <v>0</v>
      </c>
      <c r="N241" s="36">
        <f ca="1">SUMIFS(СВЦЭМ!$G$40:$G$759,СВЦЭМ!$A$40:$A$759,$A241,СВЦЭМ!$B$39:$B$758,N$225)+'СЕТ СН'!$F$12</f>
        <v>0</v>
      </c>
      <c r="O241" s="36">
        <f ca="1">SUMIFS(СВЦЭМ!$G$40:$G$759,СВЦЭМ!$A$40:$A$759,$A241,СВЦЭМ!$B$39:$B$758,O$225)+'СЕТ СН'!$F$12</f>
        <v>0</v>
      </c>
      <c r="P241" s="36">
        <f ca="1">SUMIFS(СВЦЭМ!$G$40:$G$759,СВЦЭМ!$A$40:$A$759,$A241,СВЦЭМ!$B$39:$B$758,P$225)+'СЕТ СН'!$F$12</f>
        <v>0</v>
      </c>
      <c r="Q241" s="36">
        <f ca="1">SUMIFS(СВЦЭМ!$G$40:$G$759,СВЦЭМ!$A$40:$A$759,$A241,СВЦЭМ!$B$39:$B$758,Q$225)+'СЕТ СН'!$F$12</f>
        <v>0</v>
      </c>
      <c r="R241" s="36">
        <f ca="1">SUMIFS(СВЦЭМ!$G$40:$G$759,СВЦЭМ!$A$40:$A$759,$A241,СВЦЭМ!$B$39:$B$758,R$225)+'СЕТ СН'!$F$12</f>
        <v>0</v>
      </c>
      <c r="S241" s="36">
        <f ca="1">SUMIFS(СВЦЭМ!$G$40:$G$759,СВЦЭМ!$A$40:$A$759,$A241,СВЦЭМ!$B$39:$B$758,S$225)+'СЕТ СН'!$F$12</f>
        <v>0</v>
      </c>
      <c r="T241" s="36">
        <f ca="1">SUMIFS(СВЦЭМ!$G$40:$G$759,СВЦЭМ!$A$40:$A$759,$A241,СВЦЭМ!$B$39:$B$758,T$225)+'СЕТ СН'!$F$12</f>
        <v>0</v>
      </c>
      <c r="U241" s="36">
        <f ca="1">SUMIFS(СВЦЭМ!$G$40:$G$759,СВЦЭМ!$A$40:$A$759,$A241,СВЦЭМ!$B$39:$B$758,U$225)+'СЕТ СН'!$F$12</f>
        <v>0</v>
      </c>
      <c r="V241" s="36">
        <f ca="1">SUMIFS(СВЦЭМ!$G$40:$G$759,СВЦЭМ!$A$40:$A$759,$A241,СВЦЭМ!$B$39:$B$758,V$225)+'СЕТ СН'!$F$12</f>
        <v>0</v>
      </c>
      <c r="W241" s="36">
        <f ca="1">SUMIFS(СВЦЭМ!$G$40:$G$759,СВЦЭМ!$A$40:$A$759,$A241,СВЦЭМ!$B$39:$B$758,W$225)+'СЕТ СН'!$F$12</f>
        <v>0</v>
      </c>
      <c r="X241" s="36">
        <f ca="1">SUMIFS(СВЦЭМ!$G$40:$G$759,СВЦЭМ!$A$40:$A$759,$A241,СВЦЭМ!$B$39:$B$758,X$225)+'СЕТ СН'!$F$12</f>
        <v>0</v>
      </c>
      <c r="Y241" s="36">
        <f ca="1">SUMIFS(СВЦЭМ!$G$40:$G$759,СВЦЭМ!$A$40:$A$759,$A241,СВЦЭМ!$B$39:$B$758,Y$225)+'СЕТ СН'!$F$12</f>
        <v>0</v>
      </c>
    </row>
    <row r="242" spans="1:25" ht="15.75" hidden="1" x14ac:dyDescent="0.2">
      <c r="A242" s="35">
        <f t="shared" si="6"/>
        <v>45399</v>
      </c>
      <c r="B242" s="36">
        <f ca="1">SUMIFS(СВЦЭМ!$G$40:$G$759,СВЦЭМ!$A$40:$A$759,$A242,СВЦЭМ!$B$39:$B$758,B$225)+'СЕТ СН'!$F$12</f>
        <v>0</v>
      </c>
      <c r="C242" s="36">
        <f ca="1">SUMIFS(СВЦЭМ!$G$40:$G$759,СВЦЭМ!$A$40:$A$759,$A242,СВЦЭМ!$B$39:$B$758,C$225)+'СЕТ СН'!$F$12</f>
        <v>0</v>
      </c>
      <c r="D242" s="36">
        <f ca="1">SUMIFS(СВЦЭМ!$G$40:$G$759,СВЦЭМ!$A$40:$A$759,$A242,СВЦЭМ!$B$39:$B$758,D$225)+'СЕТ СН'!$F$12</f>
        <v>0</v>
      </c>
      <c r="E242" s="36">
        <f ca="1">SUMIFS(СВЦЭМ!$G$40:$G$759,СВЦЭМ!$A$40:$A$759,$A242,СВЦЭМ!$B$39:$B$758,E$225)+'СЕТ СН'!$F$12</f>
        <v>0</v>
      </c>
      <c r="F242" s="36">
        <f ca="1">SUMIFS(СВЦЭМ!$G$40:$G$759,СВЦЭМ!$A$40:$A$759,$A242,СВЦЭМ!$B$39:$B$758,F$225)+'СЕТ СН'!$F$12</f>
        <v>0</v>
      </c>
      <c r="G242" s="36">
        <f ca="1">SUMIFS(СВЦЭМ!$G$40:$G$759,СВЦЭМ!$A$40:$A$759,$A242,СВЦЭМ!$B$39:$B$758,G$225)+'СЕТ СН'!$F$12</f>
        <v>0</v>
      </c>
      <c r="H242" s="36">
        <f ca="1">SUMIFS(СВЦЭМ!$G$40:$G$759,СВЦЭМ!$A$40:$A$759,$A242,СВЦЭМ!$B$39:$B$758,H$225)+'СЕТ СН'!$F$12</f>
        <v>0</v>
      </c>
      <c r="I242" s="36">
        <f ca="1">SUMIFS(СВЦЭМ!$G$40:$G$759,СВЦЭМ!$A$40:$A$759,$A242,СВЦЭМ!$B$39:$B$758,I$225)+'СЕТ СН'!$F$12</f>
        <v>0</v>
      </c>
      <c r="J242" s="36">
        <f ca="1">SUMIFS(СВЦЭМ!$G$40:$G$759,СВЦЭМ!$A$40:$A$759,$A242,СВЦЭМ!$B$39:$B$758,J$225)+'СЕТ СН'!$F$12</f>
        <v>0</v>
      </c>
      <c r="K242" s="36">
        <f ca="1">SUMIFS(СВЦЭМ!$G$40:$G$759,СВЦЭМ!$A$40:$A$759,$A242,СВЦЭМ!$B$39:$B$758,K$225)+'СЕТ СН'!$F$12</f>
        <v>0</v>
      </c>
      <c r="L242" s="36">
        <f ca="1">SUMIFS(СВЦЭМ!$G$40:$G$759,СВЦЭМ!$A$40:$A$759,$A242,СВЦЭМ!$B$39:$B$758,L$225)+'СЕТ СН'!$F$12</f>
        <v>0</v>
      </c>
      <c r="M242" s="36">
        <f ca="1">SUMIFS(СВЦЭМ!$G$40:$G$759,СВЦЭМ!$A$40:$A$759,$A242,СВЦЭМ!$B$39:$B$758,M$225)+'СЕТ СН'!$F$12</f>
        <v>0</v>
      </c>
      <c r="N242" s="36">
        <f ca="1">SUMIFS(СВЦЭМ!$G$40:$G$759,СВЦЭМ!$A$40:$A$759,$A242,СВЦЭМ!$B$39:$B$758,N$225)+'СЕТ СН'!$F$12</f>
        <v>0</v>
      </c>
      <c r="O242" s="36">
        <f ca="1">SUMIFS(СВЦЭМ!$G$40:$G$759,СВЦЭМ!$A$40:$A$759,$A242,СВЦЭМ!$B$39:$B$758,O$225)+'СЕТ СН'!$F$12</f>
        <v>0</v>
      </c>
      <c r="P242" s="36">
        <f ca="1">SUMIFS(СВЦЭМ!$G$40:$G$759,СВЦЭМ!$A$40:$A$759,$A242,СВЦЭМ!$B$39:$B$758,P$225)+'СЕТ СН'!$F$12</f>
        <v>0</v>
      </c>
      <c r="Q242" s="36">
        <f ca="1">SUMIFS(СВЦЭМ!$G$40:$G$759,СВЦЭМ!$A$40:$A$759,$A242,СВЦЭМ!$B$39:$B$758,Q$225)+'СЕТ СН'!$F$12</f>
        <v>0</v>
      </c>
      <c r="R242" s="36">
        <f ca="1">SUMIFS(СВЦЭМ!$G$40:$G$759,СВЦЭМ!$A$40:$A$759,$A242,СВЦЭМ!$B$39:$B$758,R$225)+'СЕТ СН'!$F$12</f>
        <v>0</v>
      </c>
      <c r="S242" s="36">
        <f ca="1">SUMIFS(СВЦЭМ!$G$40:$G$759,СВЦЭМ!$A$40:$A$759,$A242,СВЦЭМ!$B$39:$B$758,S$225)+'СЕТ СН'!$F$12</f>
        <v>0</v>
      </c>
      <c r="T242" s="36">
        <f ca="1">SUMIFS(СВЦЭМ!$G$40:$G$759,СВЦЭМ!$A$40:$A$759,$A242,СВЦЭМ!$B$39:$B$758,T$225)+'СЕТ СН'!$F$12</f>
        <v>0</v>
      </c>
      <c r="U242" s="36">
        <f ca="1">SUMIFS(СВЦЭМ!$G$40:$G$759,СВЦЭМ!$A$40:$A$759,$A242,СВЦЭМ!$B$39:$B$758,U$225)+'СЕТ СН'!$F$12</f>
        <v>0</v>
      </c>
      <c r="V242" s="36">
        <f ca="1">SUMIFS(СВЦЭМ!$G$40:$G$759,СВЦЭМ!$A$40:$A$759,$A242,СВЦЭМ!$B$39:$B$758,V$225)+'СЕТ СН'!$F$12</f>
        <v>0</v>
      </c>
      <c r="W242" s="36">
        <f ca="1">SUMIFS(СВЦЭМ!$G$40:$G$759,СВЦЭМ!$A$40:$A$759,$A242,СВЦЭМ!$B$39:$B$758,W$225)+'СЕТ СН'!$F$12</f>
        <v>0</v>
      </c>
      <c r="X242" s="36">
        <f ca="1">SUMIFS(СВЦЭМ!$G$40:$G$759,СВЦЭМ!$A$40:$A$759,$A242,СВЦЭМ!$B$39:$B$758,X$225)+'СЕТ СН'!$F$12</f>
        <v>0</v>
      </c>
      <c r="Y242" s="36">
        <f ca="1">SUMIFS(СВЦЭМ!$G$40:$G$759,СВЦЭМ!$A$40:$A$759,$A242,СВЦЭМ!$B$39:$B$758,Y$225)+'СЕТ СН'!$F$12</f>
        <v>0</v>
      </c>
    </row>
    <row r="243" spans="1:25" ht="15.75" hidden="1" x14ac:dyDescent="0.2">
      <c r="A243" s="35">
        <f t="shared" si="6"/>
        <v>45400</v>
      </c>
      <c r="B243" s="36">
        <f ca="1">SUMIFS(СВЦЭМ!$G$40:$G$759,СВЦЭМ!$A$40:$A$759,$A243,СВЦЭМ!$B$39:$B$758,B$225)+'СЕТ СН'!$F$12</f>
        <v>0</v>
      </c>
      <c r="C243" s="36">
        <f ca="1">SUMIFS(СВЦЭМ!$G$40:$G$759,СВЦЭМ!$A$40:$A$759,$A243,СВЦЭМ!$B$39:$B$758,C$225)+'СЕТ СН'!$F$12</f>
        <v>0</v>
      </c>
      <c r="D243" s="36">
        <f ca="1">SUMIFS(СВЦЭМ!$G$40:$G$759,СВЦЭМ!$A$40:$A$759,$A243,СВЦЭМ!$B$39:$B$758,D$225)+'СЕТ СН'!$F$12</f>
        <v>0</v>
      </c>
      <c r="E243" s="36">
        <f ca="1">SUMIFS(СВЦЭМ!$G$40:$G$759,СВЦЭМ!$A$40:$A$759,$A243,СВЦЭМ!$B$39:$B$758,E$225)+'СЕТ СН'!$F$12</f>
        <v>0</v>
      </c>
      <c r="F243" s="36">
        <f ca="1">SUMIFS(СВЦЭМ!$G$40:$G$759,СВЦЭМ!$A$40:$A$759,$A243,СВЦЭМ!$B$39:$B$758,F$225)+'СЕТ СН'!$F$12</f>
        <v>0</v>
      </c>
      <c r="G243" s="36">
        <f ca="1">SUMIFS(СВЦЭМ!$G$40:$G$759,СВЦЭМ!$A$40:$A$759,$A243,СВЦЭМ!$B$39:$B$758,G$225)+'СЕТ СН'!$F$12</f>
        <v>0</v>
      </c>
      <c r="H243" s="36">
        <f ca="1">SUMIFS(СВЦЭМ!$G$40:$G$759,СВЦЭМ!$A$40:$A$759,$A243,СВЦЭМ!$B$39:$B$758,H$225)+'СЕТ СН'!$F$12</f>
        <v>0</v>
      </c>
      <c r="I243" s="36">
        <f ca="1">SUMIFS(СВЦЭМ!$G$40:$G$759,СВЦЭМ!$A$40:$A$759,$A243,СВЦЭМ!$B$39:$B$758,I$225)+'СЕТ СН'!$F$12</f>
        <v>0</v>
      </c>
      <c r="J243" s="36">
        <f ca="1">SUMIFS(СВЦЭМ!$G$40:$G$759,СВЦЭМ!$A$40:$A$759,$A243,СВЦЭМ!$B$39:$B$758,J$225)+'СЕТ СН'!$F$12</f>
        <v>0</v>
      </c>
      <c r="K243" s="36">
        <f ca="1">SUMIFS(СВЦЭМ!$G$40:$G$759,СВЦЭМ!$A$40:$A$759,$A243,СВЦЭМ!$B$39:$B$758,K$225)+'СЕТ СН'!$F$12</f>
        <v>0</v>
      </c>
      <c r="L243" s="36">
        <f ca="1">SUMIFS(СВЦЭМ!$G$40:$G$759,СВЦЭМ!$A$40:$A$759,$A243,СВЦЭМ!$B$39:$B$758,L$225)+'СЕТ СН'!$F$12</f>
        <v>0</v>
      </c>
      <c r="M243" s="36">
        <f ca="1">SUMIFS(СВЦЭМ!$G$40:$G$759,СВЦЭМ!$A$40:$A$759,$A243,СВЦЭМ!$B$39:$B$758,M$225)+'СЕТ СН'!$F$12</f>
        <v>0</v>
      </c>
      <c r="N243" s="36">
        <f ca="1">SUMIFS(СВЦЭМ!$G$40:$G$759,СВЦЭМ!$A$40:$A$759,$A243,СВЦЭМ!$B$39:$B$758,N$225)+'СЕТ СН'!$F$12</f>
        <v>0</v>
      </c>
      <c r="O243" s="36">
        <f ca="1">SUMIFS(СВЦЭМ!$G$40:$G$759,СВЦЭМ!$A$40:$A$759,$A243,СВЦЭМ!$B$39:$B$758,O$225)+'СЕТ СН'!$F$12</f>
        <v>0</v>
      </c>
      <c r="P243" s="36">
        <f ca="1">SUMIFS(СВЦЭМ!$G$40:$G$759,СВЦЭМ!$A$40:$A$759,$A243,СВЦЭМ!$B$39:$B$758,P$225)+'СЕТ СН'!$F$12</f>
        <v>0</v>
      </c>
      <c r="Q243" s="36">
        <f ca="1">SUMIFS(СВЦЭМ!$G$40:$G$759,СВЦЭМ!$A$40:$A$759,$A243,СВЦЭМ!$B$39:$B$758,Q$225)+'СЕТ СН'!$F$12</f>
        <v>0</v>
      </c>
      <c r="R243" s="36">
        <f ca="1">SUMIFS(СВЦЭМ!$G$40:$G$759,СВЦЭМ!$A$40:$A$759,$A243,СВЦЭМ!$B$39:$B$758,R$225)+'СЕТ СН'!$F$12</f>
        <v>0</v>
      </c>
      <c r="S243" s="36">
        <f ca="1">SUMIFS(СВЦЭМ!$G$40:$G$759,СВЦЭМ!$A$40:$A$759,$A243,СВЦЭМ!$B$39:$B$758,S$225)+'СЕТ СН'!$F$12</f>
        <v>0</v>
      </c>
      <c r="T243" s="36">
        <f ca="1">SUMIFS(СВЦЭМ!$G$40:$G$759,СВЦЭМ!$A$40:$A$759,$A243,СВЦЭМ!$B$39:$B$758,T$225)+'СЕТ СН'!$F$12</f>
        <v>0</v>
      </c>
      <c r="U243" s="36">
        <f ca="1">SUMIFS(СВЦЭМ!$G$40:$G$759,СВЦЭМ!$A$40:$A$759,$A243,СВЦЭМ!$B$39:$B$758,U$225)+'СЕТ СН'!$F$12</f>
        <v>0</v>
      </c>
      <c r="V243" s="36">
        <f ca="1">SUMIFS(СВЦЭМ!$G$40:$G$759,СВЦЭМ!$A$40:$A$759,$A243,СВЦЭМ!$B$39:$B$758,V$225)+'СЕТ СН'!$F$12</f>
        <v>0</v>
      </c>
      <c r="W243" s="36">
        <f ca="1">SUMIFS(СВЦЭМ!$G$40:$G$759,СВЦЭМ!$A$40:$A$759,$A243,СВЦЭМ!$B$39:$B$758,W$225)+'СЕТ СН'!$F$12</f>
        <v>0</v>
      </c>
      <c r="X243" s="36">
        <f ca="1">SUMIFS(СВЦЭМ!$G$40:$G$759,СВЦЭМ!$A$40:$A$759,$A243,СВЦЭМ!$B$39:$B$758,X$225)+'СЕТ СН'!$F$12</f>
        <v>0</v>
      </c>
      <c r="Y243" s="36">
        <f ca="1">SUMIFS(СВЦЭМ!$G$40:$G$759,СВЦЭМ!$A$40:$A$759,$A243,СВЦЭМ!$B$39:$B$758,Y$225)+'СЕТ СН'!$F$12</f>
        <v>0</v>
      </c>
    </row>
    <row r="244" spans="1:25" ht="15.75" hidden="1" x14ac:dyDescent="0.2">
      <c r="A244" s="35">
        <f t="shared" si="6"/>
        <v>45401</v>
      </c>
      <c r="B244" s="36">
        <f ca="1">SUMIFS(СВЦЭМ!$G$40:$G$759,СВЦЭМ!$A$40:$A$759,$A244,СВЦЭМ!$B$39:$B$758,B$225)+'СЕТ СН'!$F$12</f>
        <v>0</v>
      </c>
      <c r="C244" s="36">
        <f ca="1">SUMIFS(СВЦЭМ!$G$40:$G$759,СВЦЭМ!$A$40:$A$759,$A244,СВЦЭМ!$B$39:$B$758,C$225)+'СЕТ СН'!$F$12</f>
        <v>0</v>
      </c>
      <c r="D244" s="36">
        <f ca="1">SUMIFS(СВЦЭМ!$G$40:$G$759,СВЦЭМ!$A$40:$A$759,$A244,СВЦЭМ!$B$39:$B$758,D$225)+'СЕТ СН'!$F$12</f>
        <v>0</v>
      </c>
      <c r="E244" s="36">
        <f ca="1">SUMIFS(СВЦЭМ!$G$40:$G$759,СВЦЭМ!$A$40:$A$759,$A244,СВЦЭМ!$B$39:$B$758,E$225)+'СЕТ СН'!$F$12</f>
        <v>0</v>
      </c>
      <c r="F244" s="36">
        <f ca="1">SUMIFS(СВЦЭМ!$G$40:$G$759,СВЦЭМ!$A$40:$A$759,$A244,СВЦЭМ!$B$39:$B$758,F$225)+'СЕТ СН'!$F$12</f>
        <v>0</v>
      </c>
      <c r="G244" s="36">
        <f ca="1">SUMIFS(СВЦЭМ!$G$40:$G$759,СВЦЭМ!$A$40:$A$759,$A244,СВЦЭМ!$B$39:$B$758,G$225)+'СЕТ СН'!$F$12</f>
        <v>0</v>
      </c>
      <c r="H244" s="36">
        <f ca="1">SUMIFS(СВЦЭМ!$G$40:$G$759,СВЦЭМ!$A$40:$A$759,$A244,СВЦЭМ!$B$39:$B$758,H$225)+'СЕТ СН'!$F$12</f>
        <v>0</v>
      </c>
      <c r="I244" s="36">
        <f ca="1">SUMIFS(СВЦЭМ!$G$40:$G$759,СВЦЭМ!$A$40:$A$759,$A244,СВЦЭМ!$B$39:$B$758,I$225)+'СЕТ СН'!$F$12</f>
        <v>0</v>
      </c>
      <c r="J244" s="36">
        <f ca="1">SUMIFS(СВЦЭМ!$G$40:$G$759,СВЦЭМ!$A$40:$A$759,$A244,СВЦЭМ!$B$39:$B$758,J$225)+'СЕТ СН'!$F$12</f>
        <v>0</v>
      </c>
      <c r="K244" s="36">
        <f ca="1">SUMIFS(СВЦЭМ!$G$40:$G$759,СВЦЭМ!$A$40:$A$759,$A244,СВЦЭМ!$B$39:$B$758,K$225)+'СЕТ СН'!$F$12</f>
        <v>0</v>
      </c>
      <c r="L244" s="36">
        <f ca="1">SUMIFS(СВЦЭМ!$G$40:$G$759,СВЦЭМ!$A$40:$A$759,$A244,СВЦЭМ!$B$39:$B$758,L$225)+'СЕТ СН'!$F$12</f>
        <v>0</v>
      </c>
      <c r="M244" s="36">
        <f ca="1">SUMIFS(СВЦЭМ!$G$40:$G$759,СВЦЭМ!$A$40:$A$759,$A244,СВЦЭМ!$B$39:$B$758,M$225)+'СЕТ СН'!$F$12</f>
        <v>0</v>
      </c>
      <c r="N244" s="36">
        <f ca="1">SUMIFS(СВЦЭМ!$G$40:$G$759,СВЦЭМ!$A$40:$A$759,$A244,СВЦЭМ!$B$39:$B$758,N$225)+'СЕТ СН'!$F$12</f>
        <v>0</v>
      </c>
      <c r="O244" s="36">
        <f ca="1">SUMIFS(СВЦЭМ!$G$40:$G$759,СВЦЭМ!$A$40:$A$759,$A244,СВЦЭМ!$B$39:$B$758,O$225)+'СЕТ СН'!$F$12</f>
        <v>0</v>
      </c>
      <c r="P244" s="36">
        <f ca="1">SUMIFS(СВЦЭМ!$G$40:$G$759,СВЦЭМ!$A$40:$A$759,$A244,СВЦЭМ!$B$39:$B$758,P$225)+'СЕТ СН'!$F$12</f>
        <v>0</v>
      </c>
      <c r="Q244" s="36">
        <f ca="1">SUMIFS(СВЦЭМ!$G$40:$G$759,СВЦЭМ!$A$40:$A$759,$A244,СВЦЭМ!$B$39:$B$758,Q$225)+'СЕТ СН'!$F$12</f>
        <v>0</v>
      </c>
      <c r="R244" s="36">
        <f ca="1">SUMIFS(СВЦЭМ!$G$40:$G$759,СВЦЭМ!$A$40:$A$759,$A244,СВЦЭМ!$B$39:$B$758,R$225)+'СЕТ СН'!$F$12</f>
        <v>0</v>
      </c>
      <c r="S244" s="36">
        <f ca="1">SUMIFS(СВЦЭМ!$G$40:$G$759,СВЦЭМ!$A$40:$A$759,$A244,СВЦЭМ!$B$39:$B$758,S$225)+'СЕТ СН'!$F$12</f>
        <v>0</v>
      </c>
      <c r="T244" s="36">
        <f ca="1">SUMIFS(СВЦЭМ!$G$40:$G$759,СВЦЭМ!$A$40:$A$759,$A244,СВЦЭМ!$B$39:$B$758,T$225)+'СЕТ СН'!$F$12</f>
        <v>0</v>
      </c>
      <c r="U244" s="36">
        <f ca="1">SUMIFS(СВЦЭМ!$G$40:$G$759,СВЦЭМ!$A$40:$A$759,$A244,СВЦЭМ!$B$39:$B$758,U$225)+'СЕТ СН'!$F$12</f>
        <v>0</v>
      </c>
      <c r="V244" s="36">
        <f ca="1">SUMIFS(СВЦЭМ!$G$40:$G$759,СВЦЭМ!$A$40:$A$759,$A244,СВЦЭМ!$B$39:$B$758,V$225)+'СЕТ СН'!$F$12</f>
        <v>0</v>
      </c>
      <c r="W244" s="36">
        <f ca="1">SUMIFS(СВЦЭМ!$G$40:$G$759,СВЦЭМ!$A$40:$A$759,$A244,СВЦЭМ!$B$39:$B$758,W$225)+'СЕТ СН'!$F$12</f>
        <v>0</v>
      </c>
      <c r="X244" s="36">
        <f ca="1">SUMIFS(СВЦЭМ!$G$40:$G$759,СВЦЭМ!$A$40:$A$759,$A244,СВЦЭМ!$B$39:$B$758,X$225)+'СЕТ СН'!$F$12</f>
        <v>0</v>
      </c>
      <c r="Y244" s="36">
        <f ca="1">SUMIFS(СВЦЭМ!$G$40:$G$759,СВЦЭМ!$A$40:$A$759,$A244,СВЦЭМ!$B$39:$B$758,Y$225)+'СЕТ СН'!$F$12</f>
        <v>0</v>
      </c>
    </row>
    <row r="245" spans="1:25" ht="15.75" hidden="1" x14ac:dyDescent="0.2">
      <c r="A245" s="35">
        <f t="shared" si="6"/>
        <v>45402</v>
      </c>
      <c r="B245" s="36">
        <f ca="1">SUMIFS(СВЦЭМ!$G$40:$G$759,СВЦЭМ!$A$40:$A$759,$A245,СВЦЭМ!$B$39:$B$758,B$225)+'СЕТ СН'!$F$12</f>
        <v>0</v>
      </c>
      <c r="C245" s="36">
        <f ca="1">SUMIFS(СВЦЭМ!$G$40:$G$759,СВЦЭМ!$A$40:$A$759,$A245,СВЦЭМ!$B$39:$B$758,C$225)+'СЕТ СН'!$F$12</f>
        <v>0</v>
      </c>
      <c r="D245" s="36">
        <f ca="1">SUMIFS(СВЦЭМ!$G$40:$G$759,СВЦЭМ!$A$40:$A$759,$A245,СВЦЭМ!$B$39:$B$758,D$225)+'СЕТ СН'!$F$12</f>
        <v>0</v>
      </c>
      <c r="E245" s="36">
        <f ca="1">SUMIFS(СВЦЭМ!$G$40:$G$759,СВЦЭМ!$A$40:$A$759,$A245,СВЦЭМ!$B$39:$B$758,E$225)+'СЕТ СН'!$F$12</f>
        <v>0</v>
      </c>
      <c r="F245" s="36">
        <f ca="1">SUMIFS(СВЦЭМ!$G$40:$G$759,СВЦЭМ!$A$40:$A$759,$A245,СВЦЭМ!$B$39:$B$758,F$225)+'СЕТ СН'!$F$12</f>
        <v>0</v>
      </c>
      <c r="G245" s="36">
        <f ca="1">SUMIFS(СВЦЭМ!$G$40:$G$759,СВЦЭМ!$A$40:$A$759,$A245,СВЦЭМ!$B$39:$B$758,G$225)+'СЕТ СН'!$F$12</f>
        <v>0</v>
      </c>
      <c r="H245" s="36">
        <f ca="1">SUMIFS(СВЦЭМ!$G$40:$G$759,СВЦЭМ!$A$40:$A$759,$A245,СВЦЭМ!$B$39:$B$758,H$225)+'СЕТ СН'!$F$12</f>
        <v>0</v>
      </c>
      <c r="I245" s="36">
        <f ca="1">SUMIFS(СВЦЭМ!$G$40:$G$759,СВЦЭМ!$A$40:$A$759,$A245,СВЦЭМ!$B$39:$B$758,I$225)+'СЕТ СН'!$F$12</f>
        <v>0</v>
      </c>
      <c r="J245" s="36">
        <f ca="1">SUMIFS(СВЦЭМ!$G$40:$G$759,СВЦЭМ!$A$40:$A$759,$A245,СВЦЭМ!$B$39:$B$758,J$225)+'СЕТ СН'!$F$12</f>
        <v>0</v>
      </c>
      <c r="K245" s="36">
        <f ca="1">SUMIFS(СВЦЭМ!$G$40:$G$759,СВЦЭМ!$A$40:$A$759,$A245,СВЦЭМ!$B$39:$B$758,K$225)+'СЕТ СН'!$F$12</f>
        <v>0</v>
      </c>
      <c r="L245" s="36">
        <f ca="1">SUMIFS(СВЦЭМ!$G$40:$G$759,СВЦЭМ!$A$40:$A$759,$A245,СВЦЭМ!$B$39:$B$758,L$225)+'СЕТ СН'!$F$12</f>
        <v>0</v>
      </c>
      <c r="M245" s="36">
        <f ca="1">SUMIFS(СВЦЭМ!$G$40:$G$759,СВЦЭМ!$A$40:$A$759,$A245,СВЦЭМ!$B$39:$B$758,M$225)+'СЕТ СН'!$F$12</f>
        <v>0</v>
      </c>
      <c r="N245" s="36">
        <f ca="1">SUMIFS(СВЦЭМ!$G$40:$G$759,СВЦЭМ!$A$40:$A$759,$A245,СВЦЭМ!$B$39:$B$758,N$225)+'СЕТ СН'!$F$12</f>
        <v>0</v>
      </c>
      <c r="O245" s="36">
        <f ca="1">SUMIFS(СВЦЭМ!$G$40:$G$759,СВЦЭМ!$A$40:$A$759,$A245,СВЦЭМ!$B$39:$B$758,O$225)+'СЕТ СН'!$F$12</f>
        <v>0</v>
      </c>
      <c r="P245" s="36">
        <f ca="1">SUMIFS(СВЦЭМ!$G$40:$G$759,СВЦЭМ!$A$40:$A$759,$A245,СВЦЭМ!$B$39:$B$758,P$225)+'СЕТ СН'!$F$12</f>
        <v>0</v>
      </c>
      <c r="Q245" s="36">
        <f ca="1">SUMIFS(СВЦЭМ!$G$40:$G$759,СВЦЭМ!$A$40:$A$759,$A245,СВЦЭМ!$B$39:$B$758,Q$225)+'СЕТ СН'!$F$12</f>
        <v>0</v>
      </c>
      <c r="R245" s="36">
        <f ca="1">SUMIFS(СВЦЭМ!$G$40:$G$759,СВЦЭМ!$A$40:$A$759,$A245,СВЦЭМ!$B$39:$B$758,R$225)+'СЕТ СН'!$F$12</f>
        <v>0</v>
      </c>
      <c r="S245" s="36">
        <f ca="1">SUMIFS(СВЦЭМ!$G$40:$G$759,СВЦЭМ!$A$40:$A$759,$A245,СВЦЭМ!$B$39:$B$758,S$225)+'СЕТ СН'!$F$12</f>
        <v>0</v>
      </c>
      <c r="T245" s="36">
        <f ca="1">SUMIFS(СВЦЭМ!$G$40:$G$759,СВЦЭМ!$A$40:$A$759,$A245,СВЦЭМ!$B$39:$B$758,T$225)+'СЕТ СН'!$F$12</f>
        <v>0</v>
      </c>
      <c r="U245" s="36">
        <f ca="1">SUMIFS(СВЦЭМ!$G$40:$G$759,СВЦЭМ!$A$40:$A$759,$A245,СВЦЭМ!$B$39:$B$758,U$225)+'СЕТ СН'!$F$12</f>
        <v>0</v>
      </c>
      <c r="V245" s="36">
        <f ca="1">SUMIFS(СВЦЭМ!$G$40:$G$759,СВЦЭМ!$A$40:$A$759,$A245,СВЦЭМ!$B$39:$B$758,V$225)+'СЕТ СН'!$F$12</f>
        <v>0</v>
      </c>
      <c r="W245" s="36">
        <f ca="1">SUMIFS(СВЦЭМ!$G$40:$G$759,СВЦЭМ!$A$40:$A$759,$A245,СВЦЭМ!$B$39:$B$758,W$225)+'СЕТ СН'!$F$12</f>
        <v>0</v>
      </c>
      <c r="X245" s="36">
        <f ca="1">SUMIFS(СВЦЭМ!$G$40:$G$759,СВЦЭМ!$A$40:$A$759,$A245,СВЦЭМ!$B$39:$B$758,X$225)+'СЕТ СН'!$F$12</f>
        <v>0</v>
      </c>
      <c r="Y245" s="36">
        <f ca="1">SUMIFS(СВЦЭМ!$G$40:$G$759,СВЦЭМ!$A$40:$A$759,$A245,СВЦЭМ!$B$39:$B$758,Y$225)+'СЕТ СН'!$F$12</f>
        <v>0</v>
      </c>
    </row>
    <row r="246" spans="1:25" ht="15.75" hidden="1" x14ac:dyDescent="0.2">
      <c r="A246" s="35">
        <f t="shared" si="6"/>
        <v>45403</v>
      </c>
      <c r="B246" s="36">
        <f ca="1">SUMIFS(СВЦЭМ!$G$40:$G$759,СВЦЭМ!$A$40:$A$759,$A246,СВЦЭМ!$B$39:$B$758,B$225)+'СЕТ СН'!$F$12</f>
        <v>0</v>
      </c>
      <c r="C246" s="36">
        <f ca="1">SUMIFS(СВЦЭМ!$G$40:$G$759,СВЦЭМ!$A$40:$A$759,$A246,СВЦЭМ!$B$39:$B$758,C$225)+'СЕТ СН'!$F$12</f>
        <v>0</v>
      </c>
      <c r="D246" s="36">
        <f ca="1">SUMIFS(СВЦЭМ!$G$40:$G$759,СВЦЭМ!$A$40:$A$759,$A246,СВЦЭМ!$B$39:$B$758,D$225)+'СЕТ СН'!$F$12</f>
        <v>0</v>
      </c>
      <c r="E246" s="36">
        <f ca="1">SUMIFS(СВЦЭМ!$G$40:$G$759,СВЦЭМ!$A$40:$A$759,$A246,СВЦЭМ!$B$39:$B$758,E$225)+'СЕТ СН'!$F$12</f>
        <v>0</v>
      </c>
      <c r="F246" s="36">
        <f ca="1">SUMIFS(СВЦЭМ!$G$40:$G$759,СВЦЭМ!$A$40:$A$759,$A246,СВЦЭМ!$B$39:$B$758,F$225)+'СЕТ СН'!$F$12</f>
        <v>0</v>
      </c>
      <c r="G246" s="36">
        <f ca="1">SUMIFS(СВЦЭМ!$G$40:$G$759,СВЦЭМ!$A$40:$A$759,$A246,СВЦЭМ!$B$39:$B$758,G$225)+'СЕТ СН'!$F$12</f>
        <v>0</v>
      </c>
      <c r="H246" s="36">
        <f ca="1">SUMIFS(СВЦЭМ!$G$40:$G$759,СВЦЭМ!$A$40:$A$759,$A246,СВЦЭМ!$B$39:$B$758,H$225)+'СЕТ СН'!$F$12</f>
        <v>0</v>
      </c>
      <c r="I246" s="36">
        <f ca="1">SUMIFS(СВЦЭМ!$G$40:$G$759,СВЦЭМ!$A$40:$A$759,$A246,СВЦЭМ!$B$39:$B$758,I$225)+'СЕТ СН'!$F$12</f>
        <v>0</v>
      </c>
      <c r="J246" s="36">
        <f ca="1">SUMIFS(СВЦЭМ!$G$40:$G$759,СВЦЭМ!$A$40:$A$759,$A246,СВЦЭМ!$B$39:$B$758,J$225)+'СЕТ СН'!$F$12</f>
        <v>0</v>
      </c>
      <c r="K246" s="36">
        <f ca="1">SUMIFS(СВЦЭМ!$G$40:$G$759,СВЦЭМ!$A$40:$A$759,$A246,СВЦЭМ!$B$39:$B$758,K$225)+'СЕТ СН'!$F$12</f>
        <v>0</v>
      </c>
      <c r="L246" s="36">
        <f ca="1">SUMIFS(СВЦЭМ!$G$40:$G$759,СВЦЭМ!$A$40:$A$759,$A246,СВЦЭМ!$B$39:$B$758,L$225)+'СЕТ СН'!$F$12</f>
        <v>0</v>
      </c>
      <c r="M246" s="36">
        <f ca="1">SUMIFS(СВЦЭМ!$G$40:$G$759,СВЦЭМ!$A$40:$A$759,$A246,СВЦЭМ!$B$39:$B$758,M$225)+'СЕТ СН'!$F$12</f>
        <v>0</v>
      </c>
      <c r="N246" s="36">
        <f ca="1">SUMIFS(СВЦЭМ!$G$40:$G$759,СВЦЭМ!$A$40:$A$759,$A246,СВЦЭМ!$B$39:$B$758,N$225)+'СЕТ СН'!$F$12</f>
        <v>0</v>
      </c>
      <c r="O246" s="36">
        <f ca="1">SUMIFS(СВЦЭМ!$G$40:$G$759,СВЦЭМ!$A$40:$A$759,$A246,СВЦЭМ!$B$39:$B$758,O$225)+'СЕТ СН'!$F$12</f>
        <v>0</v>
      </c>
      <c r="P246" s="36">
        <f ca="1">SUMIFS(СВЦЭМ!$G$40:$G$759,СВЦЭМ!$A$40:$A$759,$A246,СВЦЭМ!$B$39:$B$758,P$225)+'СЕТ СН'!$F$12</f>
        <v>0</v>
      </c>
      <c r="Q246" s="36">
        <f ca="1">SUMIFS(СВЦЭМ!$G$40:$G$759,СВЦЭМ!$A$40:$A$759,$A246,СВЦЭМ!$B$39:$B$758,Q$225)+'СЕТ СН'!$F$12</f>
        <v>0</v>
      </c>
      <c r="R246" s="36">
        <f ca="1">SUMIFS(СВЦЭМ!$G$40:$G$759,СВЦЭМ!$A$40:$A$759,$A246,СВЦЭМ!$B$39:$B$758,R$225)+'СЕТ СН'!$F$12</f>
        <v>0</v>
      </c>
      <c r="S246" s="36">
        <f ca="1">SUMIFS(СВЦЭМ!$G$40:$G$759,СВЦЭМ!$A$40:$A$759,$A246,СВЦЭМ!$B$39:$B$758,S$225)+'СЕТ СН'!$F$12</f>
        <v>0</v>
      </c>
      <c r="T246" s="36">
        <f ca="1">SUMIFS(СВЦЭМ!$G$40:$G$759,СВЦЭМ!$A$40:$A$759,$A246,СВЦЭМ!$B$39:$B$758,T$225)+'СЕТ СН'!$F$12</f>
        <v>0</v>
      </c>
      <c r="U246" s="36">
        <f ca="1">SUMIFS(СВЦЭМ!$G$40:$G$759,СВЦЭМ!$A$40:$A$759,$A246,СВЦЭМ!$B$39:$B$758,U$225)+'СЕТ СН'!$F$12</f>
        <v>0</v>
      </c>
      <c r="V246" s="36">
        <f ca="1">SUMIFS(СВЦЭМ!$G$40:$G$759,СВЦЭМ!$A$40:$A$759,$A246,СВЦЭМ!$B$39:$B$758,V$225)+'СЕТ СН'!$F$12</f>
        <v>0</v>
      </c>
      <c r="W246" s="36">
        <f ca="1">SUMIFS(СВЦЭМ!$G$40:$G$759,СВЦЭМ!$A$40:$A$759,$A246,СВЦЭМ!$B$39:$B$758,W$225)+'СЕТ СН'!$F$12</f>
        <v>0</v>
      </c>
      <c r="X246" s="36">
        <f ca="1">SUMIFS(СВЦЭМ!$G$40:$G$759,СВЦЭМ!$A$40:$A$759,$A246,СВЦЭМ!$B$39:$B$758,X$225)+'СЕТ СН'!$F$12</f>
        <v>0</v>
      </c>
      <c r="Y246" s="36">
        <f ca="1">SUMIFS(СВЦЭМ!$G$40:$G$759,СВЦЭМ!$A$40:$A$759,$A246,СВЦЭМ!$B$39:$B$758,Y$225)+'СЕТ СН'!$F$12</f>
        <v>0</v>
      </c>
    </row>
    <row r="247" spans="1:25" ht="15.75" hidden="1" x14ac:dyDescent="0.2">
      <c r="A247" s="35">
        <f t="shared" si="6"/>
        <v>45404</v>
      </c>
      <c r="B247" s="36">
        <f ca="1">SUMIFS(СВЦЭМ!$G$40:$G$759,СВЦЭМ!$A$40:$A$759,$A247,СВЦЭМ!$B$39:$B$758,B$225)+'СЕТ СН'!$F$12</f>
        <v>0</v>
      </c>
      <c r="C247" s="36">
        <f ca="1">SUMIFS(СВЦЭМ!$G$40:$G$759,СВЦЭМ!$A$40:$A$759,$A247,СВЦЭМ!$B$39:$B$758,C$225)+'СЕТ СН'!$F$12</f>
        <v>0</v>
      </c>
      <c r="D247" s="36">
        <f ca="1">SUMIFS(СВЦЭМ!$G$40:$G$759,СВЦЭМ!$A$40:$A$759,$A247,СВЦЭМ!$B$39:$B$758,D$225)+'СЕТ СН'!$F$12</f>
        <v>0</v>
      </c>
      <c r="E247" s="36">
        <f ca="1">SUMIFS(СВЦЭМ!$G$40:$G$759,СВЦЭМ!$A$40:$A$759,$A247,СВЦЭМ!$B$39:$B$758,E$225)+'СЕТ СН'!$F$12</f>
        <v>0</v>
      </c>
      <c r="F247" s="36">
        <f ca="1">SUMIFS(СВЦЭМ!$G$40:$G$759,СВЦЭМ!$A$40:$A$759,$A247,СВЦЭМ!$B$39:$B$758,F$225)+'СЕТ СН'!$F$12</f>
        <v>0</v>
      </c>
      <c r="G247" s="36">
        <f ca="1">SUMIFS(СВЦЭМ!$G$40:$G$759,СВЦЭМ!$A$40:$A$759,$A247,СВЦЭМ!$B$39:$B$758,G$225)+'СЕТ СН'!$F$12</f>
        <v>0</v>
      </c>
      <c r="H247" s="36">
        <f ca="1">SUMIFS(СВЦЭМ!$G$40:$G$759,СВЦЭМ!$A$40:$A$759,$A247,СВЦЭМ!$B$39:$B$758,H$225)+'СЕТ СН'!$F$12</f>
        <v>0</v>
      </c>
      <c r="I247" s="36">
        <f ca="1">SUMIFS(СВЦЭМ!$G$40:$G$759,СВЦЭМ!$A$40:$A$759,$A247,СВЦЭМ!$B$39:$B$758,I$225)+'СЕТ СН'!$F$12</f>
        <v>0</v>
      </c>
      <c r="J247" s="36">
        <f ca="1">SUMIFS(СВЦЭМ!$G$40:$G$759,СВЦЭМ!$A$40:$A$759,$A247,СВЦЭМ!$B$39:$B$758,J$225)+'СЕТ СН'!$F$12</f>
        <v>0</v>
      </c>
      <c r="K247" s="36">
        <f ca="1">SUMIFS(СВЦЭМ!$G$40:$G$759,СВЦЭМ!$A$40:$A$759,$A247,СВЦЭМ!$B$39:$B$758,K$225)+'СЕТ СН'!$F$12</f>
        <v>0</v>
      </c>
      <c r="L247" s="36">
        <f ca="1">SUMIFS(СВЦЭМ!$G$40:$G$759,СВЦЭМ!$A$40:$A$759,$A247,СВЦЭМ!$B$39:$B$758,L$225)+'СЕТ СН'!$F$12</f>
        <v>0</v>
      </c>
      <c r="M247" s="36">
        <f ca="1">SUMIFS(СВЦЭМ!$G$40:$G$759,СВЦЭМ!$A$40:$A$759,$A247,СВЦЭМ!$B$39:$B$758,M$225)+'СЕТ СН'!$F$12</f>
        <v>0</v>
      </c>
      <c r="N247" s="36">
        <f ca="1">SUMIFS(СВЦЭМ!$G$40:$G$759,СВЦЭМ!$A$40:$A$759,$A247,СВЦЭМ!$B$39:$B$758,N$225)+'СЕТ СН'!$F$12</f>
        <v>0</v>
      </c>
      <c r="O247" s="36">
        <f ca="1">SUMIFS(СВЦЭМ!$G$40:$G$759,СВЦЭМ!$A$40:$A$759,$A247,СВЦЭМ!$B$39:$B$758,O$225)+'СЕТ СН'!$F$12</f>
        <v>0</v>
      </c>
      <c r="P247" s="36">
        <f ca="1">SUMIFS(СВЦЭМ!$G$40:$G$759,СВЦЭМ!$A$40:$A$759,$A247,СВЦЭМ!$B$39:$B$758,P$225)+'СЕТ СН'!$F$12</f>
        <v>0</v>
      </c>
      <c r="Q247" s="36">
        <f ca="1">SUMIFS(СВЦЭМ!$G$40:$G$759,СВЦЭМ!$A$40:$A$759,$A247,СВЦЭМ!$B$39:$B$758,Q$225)+'СЕТ СН'!$F$12</f>
        <v>0</v>
      </c>
      <c r="R247" s="36">
        <f ca="1">SUMIFS(СВЦЭМ!$G$40:$G$759,СВЦЭМ!$A$40:$A$759,$A247,СВЦЭМ!$B$39:$B$758,R$225)+'СЕТ СН'!$F$12</f>
        <v>0</v>
      </c>
      <c r="S247" s="36">
        <f ca="1">SUMIFS(СВЦЭМ!$G$40:$G$759,СВЦЭМ!$A$40:$A$759,$A247,СВЦЭМ!$B$39:$B$758,S$225)+'СЕТ СН'!$F$12</f>
        <v>0</v>
      </c>
      <c r="T247" s="36">
        <f ca="1">SUMIFS(СВЦЭМ!$G$40:$G$759,СВЦЭМ!$A$40:$A$759,$A247,СВЦЭМ!$B$39:$B$758,T$225)+'СЕТ СН'!$F$12</f>
        <v>0</v>
      </c>
      <c r="U247" s="36">
        <f ca="1">SUMIFS(СВЦЭМ!$G$40:$G$759,СВЦЭМ!$A$40:$A$759,$A247,СВЦЭМ!$B$39:$B$758,U$225)+'СЕТ СН'!$F$12</f>
        <v>0</v>
      </c>
      <c r="V247" s="36">
        <f ca="1">SUMIFS(СВЦЭМ!$G$40:$G$759,СВЦЭМ!$A$40:$A$759,$A247,СВЦЭМ!$B$39:$B$758,V$225)+'СЕТ СН'!$F$12</f>
        <v>0</v>
      </c>
      <c r="W247" s="36">
        <f ca="1">SUMIFS(СВЦЭМ!$G$40:$G$759,СВЦЭМ!$A$40:$A$759,$A247,СВЦЭМ!$B$39:$B$758,W$225)+'СЕТ СН'!$F$12</f>
        <v>0</v>
      </c>
      <c r="X247" s="36">
        <f ca="1">SUMIFS(СВЦЭМ!$G$40:$G$759,СВЦЭМ!$A$40:$A$759,$A247,СВЦЭМ!$B$39:$B$758,X$225)+'СЕТ СН'!$F$12</f>
        <v>0</v>
      </c>
      <c r="Y247" s="36">
        <f ca="1">SUMIFS(СВЦЭМ!$G$40:$G$759,СВЦЭМ!$A$40:$A$759,$A247,СВЦЭМ!$B$39:$B$758,Y$225)+'СЕТ СН'!$F$12</f>
        <v>0</v>
      </c>
    </row>
    <row r="248" spans="1:25" ht="15.75" hidden="1" x14ac:dyDescent="0.2">
      <c r="A248" s="35">
        <f t="shared" si="6"/>
        <v>45405</v>
      </c>
      <c r="B248" s="36">
        <f ca="1">SUMIFS(СВЦЭМ!$G$40:$G$759,СВЦЭМ!$A$40:$A$759,$A248,СВЦЭМ!$B$39:$B$758,B$225)+'СЕТ СН'!$F$12</f>
        <v>0</v>
      </c>
      <c r="C248" s="36">
        <f ca="1">SUMIFS(СВЦЭМ!$G$40:$G$759,СВЦЭМ!$A$40:$A$759,$A248,СВЦЭМ!$B$39:$B$758,C$225)+'СЕТ СН'!$F$12</f>
        <v>0</v>
      </c>
      <c r="D248" s="36">
        <f ca="1">SUMIFS(СВЦЭМ!$G$40:$G$759,СВЦЭМ!$A$40:$A$759,$A248,СВЦЭМ!$B$39:$B$758,D$225)+'СЕТ СН'!$F$12</f>
        <v>0</v>
      </c>
      <c r="E248" s="36">
        <f ca="1">SUMIFS(СВЦЭМ!$G$40:$G$759,СВЦЭМ!$A$40:$A$759,$A248,СВЦЭМ!$B$39:$B$758,E$225)+'СЕТ СН'!$F$12</f>
        <v>0</v>
      </c>
      <c r="F248" s="36">
        <f ca="1">SUMIFS(СВЦЭМ!$G$40:$G$759,СВЦЭМ!$A$40:$A$759,$A248,СВЦЭМ!$B$39:$B$758,F$225)+'СЕТ СН'!$F$12</f>
        <v>0</v>
      </c>
      <c r="G248" s="36">
        <f ca="1">SUMIFS(СВЦЭМ!$G$40:$G$759,СВЦЭМ!$A$40:$A$759,$A248,СВЦЭМ!$B$39:$B$758,G$225)+'СЕТ СН'!$F$12</f>
        <v>0</v>
      </c>
      <c r="H248" s="36">
        <f ca="1">SUMIFS(СВЦЭМ!$G$40:$G$759,СВЦЭМ!$A$40:$A$759,$A248,СВЦЭМ!$B$39:$B$758,H$225)+'СЕТ СН'!$F$12</f>
        <v>0</v>
      </c>
      <c r="I248" s="36">
        <f ca="1">SUMIFS(СВЦЭМ!$G$40:$G$759,СВЦЭМ!$A$40:$A$759,$A248,СВЦЭМ!$B$39:$B$758,I$225)+'СЕТ СН'!$F$12</f>
        <v>0</v>
      </c>
      <c r="J248" s="36">
        <f ca="1">SUMIFS(СВЦЭМ!$G$40:$G$759,СВЦЭМ!$A$40:$A$759,$A248,СВЦЭМ!$B$39:$B$758,J$225)+'СЕТ СН'!$F$12</f>
        <v>0</v>
      </c>
      <c r="K248" s="36">
        <f ca="1">SUMIFS(СВЦЭМ!$G$40:$G$759,СВЦЭМ!$A$40:$A$759,$A248,СВЦЭМ!$B$39:$B$758,K$225)+'СЕТ СН'!$F$12</f>
        <v>0</v>
      </c>
      <c r="L248" s="36">
        <f ca="1">SUMIFS(СВЦЭМ!$G$40:$G$759,СВЦЭМ!$A$40:$A$759,$A248,СВЦЭМ!$B$39:$B$758,L$225)+'СЕТ СН'!$F$12</f>
        <v>0</v>
      </c>
      <c r="M248" s="36">
        <f ca="1">SUMIFS(СВЦЭМ!$G$40:$G$759,СВЦЭМ!$A$40:$A$759,$A248,СВЦЭМ!$B$39:$B$758,M$225)+'СЕТ СН'!$F$12</f>
        <v>0</v>
      </c>
      <c r="N248" s="36">
        <f ca="1">SUMIFS(СВЦЭМ!$G$40:$G$759,СВЦЭМ!$A$40:$A$759,$A248,СВЦЭМ!$B$39:$B$758,N$225)+'СЕТ СН'!$F$12</f>
        <v>0</v>
      </c>
      <c r="O248" s="36">
        <f ca="1">SUMIFS(СВЦЭМ!$G$40:$G$759,СВЦЭМ!$A$40:$A$759,$A248,СВЦЭМ!$B$39:$B$758,O$225)+'СЕТ СН'!$F$12</f>
        <v>0</v>
      </c>
      <c r="P248" s="36">
        <f ca="1">SUMIFS(СВЦЭМ!$G$40:$G$759,СВЦЭМ!$A$40:$A$759,$A248,СВЦЭМ!$B$39:$B$758,P$225)+'СЕТ СН'!$F$12</f>
        <v>0</v>
      </c>
      <c r="Q248" s="36">
        <f ca="1">SUMIFS(СВЦЭМ!$G$40:$G$759,СВЦЭМ!$A$40:$A$759,$A248,СВЦЭМ!$B$39:$B$758,Q$225)+'СЕТ СН'!$F$12</f>
        <v>0</v>
      </c>
      <c r="R248" s="36">
        <f ca="1">SUMIFS(СВЦЭМ!$G$40:$G$759,СВЦЭМ!$A$40:$A$759,$A248,СВЦЭМ!$B$39:$B$758,R$225)+'СЕТ СН'!$F$12</f>
        <v>0</v>
      </c>
      <c r="S248" s="36">
        <f ca="1">SUMIFS(СВЦЭМ!$G$40:$G$759,СВЦЭМ!$A$40:$A$759,$A248,СВЦЭМ!$B$39:$B$758,S$225)+'СЕТ СН'!$F$12</f>
        <v>0</v>
      </c>
      <c r="T248" s="36">
        <f ca="1">SUMIFS(СВЦЭМ!$G$40:$G$759,СВЦЭМ!$A$40:$A$759,$A248,СВЦЭМ!$B$39:$B$758,T$225)+'СЕТ СН'!$F$12</f>
        <v>0</v>
      </c>
      <c r="U248" s="36">
        <f ca="1">SUMIFS(СВЦЭМ!$G$40:$G$759,СВЦЭМ!$A$40:$A$759,$A248,СВЦЭМ!$B$39:$B$758,U$225)+'СЕТ СН'!$F$12</f>
        <v>0</v>
      </c>
      <c r="V248" s="36">
        <f ca="1">SUMIFS(СВЦЭМ!$G$40:$G$759,СВЦЭМ!$A$40:$A$759,$A248,СВЦЭМ!$B$39:$B$758,V$225)+'СЕТ СН'!$F$12</f>
        <v>0</v>
      </c>
      <c r="W248" s="36">
        <f ca="1">SUMIFS(СВЦЭМ!$G$40:$G$759,СВЦЭМ!$A$40:$A$759,$A248,СВЦЭМ!$B$39:$B$758,W$225)+'СЕТ СН'!$F$12</f>
        <v>0</v>
      </c>
      <c r="X248" s="36">
        <f ca="1">SUMIFS(СВЦЭМ!$G$40:$G$759,СВЦЭМ!$A$40:$A$759,$A248,СВЦЭМ!$B$39:$B$758,X$225)+'СЕТ СН'!$F$12</f>
        <v>0</v>
      </c>
      <c r="Y248" s="36">
        <f ca="1">SUMIFS(СВЦЭМ!$G$40:$G$759,СВЦЭМ!$A$40:$A$759,$A248,СВЦЭМ!$B$39:$B$758,Y$225)+'СЕТ СН'!$F$12</f>
        <v>0</v>
      </c>
    </row>
    <row r="249" spans="1:25" ht="15.75" hidden="1" x14ac:dyDescent="0.2">
      <c r="A249" s="35">
        <f t="shared" si="6"/>
        <v>45406</v>
      </c>
      <c r="B249" s="36">
        <f ca="1">SUMIFS(СВЦЭМ!$G$40:$G$759,СВЦЭМ!$A$40:$A$759,$A249,СВЦЭМ!$B$39:$B$758,B$225)+'СЕТ СН'!$F$12</f>
        <v>0</v>
      </c>
      <c r="C249" s="36">
        <f ca="1">SUMIFS(СВЦЭМ!$G$40:$G$759,СВЦЭМ!$A$40:$A$759,$A249,СВЦЭМ!$B$39:$B$758,C$225)+'СЕТ СН'!$F$12</f>
        <v>0</v>
      </c>
      <c r="D249" s="36">
        <f ca="1">SUMIFS(СВЦЭМ!$G$40:$G$759,СВЦЭМ!$A$40:$A$759,$A249,СВЦЭМ!$B$39:$B$758,D$225)+'СЕТ СН'!$F$12</f>
        <v>0</v>
      </c>
      <c r="E249" s="36">
        <f ca="1">SUMIFS(СВЦЭМ!$G$40:$G$759,СВЦЭМ!$A$40:$A$759,$A249,СВЦЭМ!$B$39:$B$758,E$225)+'СЕТ СН'!$F$12</f>
        <v>0</v>
      </c>
      <c r="F249" s="36">
        <f ca="1">SUMIFS(СВЦЭМ!$G$40:$G$759,СВЦЭМ!$A$40:$A$759,$A249,СВЦЭМ!$B$39:$B$758,F$225)+'СЕТ СН'!$F$12</f>
        <v>0</v>
      </c>
      <c r="G249" s="36">
        <f ca="1">SUMIFS(СВЦЭМ!$G$40:$G$759,СВЦЭМ!$A$40:$A$759,$A249,СВЦЭМ!$B$39:$B$758,G$225)+'СЕТ СН'!$F$12</f>
        <v>0</v>
      </c>
      <c r="H249" s="36">
        <f ca="1">SUMIFS(СВЦЭМ!$G$40:$G$759,СВЦЭМ!$A$40:$A$759,$A249,СВЦЭМ!$B$39:$B$758,H$225)+'СЕТ СН'!$F$12</f>
        <v>0</v>
      </c>
      <c r="I249" s="36">
        <f ca="1">SUMIFS(СВЦЭМ!$G$40:$G$759,СВЦЭМ!$A$40:$A$759,$A249,СВЦЭМ!$B$39:$B$758,I$225)+'СЕТ СН'!$F$12</f>
        <v>0</v>
      </c>
      <c r="J249" s="36">
        <f ca="1">SUMIFS(СВЦЭМ!$G$40:$G$759,СВЦЭМ!$A$40:$A$759,$A249,СВЦЭМ!$B$39:$B$758,J$225)+'СЕТ СН'!$F$12</f>
        <v>0</v>
      </c>
      <c r="K249" s="36">
        <f ca="1">SUMIFS(СВЦЭМ!$G$40:$G$759,СВЦЭМ!$A$40:$A$759,$A249,СВЦЭМ!$B$39:$B$758,K$225)+'СЕТ СН'!$F$12</f>
        <v>0</v>
      </c>
      <c r="L249" s="36">
        <f ca="1">SUMIFS(СВЦЭМ!$G$40:$G$759,СВЦЭМ!$A$40:$A$759,$A249,СВЦЭМ!$B$39:$B$758,L$225)+'СЕТ СН'!$F$12</f>
        <v>0</v>
      </c>
      <c r="M249" s="36">
        <f ca="1">SUMIFS(СВЦЭМ!$G$40:$G$759,СВЦЭМ!$A$40:$A$759,$A249,СВЦЭМ!$B$39:$B$758,M$225)+'СЕТ СН'!$F$12</f>
        <v>0</v>
      </c>
      <c r="N249" s="36">
        <f ca="1">SUMIFS(СВЦЭМ!$G$40:$G$759,СВЦЭМ!$A$40:$A$759,$A249,СВЦЭМ!$B$39:$B$758,N$225)+'СЕТ СН'!$F$12</f>
        <v>0</v>
      </c>
      <c r="O249" s="36">
        <f ca="1">SUMIFS(СВЦЭМ!$G$40:$G$759,СВЦЭМ!$A$40:$A$759,$A249,СВЦЭМ!$B$39:$B$758,O$225)+'СЕТ СН'!$F$12</f>
        <v>0</v>
      </c>
      <c r="P249" s="36">
        <f ca="1">SUMIFS(СВЦЭМ!$G$40:$G$759,СВЦЭМ!$A$40:$A$759,$A249,СВЦЭМ!$B$39:$B$758,P$225)+'СЕТ СН'!$F$12</f>
        <v>0</v>
      </c>
      <c r="Q249" s="36">
        <f ca="1">SUMIFS(СВЦЭМ!$G$40:$G$759,СВЦЭМ!$A$40:$A$759,$A249,СВЦЭМ!$B$39:$B$758,Q$225)+'СЕТ СН'!$F$12</f>
        <v>0</v>
      </c>
      <c r="R249" s="36">
        <f ca="1">SUMIFS(СВЦЭМ!$G$40:$G$759,СВЦЭМ!$A$40:$A$759,$A249,СВЦЭМ!$B$39:$B$758,R$225)+'СЕТ СН'!$F$12</f>
        <v>0</v>
      </c>
      <c r="S249" s="36">
        <f ca="1">SUMIFS(СВЦЭМ!$G$40:$G$759,СВЦЭМ!$A$40:$A$759,$A249,СВЦЭМ!$B$39:$B$758,S$225)+'СЕТ СН'!$F$12</f>
        <v>0</v>
      </c>
      <c r="T249" s="36">
        <f ca="1">SUMIFS(СВЦЭМ!$G$40:$G$759,СВЦЭМ!$A$40:$A$759,$A249,СВЦЭМ!$B$39:$B$758,T$225)+'СЕТ СН'!$F$12</f>
        <v>0</v>
      </c>
      <c r="U249" s="36">
        <f ca="1">SUMIFS(СВЦЭМ!$G$40:$G$759,СВЦЭМ!$A$40:$A$759,$A249,СВЦЭМ!$B$39:$B$758,U$225)+'СЕТ СН'!$F$12</f>
        <v>0</v>
      </c>
      <c r="V249" s="36">
        <f ca="1">SUMIFS(СВЦЭМ!$G$40:$G$759,СВЦЭМ!$A$40:$A$759,$A249,СВЦЭМ!$B$39:$B$758,V$225)+'СЕТ СН'!$F$12</f>
        <v>0</v>
      </c>
      <c r="W249" s="36">
        <f ca="1">SUMIFS(СВЦЭМ!$G$40:$G$759,СВЦЭМ!$A$40:$A$759,$A249,СВЦЭМ!$B$39:$B$758,W$225)+'СЕТ СН'!$F$12</f>
        <v>0</v>
      </c>
      <c r="X249" s="36">
        <f ca="1">SUMIFS(СВЦЭМ!$G$40:$G$759,СВЦЭМ!$A$40:$A$759,$A249,СВЦЭМ!$B$39:$B$758,X$225)+'СЕТ СН'!$F$12</f>
        <v>0</v>
      </c>
      <c r="Y249" s="36">
        <f ca="1">SUMIFS(СВЦЭМ!$G$40:$G$759,СВЦЭМ!$A$40:$A$759,$A249,СВЦЭМ!$B$39:$B$758,Y$225)+'СЕТ СН'!$F$12</f>
        <v>0</v>
      </c>
    </row>
    <row r="250" spans="1:25" ht="15.75" hidden="1" x14ac:dyDescent="0.2">
      <c r="A250" s="35">
        <f t="shared" si="6"/>
        <v>45407</v>
      </c>
      <c r="B250" s="36">
        <f ca="1">SUMIFS(СВЦЭМ!$G$40:$G$759,СВЦЭМ!$A$40:$A$759,$A250,СВЦЭМ!$B$39:$B$758,B$225)+'СЕТ СН'!$F$12</f>
        <v>0</v>
      </c>
      <c r="C250" s="36">
        <f ca="1">SUMIFS(СВЦЭМ!$G$40:$G$759,СВЦЭМ!$A$40:$A$759,$A250,СВЦЭМ!$B$39:$B$758,C$225)+'СЕТ СН'!$F$12</f>
        <v>0</v>
      </c>
      <c r="D250" s="36">
        <f ca="1">SUMIFS(СВЦЭМ!$G$40:$G$759,СВЦЭМ!$A$40:$A$759,$A250,СВЦЭМ!$B$39:$B$758,D$225)+'СЕТ СН'!$F$12</f>
        <v>0</v>
      </c>
      <c r="E250" s="36">
        <f ca="1">SUMIFS(СВЦЭМ!$G$40:$G$759,СВЦЭМ!$A$40:$A$759,$A250,СВЦЭМ!$B$39:$B$758,E$225)+'СЕТ СН'!$F$12</f>
        <v>0</v>
      </c>
      <c r="F250" s="36">
        <f ca="1">SUMIFS(СВЦЭМ!$G$40:$G$759,СВЦЭМ!$A$40:$A$759,$A250,СВЦЭМ!$B$39:$B$758,F$225)+'СЕТ СН'!$F$12</f>
        <v>0</v>
      </c>
      <c r="G250" s="36">
        <f ca="1">SUMIFS(СВЦЭМ!$G$40:$G$759,СВЦЭМ!$A$40:$A$759,$A250,СВЦЭМ!$B$39:$B$758,G$225)+'СЕТ СН'!$F$12</f>
        <v>0</v>
      </c>
      <c r="H250" s="36">
        <f ca="1">SUMIFS(СВЦЭМ!$G$40:$G$759,СВЦЭМ!$A$40:$A$759,$A250,СВЦЭМ!$B$39:$B$758,H$225)+'СЕТ СН'!$F$12</f>
        <v>0</v>
      </c>
      <c r="I250" s="36">
        <f ca="1">SUMIFS(СВЦЭМ!$G$40:$G$759,СВЦЭМ!$A$40:$A$759,$A250,СВЦЭМ!$B$39:$B$758,I$225)+'СЕТ СН'!$F$12</f>
        <v>0</v>
      </c>
      <c r="J250" s="36">
        <f ca="1">SUMIFS(СВЦЭМ!$G$40:$G$759,СВЦЭМ!$A$40:$A$759,$A250,СВЦЭМ!$B$39:$B$758,J$225)+'СЕТ СН'!$F$12</f>
        <v>0</v>
      </c>
      <c r="K250" s="36">
        <f ca="1">SUMIFS(СВЦЭМ!$G$40:$G$759,СВЦЭМ!$A$40:$A$759,$A250,СВЦЭМ!$B$39:$B$758,K$225)+'СЕТ СН'!$F$12</f>
        <v>0</v>
      </c>
      <c r="L250" s="36">
        <f ca="1">SUMIFS(СВЦЭМ!$G$40:$G$759,СВЦЭМ!$A$40:$A$759,$A250,СВЦЭМ!$B$39:$B$758,L$225)+'СЕТ СН'!$F$12</f>
        <v>0</v>
      </c>
      <c r="M250" s="36">
        <f ca="1">SUMIFS(СВЦЭМ!$G$40:$G$759,СВЦЭМ!$A$40:$A$759,$A250,СВЦЭМ!$B$39:$B$758,M$225)+'СЕТ СН'!$F$12</f>
        <v>0</v>
      </c>
      <c r="N250" s="36">
        <f ca="1">SUMIFS(СВЦЭМ!$G$40:$G$759,СВЦЭМ!$A$40:$A$759,$A250,СВЦЭМ!$B$39:$B$758,N$225)+'СЕТ СН'!$F$12</f>
        <v>0</v>
      </c>
      <c r="O250" s="36">
        <f ca="1">SUMIFS(СВЦЭМ!$G$40:$G$759,СВЦЭМ!$A$40:$A$759,$A250,СВЦЭМ!$B$39:$B$758,O$225)+'СЕТ СН'!$F$12</f>
        <v>0</v>
      </c>
      <c r="P250" s="36">
        <f ca="1">SUMIFS(СВЦЭМ!$G$40:$G$759,СВЦЭМ!$A$40:$A$759,$A250,СВЦЭМ!$B$39:$B$758,P$225)+'СЕТ СН'!$F$12</f>
        <v>0</v>
      </c>
      <c r="Q250" s="36">
        <f ca="1">SUMIFS(СВЦЭМ!$G$40:$G$759,СВЦЭМ!$A$40:$A$759,$A250,СВЦЭМ!$B$39:$B$758,Q$225)+'СЕТ СН'!$F$12</f>
        <v>0</v>
      </c>
      <c r="R250" s="36">
        <f ca="1">SUMIFS(СВЦЭМ!$G$40:$G$759,СВЦЭМ!$A$40:$A$759,$A250,СВЦЭМ!$B$39:$B$758,R$225)+'СЕТ СН'!$F$12</f>
        <v>0</v>
      </c>
      <c r="S250" s="36">
        <f ca="1">SUMIFS(СВЦЭМ!$G$40:$G$759,СВЦЭМ!$A$40:$A$759,$A250,СВЦЭМ!$B$39:$B$758,S$225)+'СЕТ СН'!$F$12</f>
        <v>0</v>
      </c>
      <c r="T250" s="36">
        <f ca="1">SUMIFS(СВЦЭМ!$G$40:$G$759,СВЦЭМ!$A$40:$A$759,$A250,СВЦЭМ!$B$39:$B$758,T$225)+'СЕТ СН'!$F$12</f>
        <v>0</v>
      </c>
      <c r="U250" s="36">
        <f ca="1">SUMIFS(СВЦЭМ!$G$40:$G$759,СВЦЭМ!$A$40:$A$759,$A250,СВЦЭМ!$B$39:$B$758,U$225)+'СЕТ СН'!$F$12</f>
        <v>0</v>
      </c>
      <c r="V250" s="36">
        <f ca="1">SUMIFS(СВЦЭМ!$G$40:$G$759,СВЦЭМ!$A$40:$A$759,$A250,СВЦЭМ!$B$39:$B$758,V$225)+'СЕТ СН'!$F$12</f>
        <v>0</v>
      </c>
      <c r="W250" s="36">
        <f ca="1">SUMIFS(СВЦЭМ!$G$40:$G$759,СВЦЭМ!$A$40:$A$759,$A250,СВЦЭМ!$B$39:$B$758,W$225)+'СЕТ СН'!$F$12</f>
        <v>0</v>
      </c>
      <c r="X250" s="36">
        <f ca="1">SUMIFS(СВЦЭМ!$G$40:$G$759,СВЦЭМ!$A$40:$A$759,$A250,СВЦЭМ!$B$39:$B$758,X$225)+'СЕТ СН'!$F$12</f>
        <v>0</v>
      </c>
      <c r="Y250" s="36">
        <f ca="1">SUMIFS(СВЦЭМ!$G$40:$G$759,СВЦЭМ!$A$40:$A$759,$A250,СВЦЭМ!$B$39:$B$758,Y$225)+'СЕТ СН'!$F$12</f>
        <v>0</v>
      </c>
    </row>
    <row r="251" spans="1:25" ht="15.75" hidden="1" x14ac:dyDescent="0.2">
      <c r="A251" s="35">
        <f t="shared" si="6"/>
        <v>45408</v>
      </c>
      <c r="B251" s="36">
        <f ca="1">SUMIFS(СВЦЭМ!$G$40:$G$759,СВЦЭМ!$A$40:$A$759,$A251,СВЦЭМ!$B$39:$B$758,B$225)+'СЕТ СН'!$F$12</f>
        <v>0</v>
      </c>
      <c r="C251" s="36">
        <f ca="1">SUMIFS(СВЦЭМ!$G$40:$G$759,СВЦЭМ!$A$40:$A$759,$A251,СВЦЭМ!$B$39:$B$758,C$225)+'СЕТ СН'!$F$12</f>
        <v>0</v>
      </c>
      <c r="D251" s="36">
        <f ca="1">SUMIFS(СВЦЭМ!$G$40:$G$759,СВЦЭМ!$A$40:$A$759,$A251,СВЦЭМ!$B$39:$B$758,D$225)+'СЕТ СН'!$F$12</f>
        <v>0</v>
      </c>
      <c r="E251" s="36">
        <f ca="1">SUMIFS(СВЦЭМ!$G$40:$G$759,СВЦЭМ!$A$40:$A$759,$A251,СВЦЭМ!$B$39:$B$758,E$225)+'СЕТ СН'!$F$12</f>
        <v>0</v>
      </c>
      <c r="F251" s="36">
        <f ca="1">SUMIFS(СВЦЭМ!$G$40:$G$759,СВЦЭМ!$A$40:$A$759,$A251,СВЦЭМ!$B$39:$B$758,F$225)+'СЕТ СН'!$F$12</f>
        <v>0</v>
      </c>
      <c r="G251" s="36">
        <f ca="1">SUMIFS(СВЦЭМ!$G$40:$G$759,СВЦЭМ!$A$40:$A$759,$A251,СВЦЭМ!$B$39:$B$758,G$225)+'СЕТ СН'!$F$12</f>
        <v>0</v>
      </c>
      <c r="H251" s="36">
        <f ca="1">SUMIFS(СВЦЭМ!$G$40:$G$759,СВЦЭМ!$A$40:$A$759,$A251,СВЦЭМ!$B$39:$B$758,H$225)+'СЕТ СН'!$F$12</f>
        <v>0</v>
      </c>
      <c r="I251" s="36">
        <f ca="1">SUMIFS(СВЦЭМ!$G$40:$G$759,СВЦЭМ!$A$40:$A$759,$A251,СВЦЭМ!$B$39:$B$758,I$225)+'СЕТ СН'!$F$12</f>
        <v>0</v>
      </c>
      <c r="J251" s="36">
        <f ca="1">SUMIFS(СВЦЭМ!$G$40:$G$759,СВЦЭМ!$A$40:$A$759,$A251,СВЦЭМ!$B$39:$B$758,J$225)+'СЕТ СН'!$F$12</f>
        <v>0</v>
      </c>
      <c r="K251" s="36">
        <f ca="1">SUMIFS(СВЦЭМ!$G$40:$G$759,СВЦЭМ!$A$40:$A$759,$A251,СВЦЭМ!$B$39:$B$758,K$225)+'СЕТ СН'!$F$12</f>
        <v>0</v>
      </c>
      <c r="L251" s="36">
        <f ca="1">SUMIFS(СВЦЭМ!$G$40:$G$759,СВЦЭМ!$A$40:$A$759,$A251,СВЦЭМ!$B$39:$B$758,L$225)+'СЕТ СН'!$F$12</f>
        <v>0</v>
      </c>
      <c r="M251" s="36">
        <f ca="1">SUMIFS(СВЦЭМ!$G$40:$G$759,СВЦЭМ!$A$40:$A$759,$A251,СВЦЭМ!$B$39:$B$758,M$225)+'СЕТ СН'!$F$12</f>
        <v>0</v>
      </c>
      <c r="N251" s="36">
        <f ca="1">SUMIFS(СВЦЭМ!$G$40:$G$759,СВЦЭМ!$A$40:$A$759,$A251,СВЦЭМ!$B$39:$B$758,N$225)+'СЕТ СН'!$F$12</f>
        <v>0</v>
      </c>
      <c r="O251" s="36">
        <f ca="1">SUMIFS(СВЦЭМ!$G$40:$G$759,СВЦЭМ!$A$40:$A$759,$A251,СВЦЭМ!$B$39:$B$758,O$225)+'СЕТ СН'!$F$12</f>
        <v>0</v>
      </c>
      <c r="P251" s="36">
        <f ca="1">SUMIFS(СВЦЭМ!$G$40:$G$759,СВЦЭМ!$A$40:$A$759,$A251,СВЦЭМ!$B$39:$B$758,P$225)+'СЕТ СН'!$F$12</f>
        <v>0</v>
      </c>
      <c r="Q251" s="36">
        <f ca="1">SUMIFS(СВЦЭМ!$G$40:$G$759,СВЦЭМ!$A$40:$A$759,$A251,СВЦЭМ!$B$39:$B$758,Q$225)+'СЕТ СН'!$F$12</f>
        <v>0</v>
      </c>
      <c r="R251" s="36">
        <f ca="1">SUMIFS(СВЦЭМ!$G$40:$G$759,СВЦЭМ!$A$40:$A$759,$A251,СВЦЭМ!$B$39:$B$758,R$225)+'СЕТ СН'!$F$12</f>
        <v>0</v>
      </c>
      <c r="S251" s="36">
        <f ca="1">SUMIFS(СВЦЭМ!$G$40:$G$759,СВЦЭМ!$A$40:$A$759,$A251,СВЦЭМ!$B$39:$B$758,S$225)+'СЕТ СН'!$F$12</f>
        <v>0</v>
      </c>
      <c r="T251" s="36">
        <f ca="1">SUMIFS(СВЦЭМ!$G$40:$G$759,СВЦЭМ!$A$40:$A$759,$A251,СВЦЭМ!$B$39:$B$758,T$225)+'СЕТ СН'!$F$12</f>
        <v>0</v>
      </c>
      <c r="U251" s="36">
        <f ca="1">SUMIFS(СВЦЭМ!$G$40:$G$759,СВЦЭМ!$A$40:$A$759,$A251,СВЦЭМ!$B$39:$B$758,U$225)+'СЕТ СН'!$F$12</f>
        <v>0</v>
      </c>
      <c r="V251" s="36">
        <f ca="1">SUMIFS(СВЦЭМ!$G$40:$G$759,СВЦЭМ!$A$40:$A$759,$A251,СВЦЭМ!$B$39:$B$758,V$225)+'СЕТ СН'!$F$12</f>
        <v>0</v>
      </c>
      <c r="W251" s="36">
        <f ca="1">SUMIFS(СВЦЭМ!$G$40:$G$759,СВЦЭМ!$A$40:$A$759,$A251,СВЦЭМ!$B$39:$B$758,W$225)+'СЕТ СН'!$F$12</f>
        <v>0</v>
      </c>
      <c r="X251" s="36">
        <f ca="1">SUMIFS(СВЦЭМ!$G$40:$G$759,СВЦЭМ!$A$40:$A$759,$A251,СВЦЭМ!$B$39:$B$758,X$225)+'СЕТ СН'!$F$12</f>
        <v>0</v>
      </c>
      <c r="Y251" s="36">
        <f ca="1">SUMIFS(СВЦЭМ!$G$40:$G$759,СВЦЭМ!$A$40:$A$759,$A251,СВЦЭМ!$B$39:$B$758,Y$225)+'СЕТ СН'!$F$12</f>
        <v>0</v>
      </c>
    </row>
    <row r="252" spans="1:25" ht="15.75" hidden="1" x14ac:dyDescent="0.2">
      <c r="A252" s="35">
        <f t="shared" si="6"/>
        <v>45409</v>
      </c>
      <c r="B252" s="36">
        <f ca="1">SUMIFS(СВЦЭМ!$G$40:$G$759,СВЦЭМ!$A$40:$A$759,$A252,СВЦЭМ!$B$39:$B$758,B$225)+'СЕТ СН'!$F$12</f>
        <v>0</v>
      </c>
      <c r="C252" s="36">
        <f ca="1">SUMIFS(СВЦЭМ!$G$40:$G$759,СВЦЭМ!$A$40:$A$759,$A252,СВЦЭМ!$B$39:$B$758,C$225)+'СЕТ СН'!$F$12</f>
        <v>0</v>
      </c>
      <c r="D252" s="36">
        <f ca="1">SUMIFS(СВЦЭМ!$G$40:$G$759,СВЦЭМ!$A$40:$A$759,$A252,СВЦЭМ!$B$39:$B$758,D$225)+'СЕТ СН'!$F$12</f>
        <v>0</v>
      </c>
      <c r="E252" s="36">
        <f ca="1">SUMIFS(СВЦЭМ!$G$40:$G$759,СВЦЭМ!$A$40:$A$759,$A252,СВЦЭМ!$B$39:$B$758,E$225)+'СЕТ СН'!$F$12</f>
        <v>0</v>
      </c>
      <c r="F252" s="36">
        <f ca="1">SUMIFS(СВЦЭМ!$G$40:$G$759,СВЦЭМ!$A$40:$A$759,$A252,СВЦЭМ!$B$39:$B$758,F$225)+'СЕТ СН'!$F$12</f>
        <v>0</v>
      </c>
      <c r="G252" s="36">
        <f ca="1">SUMIFS(СВЦЭМ!$G$40:$G$759,СВЦЭМ!$A$40:$A$759,$A252,СВЦЭМ!$B$39:$B$758,G$225)+'СЕТ СН'!$F$12</f>
        <v>0</v>
      </c>
      <c r="H252" s="36">
        <f ca="1">SUMIFS(СВЦЭМ!$G$40:$G$759,СВЦЭМ!$A$40:$A$759,$A252,СВЦЭМ!$B$39:$B$758,H$225)+'СЕТ СН'!$F$12</f>
        <v>0</v>
      </c>
      <c r="I252" s="36">
        <f ca="1">SUMIFS(СВЦЭМ!$G$40:$G$759,СВЦЭМ!$A$40:$A$759,$A252,СВЦЭМ!$B$39:$B$758,I$225)+'СЕТ СН'!$F$12</f>
        <v>0</v>
      </c>
      <c r="J252" s="36">
        <f ca="1">SUMIFS(СВЦЭМ!$G$40:$G$759,СВЦЭМ!$A$40:$A$759,$A252,СВЦЭМ!$B$39:$B$758,J$225)+'СЕТ СН'!$F$12</f>
        <v>0</v>
      </c>
      <c r="K252" s="36">
        <f ca="1">SUMIFS(СВЦЭМ!$G$40:$G$759,СВЦЭМ!$A$40:$A$759,$A252,СВЦЭМ!$B$39:$B$758,K$225)+'СЕТ СН'!$F$12</f>
        <v>0</v>
      </c>
      <c r="L252" s="36">
        <f ca="1">SUMIFS(СВЦЭМ!$G$40:$G$759,СВЦЭМ!$A$40:$A$759,$A252,СВЦЭМ!$B$39:$B$758,L$225)+'СЕТ СН'!$F$12</f>
        <v>0</v>
      </c>
      <c r="M252" s="36">
        <f ca="1">SUMIFS(СВЦЭМ!$G$40:$G$759,СВЦЭМ!$A$40:$A$759,$A252,СВЦЭМ!$B$39:$B$758,M$225)+'СЕТ СН'!$F$12</f>
        <v>0</v>
      </c>
      <c r="N252" s="36">
        <f ca="1">SUMIFS(СВЦЭМ!$G$40:$G$759,СВЦЭМ!$A$40:$A$759,$A252,СВЦЭМ!$B$39:$B$758,N$225)+'СЕТ СН'!$F$12</f>
        <v>0</v>
      </c>
      <c r="O252" s="36">
        <f ca="1">SUMIFS(СВЦЭМ!$G$40:$G$759,СВЦЭМ!$A$40:$A$759,$A252,СВЦЭМ!$B$39:$B$758,O$225)+'СЕТ СН'!$F$12</f>
        <v>0</v>
      </c>
      <c r="P252" s="36">
        <f ca="1">SUMIFS(СВЦЭМ!$G$40:$G$759,СВЦЭМ!$A$40:$A$759,$A252,СВЦЭМ!$B$39:$B$758,P$225)+'СЕТ СН'!$F$12</f>
        <v>0</v>
      </c>
      <c r="Q252" s="36">
        <f ca="1">SUMIFS(СВЦЭМ!$G$40:$G$759,СВЦЭМ!$A$40:$A$759,$A252,СВЦЭМ!$B$39:$B$758,Q$225)+'СЕТ СН'!$F$12</f>
        <v>0</v>
      </c>
      <c r="R252" s="36">
        <f ca="1">SUMIFS(СВЦЭМ!$G$40:$G$759,СВЦЭМ!$A$40:$A$759,$A252,СВЦЭМ!$B$39:$B$758,R$225)+'СЕТ СН'!$F$12</f>
        <v>0</v>
      </c>
      <c r="S252" s="36">
        <f ca="1">SUMIFS(СВЦЭМ!$G$40:$G$759,СВЦЭМ!$A$40:$A$759,$A252,СВЦЭМ!$B$39:$B$758,S$225)+'СЕТ СН'!$F$12</f>
        <v>0</v>
      </c>
      <c r="T252" s="36">
        <f ca="1">SUMIFS(СВЦЭМ!$G$40:$G$759,СВЦЭМ!$A$40:$A$759,$A252,СВЦЭМ!$B$39:$B$758,T$225)+'СЕТ СН'!$F$12</f>
        <v>0</v>
      </c>
      <c r="U252" s="36">
        <f ca="1">SUMIFS(СВЦЭМ!$G$40:$G$759,СВЦЭМ!$A$40:$A$759,$A252,СВЦЭМ!$B$39:$B$758,U$225)+'СЕТ СН'!$F$12</f>
        <v>0</v>
      </c>
      <c r="V252" s="36">
        <f ca="1">SUMIFS(СВЦЭМ!$G$40:$G$759,СВЦЭМ!$A$40:$A$759,$A252,СВЦЭМ!$B$39:$B$758,V$225)+'СЕТ СН'!$F$12</f>
        <v>0</v>
      </c>
      <c r="W252" s="36">
        <f ca="1">SUMIFS(СВЦЭМ!$G$40:$G$759,СВЦЭМ!$A$40:$A$759,$A252,СВЦЭМ!$B$39:$B$758,W$225)+'СЕТ СН'!$F$12</f>
        <v>0</v>
      </c>
      <c r="X252" s="36">
        <f ca="1">SUMIFS(СВЦЭМ!$G$40:$G$759,СВЦЭМ!$A$40:$A$759,$A252,СВЦЭМ!$B$39:$B$758,X$225)+'СЕТ СН'!$F$12</f>
        <v>0</v>
      </c>
      <c r="Y252" s="36">
        <f ca="1">SUMIFS(СВЦЭМ!$G$40:$G$759,СВЦЭМ!$A$40:$A$759,$A252,СВЦЭМ!$B$39:$B$758,Y$225)+'СЕТ СН'!$F$12</f>
        <v>0</v>
      </c>
    </row>
    <row r="253" spans="1:25" ht="15.75" hidden="1" x14ac:dyDescent="0.2">
      <c r="A253" s="35">
        <f t="shared" si="6"/>
        <v>45410</v>
      </c>
      <c r="B253" s="36">
        <f ca="1">SUMIFS(СВЦЭМ!$G$40:$G$759,СВЦЭМ!$A$40:$A$759,$A253,СВЦЭМ!$B$39:$B$758,B$225)+'СЕТ СН'!$F$12</f>
        <v>0</v>
      </c>
      <c r="C253" s="36">
        <f ca="1">SUMIFS(СВЦЭМ!$G$40:$G$759,СВЦЭМ!$A$40:$A$759,$A253,СВЦЭМ!$B$39:$B$758,C$225)+'СЕТ СН'!$F$12</f>
        <v>0</v>
      </c>
      <c r="D253" s="36">
        <f ca="1">SUMIFS(СВЦЭМ!$G$40:$G$759,СВЦЭМ!$A$40:$A$759,$A253,СВЦЭМ!$B$39:$B$758,D$225)+'СЕТ СН'!$F$12</f>
        <v>0</v>
      </c>
      <c r="E253" s="36">
        <f ca="1">SUMIFS(СВЦЭМ!$G$40:$G$759,СВЦЭМ!$A$40:$A$759,$A253,СВЦЭМ!$B$39:$B$758,E$225)+'СЕТ СН'!$F$12</f>
        <v>0</v>
      </c>
      <c r="F253" s="36">
        <f ca="1">SUMIFS(СВЦЭМ!$G$40:$G$759,СВЦЭМ!$A$40:$A$759,$A253,СВЦЭМ!$B$39:$B$758,F$225)+'СЕТ СН'!$F$12</f>
        <v>0</v>
      </c>
      <c r="G253" s="36">
        <f ca="1">SUMIFS(СВЦЭМ!$G$40:$G$759,СВЦЭМ!$A$40:$A$759,$A253,СВЦЭМ!$B$39:$B$758,G$225)+'СЕТ СН'!$F$12</f>
        <v>0</v>
      </c>
      <c r="H253" s="36">
        <f ca="1">SUMIFS(СВЦЭМ!$G$40:$G$759,СВЦЭМ!$A$40:$A$759,$A253,СВЦЭМ!$B$39:$B$758,H$225)+'СЕТ СН'!$F$12</f>
        <v>0</v>
      </c>
      <c r="I253" s="36">
        <f ca="1">SUMIFS(СВЦЭМ!$G$40:$G$759,СВЦЭМ!$A$40:$A$759,$A253,СВЦЭМ!$B$39:$B$758,I$225)+'СЕТ СН'!$F$12</f>
        <v>0</v>
      </c>
      <c r="J253" s="36">
        <f ca="1">SUMIFS(СВЦЭМ!$G$40:$G$759,СВЦЭМ!$A$40:$A$759,$A253,СВЦЭМ!$B$39:$B$758,J$225)+'СЕТ СН'!$F$12</f>
        <v>0</v>
      </c>
      <c r="K253" s="36">
        <f ca="1">SUMIFS(СВЦЭМ!$G$40:$G$759,СВЦЭМ!$A$40:$A$759,$A253,СВЦЭМ!$B$39:$B$758,K$225)+'СЕТ СН'!$F$12</f>
        <v>0</v>
      </c>
      <c r="L253" s="36">
        <f ca="1">SUMIFS(СВЦЭМ!$G$40:$G$759,СВЦЭМ!$A$40:$A$759,$A253,СВЦЭМ!$B$39:$B$758,L$225)+'СЕТ СН'!$F$12</f>
        <v>0</v>
      </c>
      <c r="M253" s="36">
        <f ca="1">SUMIFS(СВЦЭМ!$G$40:$G$759,СВЦЭМ!$A$40:$A$759,$A253,СВЦЭМ!$B$39:$B$758,M$225)+'СЕТ СН'!$F$12</f>
        <v>0</v>
      </c>
      <c r="N253" s="36">
        <f ca="1">SUMIFS(СВЦЭМ!$G$40:$G$759,СВЦЭМ!$A$40:$A$759,$A253,СВЦЭМ!$B$39:$B$758,N$225)+'СЕТ СН'!$F$12</f>
        <v>0</v>
      </c>
      <c r="O253" s="36">
        <f ca="1">SUMIFS(СВЦЭМ!$G$40:$G$759,СВЦЭМ!$A$40:$A$759,$A253,СВЦЭМ!$B$39:$B$758,O$225)+'СЕТ СН'!$F$12</f>
        <v>0</v>
      </c>
      <c r="P253" s="36">
        <f ca="1">SUMIFS(СВЦЭМ!$G$40:$G$759,СВЦЭМ!$A$40:$A$759,$A253,СВЦЭМ!$B$39:$B$758,P$225)+'СЕТ СН'!$F$12</f>
        <v>0</v>
      </c>
      <c r="Q253" s="36">
        <f ca="1">SUMIFS(СВЦЭМ!$G$40:$G$759,СВЦЭМ!$A$40:$A$759,$A253,СВЦЭМ!$B$39:$B$758,Q$225)+'СЕТ СН'!$F$12</f>
        <v>0</v>
      </c>
      <c r="R253" s="36">
        <f ca="1">SUMIFS(СВЦЭМ!$G$40:$G$759,СВЦЭМ!$A$40:$A$759,$A253,СВЦЭМ!$B$39:$B$758,R$225)+'СЕТ СН'!$F$12</f>
        <v>0</v>
      </c>
      <c r="S253" s="36">
        <f ca="1">SUMIFS(СВЦЭМ!$G$40:$G$759,СВЦЭМ!$A$40:$A$759,$A253,СВЦЭМ!$B$39:$B$758,S$225)+'СЕТ СН'!$F$12</f>
        <v>0</v>
      </c>
      <c r="T253" s="36">
        <f ca="1">SUMIFS(СВЦЭМ!$G$40:$G$759,СВЦЭМ!$A$40:$A$759,$A253,СВЦЭМ!$B$39:$B$758,T$225)+'СЕТ СН'!$F$12</f>
        <v>0</v>
      </c>
      <c r="U253" s="36">
        <f ca="1">SUMIFS(СВЦЭМ!$G$40:$G$759,СВЦЭМ!$A$40:$A$759,$A253,СВЦЭМ!$B$39:$B$758,U$225)+'СЕТ СН'!$F$12</f>
        <v>0</v>
      </c>
      <c r="V253" s="36">
        <f ca="1">SUMIFS(СВЦЭМ!$G$40:$G$759,СВЦЭМ!$A$40:$A$759,$A253,СВЦЭМ!$B$39:$B$758,V$225)+'СЕТ СН'!$F$12</f>
        <v>0</v>
      </c>
      <c r="W253" s="36">
        <f ca="1">SUMIFS(СВЦЭМ!$G$40:$G$759,СВЦЭМ!$A$40:$A$759,$A253,СВЦЭМ!$B$39:$B$758,W$225)+'СЕТ СН'!$F$12</f>
        <v>0</v>
      </c>
      <c r="X253" s="36">
        <f ca="1">SUMIFS(СВЦЭМ!$G$40:$G$759,СВЦЭМ!$A$40:$A$759,$A253,СВЦЭМ!$B$39:$B$758,X$225)+'СЕТ СН'!$F$12</f>
        <v>0</v>
      </c>
      <c r="Y253" s="36">
        <f ca="1">SUMIFS(СВЦЭМ!$G$40:$G$759,СВЦЭМ!$A$40:$A$759,$A253,СВЦЭМ!$B$39:$B$758,Y$225)+'СЕТ СН'!$F$12</f>
        <v>0</v>
      </c>
    </row>
    <row r="254" spans="1:25" ht="15.75" hidden="1" x14ac:dyDescent="0.2">
      <c r="A254" s="35">
        <f t="shared" si="6"/>
        <v>45411</v>
      </c>
      <c r="B254" s="36">
        <f ca="1">SUMIFS(СВЦЭМ!$G$40:$G$759,СВЦЭМ!$A$40:$A$759,$A254,СВЦЭМ!$B$39:$B$758,B$225)+'СЕТ СН'!$F$12</f>
        <v>0</v>
      </c>
      <c r="C254" s="36">
        <f ca="1">SUMIFS(СВЦЭМ!$G$40:$G$759,СВЦЭМ!$A$40:$A$759,$A254,СВЦЭМ!$B$39:$B$758,C$225)+'СЕТ СН'!$F$12</f>
        <v>0</v>
      </c>
      <c r="D254" s="36">
        <f ca="1">SUMIFS(СВЦЭМ!$G$40:$G$759,СВЦЭМ!$A$40:$A$759,$A254,СВЦЭМ!$B$39:$B$758,D$225)+'СЕТ СН'!$F$12</f>
        <v>0</v>
      </c>
      <c r="E254" s="36">
        <f ca="1">SUMIFS(СВЦЭМ!$G$40:$G$759,СВЦЭМ!$A$40:$A$759,$A254,СВЦЭМ!$B$39:$B$758,E$225)+'СЕТ СН'!$F$12</f>
        <v>0</v>
      </c>
      <c r="F254" s="36">
        <f ca="1">SUMIFS(СВЦЭМ!$G$40:$G$759,СВЦЭМ!$A$40:$A$759,$A254,СВЦЭМ!$B$39:$B$758,F$225)+'СЕТ СН'!$F$12</f>
        <v>0</v>
      </c>
      <c r="G254" s="36">
        <f ca="1">SUMIFS(СВЦЭМ!$G$40:$G$759,СВЦЭМ!$A$40:$A$759,$A254,СВЦЭМ!$B$39:$B$758,G$225)+'СЕТ СН'!$F$12</f>
        <v>0</v>
      </c>
      <c r="H254" s="36">
        <f ca="1">SUMIFS(СВЦЭМ!$G$40:$G$759,СВЦЭМ!$A$40:$A$759,$A254,СВЦЭМ!$B$39:$B$758,H$225)+'СЕТ СН'!$F$12</f>
        <v>0</v>
      </c>
      <c r="I254" s="36">
        <f ca="1">SUMIFS(СВЦЭМ!$G$40:$G$759,СВЦЭМ!$A$40:$A$759,$A254,СВЦЭМ!$B$39:$B$758,I$225)+'СЕТ СН'!$F$12</f>
        <v>0</v>
      </c>
      <c r="J254" s="36">
        <f ca="1">SUMIFS(СВЦЭМ!$G$40:$G$759,СВЦЭМ!$A$40:$A$759,$A254,СВЦЭМ!$B$39:$B$758,J$225)+'СЕТ СН'!$F$12</f>
        <v>0</v>
      </c>
      <c r="K254" s="36">
        <f ca="1">SUMIFS(СВЦЭМ!$G$40:$G$759,СВЦЭМ!$A$40:$A$759,$A254,СВЦЭМ!$B$39:$B$758,K$225)+'СЕТ СН'!$F$12</f>
        <v>0</v>
      </c>
      <c r="L254" s="36">
        <f ca="1">SUMIFS(СВЦЭМ!$G$40:$G$759,СВЦЭМ!$A$40:$A$759,$A254,СВЦЭМ!$B$39:$B$758,L$225)+'СЕТ СН'!$F$12</f>
        <v>0</v>
      </c>
      <c r="M254" s="36">
        <f ca="1">SUMIFS(СВЦЭМ!$G$40:$G$759,СВЦЭМ!$A$40:$A$759,$A254,СВЦЭМ!$B$39:$B$758,M$225)+'СЕТ СН'!$F$12</f>
        <v>0</v>
      </c>
      <c r="N254" s="36">
        <f ca="1">SUMIFS(СВЦЭМ!$G$40:$G$759,СВЦЭМ!$A$40:$A$759,$A254,СВЦЭМ!$B$39:$B$758,N$225)+'СЕТ СН'!$F$12</f>
        <v>0</v>
      </c>
      <c r="O254" s="36">
        <f ca="1">SUMIFS(СВЦЭМ!$G$40:$G$759,СВЦЭМ!$A$40:$A$759,$A254,СВЦЭМ!$B$39:$B$758,O$225)+'СЕТ СН'!$F$12</f>
        <v>0</v>
      </c>
      <c r="P254" s="36">
        <f ca="1">SUMIFS(СВЦЭМ!$G$40:$G$759,СВЦЭМ!$A$40:$A$759,$A254,СВЦЭМ!$B$39:$B$758,P$225)+'СЕТ СН'!$F$12</f>
        <v>0</v>
      </c>
      <c r="Q254" s="36">
        <f ca="1">SUMIFS(СВЦЭМ!$G$40:$G$759,СВЦЭМ!$A$40:$A$759,$A254,СВЦЭМ!$B$39:$B$758,Q$225)+'СЕТ СН'!$F$12</f>
        <v>0</v>
      </c>
      <c r="R254" s="36">
        <f ca="1">SUMIFS(СВЦЭМ!$G$40:$G$759,СВЦЭМ!$A$40:$A$759,$A254,СВЦЭМ!$B$39:$B$758,R$225)+'СЕТ СН'!$F$12</f>
        <v>0</v>
      </c>
      <c r="S254" s="36">
        <f ca="1">SUMIFS(СВЦЭМ!$G$40:$G$759,СВЦЭМ!$A$40:$A$759,$A254,СВЦЭМ!$B$39:$B$758,S$225)+'СЕТ СН'!$F$12</f>
        <v>0</v>
      </c>
      <c r="T254" s="36">
        <f ca="1">SUMIFS(СВЦЭМ!$G$40:$G$759,СВЦЭМ!$A$40:$A$759,$A254,СВЦЭМ!$B$39:$B$758,T$225)+'СЕТ СН'!$F$12</f>
        <v>0</v>
      </c>
      <c r="U254" s="36">
        <f ca="1">SUMIFS(СВЦЭМ!$G$40:$G$759,СВЦЭМ!$A$40:$A$759,$A254,СВЦЭМ!$B$39:$B$758,U$225)+'СЕТ СН'!$F$12</f>
        <v>0</v>
      </c>
      <c r="V254" s="36">
        <f ca="1">SUMIFS(СВЦЭМ!$G$40:$G$759,СВЦЭМ!$A$40:$A$759,$A254,СВЦЭМ!$B$39:$B$758,V$225)+'СЕТ СН'!$F$12</f>
        <v>0</v>
      </c>
      <c r="W254" s="36">
        <f ca="1">SUMIFS(СВЦЭМ!$G$40:$G$759,СВЦЭМ!$A$40:$A$759,$A254,СВЦЭМ!$B$39:$B$758,W$225)+'СЕТ СН'!$F$12</f>
        <v>0</v>
      </c>
      <c r="X254" s="36">
        <f ca="1">SUMIFS(СВЦЭМ!$G$40:$G$759,СВЦЭМ!$A$40:$A$759,$A254,СВЦЭМ!$B$39:$B$758,X$225)+'СЕТ СН'!$F$12</f>
        <v>0</v>
      </c>
      <c r="Y254" s="36">
        <f ca="1">SUMIFS(СВЦЭМ!$G$40:$G$759,СВЦЭМ!$A$40:$A$759,$A254,СВЦЭМ!$B$39:$B$758,Y$225)+'СЕТ СН'!$F$12</f>
        <v>0</v>
      </c>
    </row>
    <row r="255" spans="1:25" ht="15.75" hidden="1" x14ac:dyDescent="0.2">
      <c r="A255" s="35">
        <f t="shared" si="6"/>
        <v>45412</v>
      </c>
      <c r="B255" s="36">
        <f ca="1">SUMIFS(СВЦЭМ!$G$40:$G$759,СВЦЭМ!$A$40:$A$759,$A255,СВЦЭМ!$B$39:$B$758,B$225)+'СЕТ СН'!$F$12</f>
        <v>0</v>
      </c>
      <c r="C255" s="36">
        <f ca="1">SUMIFS(СВЦЭМ!$G$40:$G$759,СВЦЭМ!$A$40:$A$759,$A255,СВЦЭМ!$B$39:$B$758,C$225)+'СЕТ СН'!$F$12</f>
        <v>0</v>
      </c>
      <c r="D255" s="36">
        <f ca="1">SUMIFS(СВЦЭМ!$G$40:$G$759,СВЦЭМ!$A$40:$A$759,$A255,СВЦЭМ!$B$39:$B$758,D$225)+'СЕТ СН'!$F$12</f>
        <v>0</v>
      </c>
      <c r="E255" s="36">
        <f ca="1">SUMIFS(СВЦЭМ!$G$40:$G$759,СВЦЭМ!$A$40:$A$759,$A255,СВЦЭМ!$B$39:$B$758,E$225)+'СЕТ СН'!$F$12</f>
        <v>0</v>
      </c>
      <c r="F255" s="36">
        <f ca="1">SUMIFS(СВЦЭМ!$G$40:$G$759,СВЦЭМ!$A$40:$A$759,$A255,СВЦЭМ!$B$39:$B$758,F$225)+'СЕТ СН'!$F$12</f>
        <v>0</v>
      </c>
      <c r="G255" s="36">
        <f ca="1">SUMIFS(СВЦЭМ!$G$40:$G$759,СВЦЭМ!$A$40:$A$759,$A255,СВЦЭМ!$B$39:$B$758,G$225)+'СЕТ СН'!$F$12</f>
        <v>0</v>
      </c>
      <c r="H255" s="36">
        <f ca="1">SUMIFS(СВЦЭМ!$G$40:$G$759,СВЦЭМ!$A$40:$A$759,$A255,СВЦЭМ!$B$39:$B$758,H$225)+'СЕТ СН'!$F$12</f>
        <v>0</v>
      </c>
      <c r="I255" s="36">
        <f ca="1">SUMIFS(СВЦЭМ!$G$40:$G$759,СВЦЭМ!$A$40:$A$759,$A255,СВЦЭМ!$B$39:$B$758,I$225)+'СЕТ СН'!$F$12</f>
        <v>0</v>
      </c>
      <c r="J255" s="36">
        <f ca="1">SUMIFS(СВЦЭМ!$G$40:$G$759,СВЦЭМ!$A$40:$A$759,$A255,СВЦЭМ!$B$39:$B$758,J$225)+'СЕТ СН'!$F$12</f>
        <v>0</v>
      </c>
      <c r="K255" s="36">
        <f ca="1">SUMIFS(СВЦЭМ!$G$40:$G$759,СВЦЭМ!$A$40:$A$759,$A255,СВЦЭМ!$B$39:$B$758,K$225)+'СЕТ СН'!$F$12</f>
        <v>0</v>
      </c>
      <c r="L255" s="36">
        <f ca="1">SUMIFS(СВЦЭМ!$G$40:$G$759,СВЦЭМ!$A$40:$A$759,$A255,СВЦЭМ!$B$39:$B$758,L$225)+'СЕТ СН'!$F$12</f>
        <v>0</v>
      </c>
      <c r="M255" s="36">
        <f ca="1">SUMIFS(СВЦЭМ!$G$40:$G$759,СВЦЭМ!$A$40:$A$759,$A255,СВЦЭМ!$B$39:$B$758,M$225)+'СЕТ СН'!$F$12</f>
        <v>0</v>
      </c>
      <c r="N255" s="36">
        <f ca="1">SUMIFS(СВЦЭМ!$G$40:$G$759,СВЦЭМ!$A$40:$A$759,$A255,СВЦЭМ!$B$39:$B$758,N$225)+'СЕТ СН'!$F$12</f>
        <v>0</v>
      </c>
      <c r="O255" s="36">
        <f ca="1">SUMIFS(СВЦЭМ!$G$40:$G$759,СВЦЭМ!$A$40:$A$759,$A255,СВЦЭМ!$B$39:$B$758,O$225)+'СЕТ СН'!$F$12</f>
        <v>0</v>
      </c>
      <c r="P255" s="36">
        <f ca="1">SUMIFS(СВЦЭМ!$G$40:$G$759,СВЦЭМ!$A$40:$A$759,$A255,СВЦЭМ!$B$39:$B$758,P$225)+'СЕТ СН'!$F$12</f>
        <v>0</v>
      </c>
      <c r="Q255" s="36">
        <f ca="1">SUMIFS(СВЦЭМ!$G$40:$G$759,СВЦЭМ!$A$40:$A$759,$A255,СВЦЭМ!$B$39:$B$758,Q$225)+'СЕТ СН'!$F$12</f>
        <v>0</v>
      </c>
      <c r="R255" s="36">
        <f ca="1">SUMIFS(СВЦЭМ!$G$40:$G$759,СВЦЭМ!$A$40:$A$759,$A255,СВЦЭМ!$B$39:$B$758,R$225)+'СЕТ СН'!$F$12</f>
        <v>0</v>
      </c>
      <c r="S255" s="36">
        <f ca="1">SUMIFS(СВЦЭМ!$G$40:$G$759,СВЦЭМ!$A$40:$A$759,$A255,СВЦЭМ!$B$39:$B$758,S$225)+'СЕТ СН'!$F$12</f>
        <v>0</v>
      </c>
      <c r="T255" s="36">
        <f ca="1">SUMIFS(СВЦЭМ!$G$40:$G$759,СВЦЭМ!$A$40:$A$759,$A255,СВЦЭМ!$B$39:$B$758,T$225)+'СЕТ СН'!$F$12</f>
        <v>0</v>
      </c>
      <c r="U255" s="36">
        <f ca="1">SUMIFS(СВЦЭМ!$G$40:$G$759,СВЦЭМ!$A$40:$A$759,$A255,СВЦЭМ!$B$39:$B$758,U$225)+'СЕТ СН'!$F$12</f>
        <v>0</v>
      </c>
      <c r="V255" s="36">
        <f ca="1">SUMIFS(СВЦЭМ!$G$40:$G$759,СВЦЭМ!$A$40:$A$759,$A255,СВЦЭМ!$B$39:$B$758,V$225)+'СЕТ СН'!$F$12</f>
        <v>0</v>
      </c>
      <c r="W255" s="36">
        <f ca="1">SUMIFS(СВЦЭМ!$G$40:$G$759,СВЦЭМ!$A$40:$A$759,$A255,СВЦЭМ!$B$39:$B$758,W$225)+'СЕТ СН'!$F$12</f>
        <v>0</v>
      </c>
      <c r="X255" s="36">
        <f ca="1">SUMIFS(СВЦЭМ!$G$40:$G$759,СВЦЭМ!$A$40:$A$759,$A255,СВЦЭМ!$B$39:$B$758,X$225)+'СЕТ СН'!$F$12</f>
        <v>0</v>
      </c>
      <c r="Y255" s="36">
        <f ca="1">SUMIFS(СВЦЭМ!$G$40:$G$759,СВЦЭМ!$A$40:$A$759,$A255,СВЦЭМ!$B$39:$B$758,Y$225)+'СЕТ СН'!$F$12</f>
        <v>0</v>
      </c>
    </row>
    <row r="256" spans="1:25" ht="15.75" hidden="1" x14ac:dyDescent="0.2">
      <c r="A256" s="35">
        <f t="shared" si="6"/>
        <v>45413</v>
      </c>
      <c r="B256" s="36">
        <f ca="1">SUMIFS(СВЦЭМ!$G$40:$G$759,СВЦЭМ!$A$40:$A$759,$A256,СВЦЭМ!$B$39:$B$758,B$225)+'СЕТ СН'!$F$12</f>
        <v>0</v>
      </c>
      <c r="C256" s="36">
        <f ca="1">SUMIFS(СВЦЭМ!$G$40:$G$759,СВЦЭМ!$A$40:$A$759,$A256,СВЦЭМ!$B$39:$B$758,C$225)+'СЕТ СН'!$F$12</f>
        <v>0</v>
      </c>
      <c r="D256" s="36">
        <f ca="1">SUMIFS(СВЦЭМ!$G$40:$G$759,СВЦЭМ!$A$40:$A$759,$A256,СВЦЭМ!$B$39:$B$758,D$225)+'СЕТ СН'!$F$12</f>
        <v>0</v>
      </c>
      <c r="E256" s="36">
        <f ca="1">SUMIFS(СВЦЭМ!$G$40:$G$759,СВЦЭМ!$A$40:$A$759,$A256,СВЦЭМ!$B$39:$B$758,E$225)+'СЕТ СН'!$F$12</f>
        <v>0</v>
      </c>
      <c r="F256" s="36">
        <f ca="1">SUMIFS(СВЦЭМ!$G$40:$G$759,СВЦЭМ!$A$40:$A$759,$A256,СВЦЭМ!$B$39:$B$758,F$225)+'СЕТ СН'!$F$12</f>
        <v>0</v>
      </c>
      <c r="G256" s="36">
        <f ca="1">SUMIFS(СВЦЭМ!$G$40:$G$759,СВЦЭМ!$A$40:$A$759,$A256,СВЦЭМ!$B$39:$B$758,G$225)+'СЕТ СН'!$F$12</f>
        <v>0</v>
      </c>
      <c r="H256" s="36">
        <f ca="1">SUMIFS(СВЦЭМ!$G$40:$G$759,СВЦЭМ!$A$40:$A$759,$A256,СВЦЭМ!$B$39:$B$758,H$225)+'СЕТ СН'!$F$12</f>
        <v>0</v>
      </c>
      <c r="I256" s="36">
        <f ca="1">SUMIFS(СВЦЭМ!$G$40:$G$759,СВЦЭМ!$A$40:$A$759,$A256,СВЦЭМ!$B$39:$B$758,I$225)+'СЕТ СН'!$F$12</f>
        <v>0</v>
      </c>
      <c r="J256" s="36">
        <f ca="1">SUMIFS(СВЦЭМ!$G$40:$G$759,СВЦЭМ!$A$40:$A$759,$A256,СВЦЭМ!$B$39:$B$758,J$225)+'СЕТ СН'!$F$12</f>
        <v>0</v>
      </c>
      <c r="K256" s="36">
        <f ca="1">SUMIFS(СВЦЭМ!$G$40:$G$759,СВЦЭМ!$A$40:$A$759,$A256,СВЦЭМ!$B$39:$B$758,K$225)+'СЕТ СН'!$F$12</f>
        <v>0</v>
      </c>
      <c r="L256" s="36">
        <f ca="1">SUMIFS(СВЦЭМ!$G$40:$G$759,СВЦЭМ!$A$40:$A$759,$A256,СВЦЭМ!$B$39:$B$758,L$225)+'СЕТ СН'!$F$12</f>
        <v>0</v>
      </c>
      <c r="M256" s="36">
        <f ca="1">SUMIFS(СВЦЭМ!$G$40:$G$759,СВЦЭМ!$A$40:$A$759,$A256,СВЦЭМ!$B$39:$B$758,M$225)+'СЕТ СН'!$F$12</f>
        <v>0</v>
      </c>
      <c r="N256" s="36">
        <f ca="1">SUMIFS(СВЦЭМ!$G$40:$G$759,СВЦЭМ!$A$40:$A$759,$A256,СВЦЭМ!$B$39:$B$758,N$225)+'СЕТ СН'!$F$12</f>
        <v>0</v>
      </c>
      <c r="O256" s="36">
        <f ca="1">SUMIFS(СВЦЭМ!$G$40:$G$759,СВЦЭМ!$A$40:$A$759,$A256,СВЦЭМ!$B$39:$B$758,O$225)+'СЕТ СН'!$F$12</f>
        <v>0</v>
      </c>
      <c r="P256" s="36">
        <f ca="1">SUMIFS(СВЦЭМ!$G$40:$G$759,СВЦЭМ!$A$40:$A$759,$A256,СВЦЭМ!$B$39:$B$758,P$225)+'СЕТ СН'!$F$12</f>
        <v>0</v>
      </c>
      <c r="Q256" s="36">
        <f ca="1">SUMIFS(СВЦЭМ!$G$40:$G$759,СВЦЭМ!$A$40:$A$759,$A256,СВЦЭМ!$B$39:$B$758,Q$225)+'СЕТ СН'!$F$12</f>
        <v>0</v>
      </c>
      <c r="R256" s="36">
        <f ca="1">SUMIFS(СВЦЭМ!$G$40:$G$759,СВЦЭМ!$A$40:$A$759,$A256,СВЦЭМ!$B$39:$B$758,R$225)+'СЕТ СН'!$F$12</f>
        <v>0</v>
      </c>
      <c r="S256" s="36">
        <f ca="1">SUMIFS(СВЦЭМ!$G$40:$G$759,СВЦЭМ!$A$40:$A$759,$A256,СВЦЭМ!$B$39:$B$758,S$225)+'СЕТ СН'!$F$12</f>
        <v>0</v>
      </c>
      <c r="T256" s="36">
        <f ca="1">SUMIFS(СВЦЭМ!$G$40:$G$759,СВЦЭМ!$A$40:$A$759,$A256,СВЦЭМ!$B$39:$B$758,T$225)+'СЕТ СН'!$F$12</f>
        <v>0</v>
      </c>
      <c r="U256" s="36">
        <f ca="1">SUMIFS(СВЦЭМ!$G$40:$G$759,СВЦЭМ!$A$40:$A$759,$A256,СВЦЭМ!$B$39:$B$758,U$225)+'СЕТ СН'!$F$12</f>
        <v>0</v>
      </c>
      <c r="V256" s="36">
        <f ca="1">SUMIFS(СВЦЭМ!$G$40:$G$759,СВЦЭМ!$A$40:$A$759,$A256,СВЦЭМ!$B$39:$B$758,V$225)+'СЕТ СН'!$F$12</f>
        <v>0</v>
      </c>
      <c r="W256" s="36">
        <f ca="1">SUMIFS(СВЦЭМ!$G$40:$G$759,СВЦЭМ!$A$40:$A$759,$A256,СВЦЭМ!$B$39:$B$758,W$225)+'СЕТ СН'!$F$12</f>
        <v>0</v>
      </c>
      <c r="X256" s="36">
        <f ca="1">SUMIFS(СВЦЭМ!$G$40:$G$759,СВЦЭМ!$A$40:$A$759,$A256,СВЦЭМ!$B$39:$B$758,X$225)+'СЕТ СН'!$F$12</f>
        <v>0</v>
      </c>
      <c r="Y256" s="36">
        <f ca="1">SUMIFS(СВЦЭМ!$G$40:$G$759,СВЦЭМ!$A$40:$A$759,$A256,СВЦЭМ!$B$39:$B$758,Y$225)+'СЕТ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01.04.2024</v>
      </c>
      <c r="B261" s="36">
        <f ca="1">SUMIFS(СВЦЭМ!$H$40:$H$759,СВЦЭМ!$A$40:$A$759,$A261,СВЦЭМ!$B$39:$B$758,B$260)+'СЕТ СН'!$F$12</f>
        <v>0</v>
      </c>
      <c r="C261" s="36">
        <f ca="1">SUMIFS(СВЦЭМ!$H$40:$H$759,СВЦЭМ!$A$40:$A$759,$A261,СВЦЭМ!$B$39:$B$758,C$260)+'СЕТ СН'!$F$12</f>
        <v>0</v>
      </c>
      <c r="D261" s="36">
        <f ca="1">SUMIFS(СВЦЭМ!$H$40:$H$759,СВЦЭМ!$A$40:$A$759,$A261,СВЦЭМ!$B$39:$B$758,D$260)+'СЕТ СН'!$F$12</f>
        <v>0</v>
      </c>
      <c r="E261" s="36">
        <f ca="1">SUMIFS(СВЦЭМ!$H$40:$H$759,СВЦЭМ!$A$40:$A$759,$A261,СВЦЭМ!$B$39:$B$758,E$260)+'СЕТ СН'!$F$12</f>
        <v>0</v>
      </c>
      <c r="F261" s="36">
        <f ca="1">SUMIFS(СВЦЭМ!$H$40:$H$759,СВЦЭМ!$A$40:$A$759,$A261,СВЦЭМ!$B$39:$B$758,F$260)+'СЕТ СН'!$F$12</f>
        <v>0</v>
      </c>
      <c r="G261" s="36">
        <f ca="1">SUMIFS(СВЦЭМ!$H$40:$H$759,СВЦЭМ!$A$40:$A$759,$A261,СВЦЭМ!$B$39:$B$758,G$260)+'СЕТ СН'!$F$12</f>
        <v>0</v>
      </c>
      <c r="H261" s="36">
        <f ca="1">SUMIFS(СВЦЭМ!$H$40:$H$759,СВЦЭМ!$A$40:$A$759,$A261,СВЦЭМ!$B$39:$B$758,H$260)+'СЕТ СН'!$F$12</f>
        <v>0</v>
      </c>
      <c r="I261" s="36">
        <f ca="1">SUMIFS(СВЦЭМ!$H$40:$H$759,СВЦЭМ!$A$40:$A$759,$A261,СВЦЭМ!$B$39:$B$758,I$260)+'СЕТ СН'!$F$12</f>
        <v>0</v>
      </c>
      <c r="J261" s="36">
        <f ca="1">SUMIFS(СВЦЭМ!$H$40:$H$759,СВЦЭМ!$A$40:$A$759,$A261,СВЦЭМ!$B$39:$B$758,J$260)+'СЕТ СН'!$F$12</f>
        <v>0</v>
      </c>
      <c r="K261" s="36">
        <f ca="1">SUMIFS(СВЦЭМ!$H$40:$H$759,СВЦЭМ!$A$40:$A$759,$A261,СВЦЭМ!$B$39:$B$758,K$260)+'СЕТ СН'!$F$12</f>
        <v>0</v>
      </c>
      <c r="L261" s="36">
        <f ca="1">SUMIFS(СВЦЭМ!$H$40:$H$759,СВЦЭМ!$A$40:$A$759,$A261,СВЦЭМ!$B$39:$B$758,L$260)+'СЕТ СН'!$F$12</f>
        <v>0</v>
      </c>
      <c r="M261" s="36">
        <f ca="1">SUMIFS(СВЦЭМ!$H$40:$H$759,СВЦЭМ!$A$40:$A$759,$A261,СВЦЭМ!$B$39:$B$758,M$260)+'СЕТ СН'!$F$12</f>
        <v>0</v>
      </c>
      <c r="N261" s="36">
        <f ca="1">SUMIFS(СВЦЭМ!$H$40:$H$759,СВЦЭМ!$A$40:$A$759,$A261,СВЦЭМ!$B$39:$B$758,N$260)+'СЕТ СН'!$F$12</f>
        <v>0</v>
      </c>
      <c r="O261" s="36">
        <f ca="1">SUMIFS(СВЦЭМ!$H$40:$H$759,СВЦЭМ!$A$40:$A$759,$A261,СВЦЭМ!$B$39:$B$758,O$260)+'СЕТ СН'!$F$12</f>
        <v>0</v>
      </c>
      <c r="P261" s="36">
        <f ca="1">SUMIFS(СВЦЭМ!$H$40:$H$759,СВЦЭМ!$A$40:$A$759,$A261,СВЦЭМ!$B$39:$B$758,P$260)+'СЕТ СН'!$F$12</f>
        <v>0</v>
      </c>
      <c r="Q261" s="36">
        <f ca="1">SUMIFS(СВЦЭМ!$H$40:$H$759,СВЦЭМ!$A$40:$A$759,$A261,СВЦЭМ!$B$39:$B$758,Q$260)+'СЕТ СН'!$F$12</f>
        <v>0</v>
      </c>
      <c r="R261" s="36">
        <f ca="1">SUMIFS(СВЦЭМ!$H$40:$H$759,СВЦЭМ!$A$40:$A$759,$A261,СВЦЭМ!$B$39:$B$758,R$260)+'СЕТ СН'!$F$12</f>
        <v>0</v>
      </c>
      <c r="S261" s="36">
        <f ca="1">SUMIFS(СВЦЭМ!$H$40:$H$759,СВЦЭМ!$A$40:$A$759,$A261,СВЦЭМ!$B$39:$B$758,S$260)+'СЕТ СН'!$F$12</f>
        <v>0</v>
      </c>
      <c r="T261" s="36">
        <f ca="1">SUMIFS(СВЦЭМ!$H$40:$H$759,СВЦЭМ!$A$40:$A$759,$A261,СВЦЭМ!$B$39:$B$758,T$260)+'СЕТ СН'!$F$12</f>
        <v>0</v>
      </c>
      <c r="U261" s="36">
        <f ca="1">SUMIFS(СВЦЭМ!$H$40:$H$759,СВЦЭМ!$A$40:$A$759,$A261,СВЦЭМ!$B$39:$B$758,U$260)+'СЕТ СН'!$F$12</f>
        <v>0</v>
      </c>
      <c r="V261" s="36">
        <f ca="1">SUMIFS(СВЦЭМ!$H$40:$H$759,СВЦЭМ!$A$40:$A$759,$A261,СВЦЭМ!$B$39:$B$758,V$260)+'СЕТ СН'!$F$12</f>
        <v>0</v>
      </c>
      <c r="W261" s="36">
        <f ca="1">SUMIFS(СВЦЭМ!$H$40:$H$759,СВЦЭМ!$A$40:$A$759,$A261,СВЦЭМ!$B$39:$B$758,W$260)+'СЕТ СН'!$F$12</f>
        <v>0</v>
      </c>
      <c r="X261" s="36">
        <f ca="1">SUMIFS(СВЦЭМ!$H$40:$H$759,СВЦЭМ!$A$40:$A$759,$A261,СВЦЭМ!$B$39:$B$758,X$260)+'СЕТ СН'!$F$12</f>
        <v>0</v>
      </c>
      <c r="Y261" s="36">
        <f ca="1">SUMIFS(СВЦЭМ!$H$40:$H$759,СВЦЭМ!$A$40:$A$759,$A261,СВЦЭМ!$B$39:$B$758,Y$260)+'СЕТ СН'!$F$12</f>
        <v>0</v>
      </c>
      <c r="AA261" s="45"/>
    </row>
    <row r="262" spans="1:27" ht="15.75" hidden="1" x14ac:dyDescent="0.2">
      <c r="A262" s="35">
        <f>A261+1</f>
        <v>45384</v>
      </c>
      <c r="B262" s="36">
        <f ca="1">SUMIFS(СВЦЭМ!$H$40:$H$759,СВЦЭМ!$A$40:$A$759,$A262,СВЦЭМ!$B$39:$B$758,B$260)+'СЕТ СН'!$F$12</f>
        <v>0</v>
      </c>
      <c r="C262" s="36">
        <f ca="1">SUMIFS(СВЦЭМ!$H$40:$H$759,СВЦЭМ!$A$40:$A$759,$A262,СВЦЭМ!$B$39:$B$758,C$260)+'СЕТ СН'!$F$12</f>
        <v>0</v>
      </c>
      <c r="D262" s="36">
        <f ca="1">SUMIFS(СВЦЭМ!$H$40:$H$759,СВЦЭМ!$A$40:$A$759,$A262,СВЦЭМ!$B$39:$B$758,D$260)+'СЕТ СН'!$F$12</f>
        <v>0</v>
      </c>
      <c r="E262" s="36">
        <f ca="1">SUMIFS(СВЦЭМ!$H$40:$H$759,СВЦЭМ!$A$40:$A$759,$A262,СВЦЭМ!$B$39:$B$758,E$260)+'СЕТ СН'!$F$12</f>
        <v>0</v>
      </c>
      <c r="F262" s="36">
        <f ca="1">SUMIFS(СВЦЭМ!$H$40:$H$759,СВЦЭМ!$A$40:$A$759,$A262,СВЦЭМ!$B$39:$B$758,F$260)+'СЕТ СН'!$F$12</f>
        <v>0</v>
      </c>
      <c r="G262" s="36">
        <f ca="1">SUMIFS(СВЦЭМ!$H$40:$H$759,СВЦЭМ!$A$40:$A$759,$A262,СВЦЭМ!$B$39:$B$758,G$260)+'СЕТ СН'!$F$12</f>
        <v>0</v>
      </c>
      <c r="H262" s="36">
        <f ca="1">SUMIFS(СВЦЭМ!$H$40:$H$759,СВЦЭМ!$A$40:$A$759,$A262,СВЦЭМ!$B$39:$B$758,H$260)+'СЕТ СН'!$F$12</f>
        <v>0</v>
      </c>
      <c r="I262" s="36">
        <f ca="1">SUMIFS(СВЦЭМ!$H$40:$H$759,СВЦЭМ!$A$40:$A$759,$A262,СВЦЭМ!$B$39:$B$758,I$260)+'СЕТ СН'!$F$12</f>
        <v>0</v>
      </c>
      <c r="J262" s="36">
        <f ca="1">SUMIFS(СВЦЭМ!$H$40:$H$759,СВЦЭМ!$A$40:$A$759,$A262,СВЦЭМ!$B$39:$B$758,J$260)+'СЕТ СН'!$F$12</f>
        <v>0</v>
      </c>
      <c r="K262" s="36">
        <f ca="1">SUMIFS(СВЦЭМ!$H$40:$H$759,СВЦЭМ!$A$40:$A$759,$A262,СВЦЭМ!$B$39:$B$758,K$260)+'СЕТ СН'!$F$12</f>
        <v>0</v>
      </c>
      <c r="L262" s="36">
        <f ca="1">SUMIFS(СВЦЭМ!$H$40:$H$759,СВЦЭМ!$A$40:$A$759,$A262,СВЦЭМ!$B$39:$B$758,L$260)+'СЕТ СН'!$F$12</f>
        <v>0</v>
      </c>
      <c r="M262" s="36">
        <f ca="1">SUMIFS(СВЦЭМ!$H$40:$H$759,СВЦЭМ!$A$40:$A$759,$A262,СВЦЭМ!$B$39:$B$758,M$260)+'СЕТ СН'!$F$12</f>
        <v>0</v>
      </c>
      <c r="N262" s="36">
        <f ca="1">SUMIFS(СВЦЭМ!$H$40:$H$759,СВЦЭМ!$A$40:$A$759,$A262,СВЦЭМ!$B$39:$B$758,N$260)+'СЕТ СН'!$F$12</f>
        <v>0</v>
      </c>
      <c r="O262" s="36">
        <f ca="1">SUMIFS(СВЦЭМ!$H$40:$H$759,СВЦЭМ!$A$40:$A$759,$A262,СВЦЭМ!$B$39:$B$758,O$260)+'СЕТ СН'!$F$12</f>
        <v>0</v>
      </c>
      <c r="P262" s="36">
        <f ca="1">SUMIFS(СВЦЭМ!$H$40:$H$759,СВЦЭМ!$A$40:$A$759,$A262,СВЦЭМ!$B$39:$B$758,P$260)+'СЕТ СН'!$F$12</f>
        <v>0</v>
      </c>
      <c r="Q262" s="36">
        <f ca="1">SUMIFS(СВЦЭМ!$H$40:$H$759,СВЦЭМ!$A$40:$A$759,$A262,СВЦЭМ!$B$39:$B$758,Q$260)+'СЕТ СН'!$F$12</f>
        <v>0</v>
      </c>
      <c r="R262" s="36">
        <f ca="1">SUMIFS(СВЦЭМ!$H$40:$H$759,СВЦЭМ!$A$40:$A$759,$A262,СВЦЭМ!$B$39:$B$758,R$260)+'СЕТ СН'!$F$12</f>
        <v>0</v>
      </c>
      <c r="S262" s="36">
        <f ca="1">SUMIFS(СВЦЭМ!$H$40:$H$759,СВЦЭМ!$A$40:$A$759,$A262,СВЦЭМ!$B$39:$B$758,S$260)+'СЕТ СН'!$F$12</f>
        <v>0</v>
      </c>
      <c r="T262" s="36">
        <f ca="1">SUMIFS(СВЦЭМ!$H$40:$H$759,СВЦЭМ!$A$40:$A$759,$A262,СВЦЭМ!$B$39:$B$758,T$260)+'СЕТ СН'!$F$12</f>
        <v>0</v>
      </c>
      <c r="U262" s="36">
        <f ca="1">SUMIFS(СВЦЭМ!$H$40:$H$759,СВЦЭМ!$A$40:$A$759,$A262,СВЦЭМ!$B$39:$B$758,U$260)+'СЕТ СН'!$F$12</f>
        <v>0</v>
      </c>
      <c r="V262" s="36">
        <f ca="1">SUMIFS(СВЦЭМ!$H$40:$H$759,СВЦЭМ!$A$40:$A$759,$A262,СВЦЭМ!$B$39:$B$758,V$260)+'СЕТ СН'!$F$12</f>
        <v>0</v>
      </c>
      <c r="W262" s="36">
        <f ca="1">SUMIFS(СВЦЭМ!$H$40:$H$759,СВЦЭМ!$A$40:$A$759,$A262,СВЦЭМ!$B$39:$B$758,W$260)+'СЕТ СН'!$F$12</f>
        <v>0</v>
      </c>
      <c r="X262" s="36">
        <f ca="1">SUMIFS(СВЦЭМ!$H$40:$H$759,СВЦЭМ!$A$40:$A$759,$A262,СВЦЭМ!$B$39:$B$758,X$260)+'СЕТ СН'!$F$12</f>
        <v>0</v>
      </c>
      <c r="Y262" s="36">
        <f ca="1">SUMIFS(СВЦЭМ!$H$40:$H$759,СВЦЭМ!$A$40:$A$759,$A262,СВЦЭМ!$B$39:$B$758,Y$260)+'СЕТ СН'!$F$12</f>
        <v>0</v>
      </c>
    </row>
    <row r="263" spans="1:27" ht="15.75" hidden="1" x14ac:dyDescent="0.2">
      <c r="A263" s="35">
        <f t="shared" ref="A263:A291" si="7">A262+1</f>
        <v>45385</v>
      </c>
      <c r="B263" s="36">
        <f ca="1">SUMIFS(СВЦЭМ!$H$40:$H$759,СВЦЭМ!$A$40:$A$759,$A263,СВЦЭМ!$B$39:$B$758,B$260)+'СЕТ СН'!$F$12</f>
        <v>0</v>
      </c>
      <c r="C263" s="36">
        <f ca="1">SUMIFS(СВЦЭМ!$H$40:$H$759,СВЦЭМ!$A$40:$A$759,$A263,СВЦЭМ!$B$39:$B$758,C$260)+'СЕТ СН'!$F$12</f>
        <v>0</v>
      </c>
      <c r="D263" s="36">
        <f ca="1">SUMIFS(СВЦЭМ!$H$40:$H$759,СВЦЭМ!$A$40:$A$759,$A263,СВЦЭМ!$B$39:$B$758,D$260)+'СЕТ СН'!$F$12</f>
        <v>0</v>
      </c>
      <c r="E263" s="36">
        <f ca="1">SUMIFS(СВЦЭМ!$H$40:$H$759,СВЦЭМ!$A$40:$A$759,$A263,СВЦЭМ!$B$39:$B$758,E$260)+'СЕТ СН'!$F$12</f>
        <v>0</v>
      </c>
      <c r="F263" s="36">
        <f ca="1">SUMIFS(СВЦЭМ!$H$40:$H$759,СВЦЭМ!$A$40:$A$759,$A263,СВЦЭМ!$B$39:$B$758,F$260)+'СЕТ СН'!$F$12</f>
        <v>0</v>
      </c>
      <c r="G263" s="36">
        <f ca="1">SUMIFS(СВЦЭМ!$H$40:$H$759,СВЦЭМ!$A$40:$A$759,$A263,СВЦЭМ!$B$39:$B$758,G$260)+'СЕТ СН'!$F$12</f>
        <v>0</v>
      </c>
      <c r="H263" s="36">
        <f ca="1">SUMIFS(СВЦЭМ!$H$40:$H$759,СВЦЭМ!$A$40:$A$759,$A263,СВЦЭМ!$B$39:$B$758,H$260)+'СЕТ СН'!$F$12</f>
        <v>0</v>
      </c>
      <c r="I263" s="36">
        <f ca="1">SUMIFS(СВЦЭМ!$H$40:$H$759,СВЦЭМ!$A$40:$A$759,$A263,СВЦЭМ!$B$39:$B$758,I$260)+'СЕТ СН'!$F$12</f>
        <v>0</v>
      </c>
      <c r="J263" s="36">
        <f ca="1">SUMIFS(СВЦЭМ!$H$40:$H$759,СВЦЭМ!$A$40:$A$759,$A263,СВЦЭМ!$B$39:$B$758,J$260)+'СЕТ СН'!$F$12</f>
        <v>0</v>
      </c>
      <c r="K263" s="36">
        <f ca="1">SUMIFS(СВЦЭМ!$H$40:$H$759,СВЦЭМ!$A$40:$A$759,$A263,СВЦЭМ!$B$39:$B$758,K$260)+'СЕТ СН'!$F$12</f>
        <v>0</v>
      </c>
      <c r="L263" s="36">
        <f ca="1">SUMIFS(СВЦЭМ!$H$40:$H$759,СВЦЭМ!$A$40:$A$759,$A263,СВЦЭМ!$B$39:$B$758,L$260)+'СЕТ СН'!$F$12</f>
        <v>0</v>
      </c>
      <c r="M263" s="36">
        <f ca="1">SUMIFS(СВЦЭМ!$H$40:$H$759,СВЦЭМ!$A$40:$A$759,$A263,СВЦЭМ!$B$39:$B$758,M$260)+'СЕТ СН'!$F$12</f>
        <v>0</v>
      </c>
      <c r="N263" s="36">
        <f ca="1">SUMIFS(СВЦЭМ!$H$40:$H$759,СВЦЭМ!$A$40:$A$759,$A263,СВЦЭМ!$B$39:$B$758,N$260)+'СЕТ СН'!$F$12</f>
        <v>0</v>
      </c>
      <c r="O263" s="36">
        <f ca="1">SUMIFS(СВЦЭМ!$H$40:$H$759,СВЦЭМ!$A$40:$A$759,$A263,СВЦЭМ!$B$39:$B$758,O$260)+'СЕТ СН'!$F$12</f>
        <v>0</v>
      </c>
      <c r="P263" s="36">
        <f ca="1">SUMIFS(СВЦЭМ!$H$40:$H$759,СВЦЭМ!$A$40:$A$759,$A263,СВЦЭМ!$B$39:$B$758,P$260)+'СЕТ СН'!$F$12</f>
        <v>0</v>
      </c>
      <c r="Q263" s="36">
        <f ca="1">SUMIFS(СВЦЭМ!$H$40:$H$759,СВЦЭМ!$A$40:$A$759,$A263,СВЦЭМ!$B$39:$B$758,Q$260)+'СЕТ СН'!$F$12</f>
        <v>0</v>
      </c>
      <c r="R263" s="36">
        <f ca="1">SUMIFS(СВЦЭМ!$H$40:$H$759,СВЦЭМ!$A$40:$A$759,$A263,СВЦЭМ!$B$39:$B$758,R$260)+'СЕТ СН'!$F$12</f>
        <v>0</v>
      </c>
      <c r="S263" s="36">
        <f ca="1">SUMIFS(СВЦЭМ!$H$40:$H$759,СВЦЭМ!$A$40:$A$759,$A263,СВЦЭМ!$B$39:$B$758,S$260)+'СЕТ СН'!$F$12</f>
        <v>0</v>
      </c>
      <c r="T263" s="36">
        <f ca="1">SUMIFS(СВЦЭМ!$H$40:$H$759,СВЦЭМ!$A$40:$A$759,$A263,СВЦЭМ!$B$39:$B$758,T$260)+'СЕТ СН'!$F$12</f>
        <v>0</v>
      </c>
      <c r="U263" s="36">
        <f ca="1">SUMIFS(СВЦЭМ!$H$40:$H$759,СВЦЭМ!$A$40:$A$759,$A263,СВЦЭМ!$B$39:$B$758,U$260)+'СЕТ СН'!$F$12</f>
        <v>0</v>
      </c>
      <c r="V263" s="36">
        <f ca="1">SUMIFS(СВЦЭМ!$H$40:$H$759,СВЦЭМ!$A$40:$A$759,$A263,СВЦЭМ!$B$39:$B$758,V$260)+'СЕТ СН'!$F$12</f>
        <v>0</v>
      </c>
      <c r="W263" s="36">
        <f ca="1">SUMIFS(СВЦЭМ!$H$40:$H$759,СВЦЭМ!$A$40:$A$759,$A263,СВЦЭМ!$B$39:$B$758,W$260)+'СЕТ СН'!$F$12</f>
        <v>0</v>
      </c>
      <c r="X263" s="36">
        <f ca="1">SUMIFS(СВЦЭМ!$H$40:$H$759,СВЦЭМ!$A$40:$A$759,$A263,СВЦЭМ!$B$39:$B$758,X$260)+'СЕТ СН'!$F$12</f>
        <v>0</v>
      </c>
      <c r="Y263" s="36">
        <f ca="1">SUMIFS(СВЦЭМ!$H$40:$H$759,СВЦЭМ!$A$40:$A$759,$A263,СВЦЭМ!$B$39:$B$758,Y$260)+'СЕТ СН'!$F$12</f>
        <v>0</v>
      </c>
    </row>
    <row r="264" spans="1:27" ht="15.75" hidden="1" x14ac:dyDescent="0.2">
      <c r="A264" s="35">
        <f t="shared" si="7"/>
        <v>45386</v>
      </c>
      <c r="B264" s="36">
        <f ca="1">SUMIFS(СВЦЭМ!$H$40:$H$759,СВЦЭМ!$A$40:$A$759,$A264,СВЦЭМ!$B$39:$B$758,B$260)+'СЕТ СН'!$F$12</f>
        <v>0</v>
      </c>
      <c r="C264" s="36">
        <f ca="1">SUMIFS(СВЦЭМ!$H$40:$H$759,СВЦЭМ!$A$40:$A$759,$A264,СВЦЭМ!$B$39:$B$758,C$260)+'СЕТ СН'!$F$12</f>
        <v>0</v>
      </c>
      <c r="D264" s="36">
        <f ca="1">SUMIFS(СВЦЭМ!$H$40:$H$759,СВЦЭМ!$A$40:$A$759,$A264,СВЦЭМ!$B$39:$B$758,D$260)+'СЕТ СН'!$F$12</f>
        <v>0</v>
      </c>
      <c r="E264" s="36">
        <f ca="1">SUMIFS(СВЦЭМ!$H$40:$H$759,СВЦЭМ!$A$40:$A$759,$A264,СВЦЭМ!$B$39:$B$758,E$260)+'СЕТ СН'!$F$12</f>
        <v>0</v>
      </c>
      <c r="F264" s="36">
        <f ca="1">SUMIFS(СВЦЭМ!$H$40:$H$759,СВЦЭМ!$A$40:$A$759,$A264,СВЦЭМ!$B$39:$B$758,F$260)+'СЕТ СН'!$F$12</f>
        <v>0</v>
      </c>
      <c r="G264" s="36">
        <f ca="1">SUMIFS(СВЦЭМ!$H$40:$H$759,СВЦЭМ!$A$40:$A$759,$A264,СВЦЭМ!$B$39:$B$758,G$260)+'СЕТ СН'!$F$12</f>
        <v>0</v>
      </c>
      <c r="H264" s="36">
        <f ca="1">SUMIFS(СВЦЭМ!$H$40:$H$759,СВЦЭМ!$A$40:$A$759,$A264,СВЦЭМ!$B$39:$B$758,H$260)+'СЕТ СН'!$F$12</f>
        <v>0</v>
      </c>
      <c r="I264" s="36">
        <f ca="1">SUMIFS(СВЦЭМ!$H$40:$H$759,СВЦЭМ!$A$40:$A$759,$A264,СВЦЭМ!$B$39:$B$758,I$260)+'СЕТ СН'!$F$12</f>
        <v>0</v>
      </c>
      <c r="J264" s="36">
        <f ca="1">SUMIFS(СВЦЭМ!$H$40:$H$759,СВЦЭМ!$A$40:$A$759,$A264,СВЦЭМ!$B$39:$B$758,J$260)+'СЕТ СН'!$F$12</f>
        <v>0</v>
      </c>
      <c r="K264" s="36">
        <f ca="1">SUMIFS(СВЦЭМ!$H$40:$H$759,СВЦЭМ!$A$40:$A$759,$A264,СВЦЭМ!$B$39:$B$758,K$260)+'СЕТ СН'!$F$12</f>
        <v>0</v>
      </c>
      <c r="L264" s="36">
        <f ca="1">SUMIFS(СВЦЭМ!$H$40:$H$759,СВЦЭМ!$A$40:$A$759,$A264,СВЦЭМ!$B$39:$B$758,L$260)+'СЕТ СН'!$F$12</f>
        <v>0</v>
      </c>
      <c r="M264" s="36">
        <f ca="1">SUMIFS(СВЦЭМ!$H$40:$H$759,СВЦЭМ!$A$40:$A$759,$A264,СВЦЭМ!$B$39:$B$758,M$260)+'СЕТ СН'!$F$12</f>
        <v>0</v>
      </c>
      <c r="N264" s="36">
        <f ca="1">SUMIFS(СВЦЭМ!$H$40:$H$759,СВЦЭМ!$A$40:$A$759,$A264,СВЦЭМ!$B$39:$B$758,N$260)+'СЕТ СН'!$F$12</f>
        <v>0</v>
      </c>
      <c r="O264" s="36">
        <f ca="1">SUMIFS(СВЦЭМ!$H$40:$H$759,СВЦЭМ!$A$40:$A$759,$A264,СВЦЭМ!$B$39:$B$758,O$260)+'СЕТ СН'!$F$12</f>
        <v>0</v>
      </c>
      <c r="P264" s="36">
        <f ca="1">SUMIFS(СВЦЭМ!$H$40:$H$759,СВЦЭМ!$A$40:$A$759,$A264,СВЦЭМ!$B$39:$B$758,P$260)+'СЕТ СН'!$F$12</f>
        <v>0</v>
      </c>
      <c r="Q264" s="36">
        <f ca="1">SUMIFS(СВЦЭМ!$H$40:$H$759,СВЦЭМ!$A$40:$A$759,$A264,СВЦЭМ!$B$39:$B$758,Q$260)+'СЕТ СН'!$F$12</f>
        <v>0</v>
      </c>
      <c r="R264" s="36">
        <f ca="1">SUMIFS(СВЦЭМ!$H$40:$H$759,СВЦЭМ!$A$40:$A$759,$A264,СВЦЭМ!$B$39:$B$758,R$260)+'СЕТ СН'!$F$12</f>
        <v>0</v>
      </c>
      <c r="S264" s="36">
        <f ca="1">SUMIFS(СВЦЭМ!$H$40:$H$759,СВЦЭМ!$A$40:$A$759,$A264,СВЦЭМ!$B$39:$B$758,S$260)+'СЕТ СН'!$F$12</f>
        <v>0</v>
      </c>
      <c r="T264" s="36">
        <f ca="1">SUMIFS(СВЦЭМ!$H$40:$H$759,СВЦЭМ!$A$40:$A$759,$A264,СВЦЭМ!$B$39:$B$758,T$260)+'СЕТ СН'!$F$12</f>
        <v>0</v>
      </c>
      <c r="U264" s="36">
        <f ca="1">SUMIFS(СВЦЭМ!$H$40:$H$759,СВЦЭМ!$A$40:$A$759,$A264,СВЦЭМ!$B$39:$B$758,U$260)+'СЕТ СН'!$F$12</f>
        <v>0</v>
      </c>
      <c r="V264" s="36">
        <f ca="1">SUMIFS(СВЦЭМ!$H$40:$H$759,СВЦЭМ!$A$40:$A$759,$A264,СВЦЭМ!$B$39:$B$758,V$260)+'СЕТ СН'!$F$12</f>
        <v>0</v>
      </c>
      <c r="W264" s="36">
        <f ca="1">SUMIFS(СВЦЭМ!$H$40:$H$759,СВЦЭМ!$A$40:$A$759,$A264,СВЦЭМ!$B$39:$B$758,W$260)+'СЕТ СН'!$F$12</f>
        <v>0</v>
      </c>
      <c r="X264" s="36">
        <f ca="1">SUMIFS(СВЦЭМ!$H$40:$H$759,СВЦЭМ!$A$40:$A$759,$A264,СВЦЭМ!$B$39:$B$758,X$260)+'СЕТ СН'!$F$12</f>
        <v>0</v>
      </c>
      <c r="Y264" s="36">
        <f ca="1">SUMIFS(СВЦЭМ!$H$40:$H$759,СВЦЭМ!$A$40:$A$759,$A264,СВЦЭМ!$B$39:$B$758,Y$260)+'СЕТ СН'!$F$12</f>
        <v>0</v>
      </c>
    </row>
    <row r="265" spans="1:27" ht="15.75" hidden="1" x14ac:dyDescent="0.2">
      <c r="A265" s="35">
        <f t="shared" si="7"/>
        <v>45387</v>
      </c>
      <c r="B265" s="36">
        <f ca="1">SUMIFS(СВЦЭМ!$H$40:$H$759,СВЦЭМ!$A$40:$A$759,$A265,СВЦЭМ!$B$39:$B$758,B$260)+'СЕТ СН'!$F$12</f>
        <v>0</v>
      </c>
      <c r="C265" s="36">
        <f ca="1">SUMIFS(СВЦЭМ!$H$40:$H$759,СВЦЭМ!$A$40:$A$759,$A265,СВЦЭМ!$B$39:$B$758,C$260)+'СЕТ СН'!$F$12</f>
        <v>0</v>
      </c>
      <c r="D265" s="36">
        <f ca="1">SUMIFS(СВЦЭМ!$H$40:$H$759,СВЦЭМ!$A$40:$A$759,$A265,СВЦЭМ!$B$39:$B$758,D$260)+'СЕТ СН'!$F$12</f>
        <v>0</v>
      </c>
      <c r="E265" s="36">
        <f ca="1">SUMIFS(СВЦЭМ!$H$40:$H$759,СВЦЭМ!$A$40:$A$759,$A265,СВЦЭМ!$B$39:$B$758,E$260)+'СЕТ СН'!$F$12</f>
        <v>0</v>
      </c>
      <c r="F265" s="36">
        <f ca="1">SUMIFS(СВЦЭМ!$H$40:$H$759,СВЦЭМ!$A$40:$A$759,$A265,СВЦЭМ!$B$39:$B$758,F$260)+'СЕТ СН'!$F$12</f>
        <v>0</v>
      </c>
      <c r="G265" s="36">
        <f ca="1">SUMIFS(СВЦЭМ!$H$40:$H$759,СВЦЭМ!$A$40:$A$759,$A265,СВЦЭМ!$B$39:$B$758,G$260)+'СЕТ СН'!$F$12</f>
        <v>0</v>
      </c>
      <c r="H265" s="36">
        <f ca="1">SUMIFS(СВЦЭМ!$H$40:$H$759,СВЦЭМ!$A$40:$A$759,$A265,СВЦЭМ!$B$39:$B$758,H$260)+'СЕТ СН'!$F$12</f>
        <v>0</v>
      </c>
      <c r="I265" s="36">
        <f ca="1">SUMIFS(СВЦЭМ!$H$40:$H$759,СВЦЭМ!$A$40:$A$759,$A265,СВЦЭМ!$B$39:$B$758,I$260)+'СЕТ СН'!$F$12</f>
        <v>0</v>
      </c>
      <c r="J265" s="36">
        <f ca="1">SUMIFS(СВЦЭМ!$H$40:$H$759,СВЦЭМ!$A$40:$A$759,$A265,СВЦЭМ!$B$39:$B$758,J$260)+'СЕТ СН'!$F$12</f>
        <v>0</v>
      </c>
      <c r="K265" s="36">
        <f ca="1">SUMIFS(СВЦЭМ!$H$40:$H$759,СВЦЭМ!$A$40:$A$759,$A265,СВЦЭМ!$B$39:$B$758,K$260)+'СЕТ СН'!$F$12</f>
        <v>0</v>
      </c>
      <c r="L265" s="36">
        <f ca="1">SUMIFS(СВЦЭМ!$H$40:$H$759,СВЦЭМ!$A$40:$A$759,$A265,СВЦЭМ!$B$39:$B$758,L$260)+'СЕТ СН'!$F$12</f>
        <v>0</v>
      </c>
      <c r="M265" s="36">
        <f ca="1">SUMIFS(СВЦЭМ!$H$40:$H$759,СВЦЭМ!$A$40:$A$759,$A265,СВЦЭМ!$B$39:$B$758,M$260)+'СЕТ СН'!$F$12</f>
        <v>0</v>
      </c>
      <c r="N265" s="36">
        <f ca="1">SUMIFS(СВЦЭМ!$H$40:$H$759,СВЦЭМ!$A$40:$A$759,$A265,СВЦЭМ!$B$39:$B$758,N$260)+'СЕТ СН'!$F$12</f>
        <v>0</v>
      </c>
      <c r="O265" s="36">
        <f ca="1">SUMIFS(СВЦЭМ!$H$40:$H$759,СВЦЭМ!$A$40:$A$759,$A265,СВЦЭМ!$B$39:$B$758,O$260)+'СЕТ СН'!$F$12</f>
        <v>0</v>
      </c>
      <c r="P265" s="36">
        <f ca="1">SUMIFS(СВЦЭМ!$H$40:$H$759,СВЦЭМ!$A$40:$A$759,$A265,СВЦЭМ!$B$39:$B$758,P$260)+'СЕТ СН'!$F$12</f>
        <v>0</v>
      </c>
      <c r="Q265" s="36">
        <f ca="1">SUMIFS(СВЦЭМ!$H$40:$H$759,СВЦЭМ!$A$40:$A$759,$A265,СВЦЭМ!$B$39:$B$758,Q$260)+'СЕТ СН'!$F$12</f>
        <v>0</v>
      </c>
      <c r="R265" s="36">
        <f ca="1">SUMIFS(СВЦЭМ!$H$40:$H$759,СВЦЭМ!$A$40:$A$759,$A265,СВЦЭМ!$B$39:$B$758,R$260)+'СЕТ СН'!$F$12</f>
        <v>0</v>
      </c>
      <c r="S265" s="36">
        <f ca="1">SUMIFS(СВЦЭМ!$H$40:$H$759,СВЦЭМ!$A$40:$A$759,$A265,СВЦЭМ!$B$39:$B$758,S$260)+'СЕТ СН'!$F$12</f>
        <v>0</v>
      </c>
      <c r="T265" s="36">
        <f ca="1">SUMIFS(СВЦЭМ!$H$40:$H$759,СВЦЭМ!$A$40:$A$759,$A265,СВЦЭМ!$B$39:$B$758,T$260)+'СЕТ СН'!$F$12</f>
        <v>0</v>
      </c>
      <c r="U265" s="36">
        <f ca="1">SUMIFS(СВЦЭМ!$H$40:$H$759,СВЦЭМ!$A$40:$A$759,$A265,СВЦЭМ!$B$39:$B$758,U$260)+'СЕТ СН'!$F$12</f>
        <v>0</v>
      </c>
      <c r="V265" s="36">
        <f ca="1">SUMIFS(СВЦЭМ!$H$40:$H$759,СВЦЭМ!$A$40:$A$759,$A265,СВЦЭМ!$B$39:$B$758,V$260)+'СЕТ СН'!$F$12</f>
        <v>0</v>
      </c>
      <c r="W265" s="36">
        <f ca="1">SUMIFS(СВЦЭМ!$H$40:$H$759,СВЦЭМ!$A$40:$A$759,$A265,СВЦЭМ!$B$39:$B$758,W$260)+'СЕТ СН'!$F$12</f>
        <v>0</v>
      </c>
      <c r="X265" s="36">
        <f ca="1">SUMIFS(СВЦЭМ!$H$40:$H$759,СВЦЭМ!$A$40:$A$759,$A265,СВЦЭМ!$B$39:$B$758,X$260)+'СЕТ СН'!$F$12</f>
        <v>0</v>
      </c>
      <c r="Y265" s="36">
        <f ca="1">SUMIFS(СВЦЭМ!$H$40:$H$759,СВЦЭМ!$A$40:$A$759,$A265,СВЦЭМ!$B$39:$B$758,Y$260)+'СЕТ СН'!$F$12</f>
        <v>0</v>
      </c>
    </row>
    <row r="266" spans="1:27" ht="15.75" hidden="1" x14ac:dyDescent="0.2">
      <c r="A266" s="35">
        <f t="shared" si="7"/>
        <v>45388</v>
      </c>
      <c r="B266" s="36">
        <f ca="1">SUMIFS(СВЦЭМ!$H$40:$H$759,СВЦЭМ!$A$40:$A$759,$A266,СВЦЭМ!$B$39:$B$758,B$260)+'СЕТ СН'!$F$12</f>
        <v>0</v>
      </c>
      <c r="C266" s="36">
        <f ca="1">SUMIFS(СВЦЭМ!$H$40:$H$759,СВЦЭМ!$A$40:$A$759,$A266,СВЦЭМ!$B$39:$B$758,C$260)+'СЕТ СН'!$F$12</f>
        <v>0</v>
      </c>
      <c r="D266" s="36">
        <f ca="1">SUMIFS(СВЦЭМ!$H$40:$H$759,СВЦЭМ!$A$40:$A$759,$A266,СВЦЭМ!$B$39:$B$758,D$260)+'СЕТ СН'!$F$12</f>
        <v>0</v>
      </c>
      <c r="E266" s="36">
        <f ca="1">SUMIFS(СВЦЭМ!$H$40:$H$759,СВЦЭМ!$A$40:$A$759,$A266,СВЦЭМ!$B$39:$B$758,E$260)+'СЕТ СН'!$F$12</f>
        <v>0</v>
      </c>
      <c r="F266" s="36">
        <f ca="1">SUMIFS(СВЦЭМ!$H$40:$H$759,СВЦЭМ!$A$40:$A$759,$A266,СВЦЭМ!$B$39:$B$758,F$260)+'СЕТ СН'!$F$12</f>
        <v>0</v>
      </c>
      <c r="G266" s="36">
        <f ca="1">SUMIFS(СВЦЭМ!$H$40:$H$759,СВЦЭМ!$A$40:$A$759,$A266,СВЦЭМ!$B$39:$B$758,G$260)+'СЕТ СН'!$F$12</f>
        <v>0</v>
      </c>
      <c r="H266" s="36">
        <f ca="1">SUMIFS(СВЦЭМ!$H$40:$H$759,СВЦЭМ!$A$40:$A$759,$A266,СВЦЭМ!$B$39:$B$758,H$260)+'СЕТ СН'!$F$12</f>
        <v>0</v>
      </c>
      <c r="I266" s="36">
        <f ca="1">SUMIFS(СВЦЭМ!$H$40:$H$759,СВЦЭМ!$A$40:$A$759,$A266,СВЦЭМ!$B$39:$B$758,I$260)+'СЕТ СН'!$F$12</f>
        <v>0</v>
      </c>
      <c r="J266" s="36">
        <f ca="1">SUMIFS(СВЦЭМ!$H$40:$H$759,СВЦЭМ!$A$40:$A$759,$A266,СВЦЭМ!$B$39:$B$758,J$260)+'СЕТ СН'!$F$12</f>
        <v>0</v>
      </c>
      <c r="K266" s="36">
        <f ca="1">SUMIFS(СВЦЭМ!$H$40:$H$759,СВЦЭМ!$A$40:$A$759,$A266,СВЦЭМ!$B$39:$B$758,K$260)+'СЕТ СН'!$F$12</f>
        <v>0</v>
      </c>
      <c r="L266" s="36">
        <f ca="1">SUMIFS(СВЦЭМ!$H$40:$H$759,СВЦЭМ!$A$40:$A$759,$A266,СВЦЭМ!$B$39:$B$758,L$260)+'СЕТ СН'!$F$12</f>
        <v>0</v>
      </c>
      <c r="M266" s="36">
        <f ca="1">SUMIFS(СВЦЭМ!$H$40:$H$759,СВЦЭМ!$A$40:$A$759,$A266,СВЦЭМ!$B$39:$B$758,M$260)+'СЕТ СН'!$F$12</f>
        <v>0</v>
      </c>
      <c r="N266" s="36">
        <f ca="1">SUMIFS(СВЦЭМ!$H$40:$H$759,СВЦЭМ!$A$40:$A$759,$A266,СВЦЭМ!$B$39:$B$758,N$260)+'СЕТ СН'!$F$12</f>
        <v>0</v>
      </c>
      <c r="O266" s="36">
        <f ca="1">SUMIFS(СВЦЭМ!$H$40:$H$759,СВЦЭМ!$A$40:$A$759,$A266,СВЦЭМ!$B$39:$B$758,O$260)+'СЕТ СН'!$F$12</f>
        <v>0</v>
      </c>
      <c r="P266" s="36">
        <f ca="1">SUMIFS(СВЦЭМ!$H$40:$H$759,СВЦЭМ!$A$40:$A$759,$A266,СВЦЭМ!$B$39:$B$758,P$260)+'СЕТ СН'!$F$12</f>
        <v>0</v>
      </c>
      <c r="Q266" s="36">
        <f ca="1">SUMIFS(СВЦЭМ!$H$40:$H$759,СВЦЭМ!$A$40:$A$759,$A266,СВЦЭМ!$B$39:$B$758,Q$260)+'СЕТ СН'!$F$12</f>
        <v>0</v>
      </c>
      <c r="R266" s="36">
        <f ca="1">SUMIFS(СВЦЭМ!$H$40:$H$759,СВЦЭМ!$A$40:$A$759,$A266,СВЦЭМ!$B$39:$B$758,R$260)+'СЕТ СН'!$F$12</f>
        <v>0</v>
      </c>
      <c r="S266" s="36">
        <f ca="1">SUMIFS(СВЦЭМ!$H$40:$H$759,СВЦЭМ!$A$40:$A$759,$A266,СВЦЭМ!$B$39:$B$758,S$260)+'СЕТ СН'!$F$12</f>
        <v>0</v>
      </c>
      <c r="T266" s="36">
        <f ca="1">SUMIFS(СВЦЭМ!$H$40:$H$759,СВЦЭМ!$A$40:$A$759,$A266,СВЦЭМ!$B$39:$B$758,T$260)+'СЕТ СН'!$F$12</f>
        <v>0</v>
      </c>
      <c r="U266" s="36">
        <f ca="1">SUMIFS(СВЦЭМ!$H$40:$H$759,СВЦЭМ!$A$40:$A$759,$A266,СВЦЭМ!$B$39:$B$758,U$260)+'СЕТ СН'!$F$12</f>
        <v>0</v>
      </c>
      <c r="V266" s="36">
        <f ca="1">SUMIFS(СВЦЭМ!$H$40:$H$759,СВЦЭМ!$A$40:$A$759,$A266,СВЦЭМ!$B$39:$B$758,V$260)+'СЕТ СН'!$F$12</f>
        <v>0</v>
      </c>
      <c r="W266" s="36">
        <f ca="1">SUMIFS(СВЦЭМ!$H$40:$H$759,СВЦЭМ!$A$40:$A$759,$A266,СВЦЭМ!$B$39:$B$758,W$260)+'СЕТ СН'!$F$12</f>
        <v>0</v>
      </c>
      <c r="X266" s="36">
        <f ca="1">SUMIFS(СВЦЭМ!$H$40:$H$759,СВЦЭМ!$A$40:$A$759,$A266,СВЦЭМ!$B$39:$B$758,X$260)+'СЕТ СН'!$F$12</f>
        <v>0</v>
      </c>
      <c r="Y266" s="36">
        <f ca="1">SUMIFS(СВЦЭМ!$H$40:$H$759,СВЦЭМ!$A$40:$A$759,$A266,СВЦЭМ!$B$39:$B$758,Y$260)+'СЕТ СН'!$F$12</f>
        <v>0</v>
      </c>
    </row>
    <row r="267" spans="1:27" ht="15.75" hidden="1" x14ac:dyDescent="0.2">
      <c r="A267" s="35">
        <f t="shared" si="7"/>
        <v>45389</v>
      </c>
      <c r="B267" s="36">
        <f ca="1">SUMIFS(СВЦЭМ!$H$40:$H$759,СВЦЭМ!$A$40:$A$759,$A267,СВЦЭМ!$B$39:$B$758,B$260)+'СЕТ СН'!$F$12</f>
        <v>0</v>
      </c>
      <c r="C267" s="36">
        <f ca="1">SUMIFS(СВЦЭМ!$H$40:$H$759,СВЦЭМ!$A$40:$A$759,$A267,СВЦЭМ!$B$39:$B$758,C$260)+'СЕТ СН'!$F$12</f>
        <v>0</v>
      </c>
      <c r="D267" s="36">
        <f ca="1">SUMIFS(СВЦЭМ!$H$40:$H$759,СВЦЭМ!$A$40:$A$759,$A267,СВЦЭМ!$B$39:$B$758,D$260)+'СЕТ СН'!$F$12</f>
        <v>0</v>
      </c>
      <c r="E267" s="36">
        <f ca="1">SUMIFS(СВЦЭМ!$H$40:$H$759,СВЦЭМ!$A$40:$A$759,$A267,СВЦЭМ!$B$39:$B$758,E$260)+'СЕТ СН'!$F$12</f>
        <v>0</v>
      </c>
      <c r="F267" s="36">
        <f ca="1">SUMIFS(СВЦЭМ!$H$40:$H$759,СВЦЭМ!$A$40:$A$759,$A267,СВЦЭМ!$B$39:$B$758,F$260)+'СЕТ СН'!$F$12</f>
        <v>0</v>
      </c>
      <c r="G267" s="36">
        <f ca="1">SUMIFS(СВЦЭМ!$H$40:$H$759,СВЦЭМ!$A$40:$A$759,$A267,СВЦЭМ!$B$39:$B$758,G$260)+'СЕТ СН'!$F$12</f>
        <v>0</v>
      </c>
      <c r="H267" s="36">
        <f ca="1">SUMIFS(СВЦЭМ!$H$40:$H$759,СВЦЭМ!$A$40:$A$759,$A267,СВЦЭМ!$B$39:$B$758,H$260)+'СЕТ СН'!$F$12</f>
        <v>0</v>
      </c>
      <c r="I267" s="36">
        <f ca="1">SUMIFS(СВЦЭМ!$H$40:$H$759,СВЦЭМ!$A$40:$A$759,$A267,СВЦЭМ!$B$39:$B$758,I$260)+'СЕТ СН'!$F$12</f>
        <v>0</v>
      </c>
      <c r="J267" s="36">
        <f ca="1">SUMIFS(СВЦЭМ!$H$40:$H$759,СВЦЭМ!$A$40:$A$759,$A267,СВЦЭМ!$B$39:$B$758,J$260)+'СЕТ СН'!$F$12</f>
        <v>0</v>
      </c>
      <c r="K267" s="36">
        <f ca="1">SUMIFS(СВЦЭМ!$H$40:$H$759,СВЦЭМ!$A$40:$A$759,$A267,СВЦЭМ!$B$39:$B$758,K$260)+'СЕТ СН'!$F$12</f>
        <v>0</v>
      </c>
      <c r="L267" s="36">
        <f ca="1">SUMIFS(СВЦЭМ!$H$40:$H$759,СВЦЭМ!$A$40:$A$759,$A267,СВЦЭМ!$B$39:$B$758,L$260)+'СЕТ СН'!$F$12</f>
        <v>0</v>
      </c>
      <c r="M267" s="36">
        <f ca="1">SUMIFS(СВЦЭМ!$H$40:$H$759,СВЦЭМ!$A$40:$A$759,$A267,СВЦЭМ!$B$39:$B$758,M$260)+'СЕТ СН'!$F$12</f>
        <v>0</v>
      </c>
      <c r="N267" s="36">
        <f ca="1">SUMIFS(СВЦЭМ!$H$40:$H$759,СВЦЭМ!$A$40:$A$759,$A267,СВЦЭМ!$B$39:$B$758,N$260)+'СЕТ СН'!$F$12</f>
        <v>0</v>
      </c>
      <c r="O267" s="36">
        <f ca="1">SUMIFS(СВЦЭМ!$H$40:$H$759,СВЦЭМ!$A$40:$A$759,$A267,СВЦЭМ!$B$39:$B$758,O$260)+'СЕТ СН'!$F$12</f>
        <v>0</v>
      </c>
      <c r="P267" s="36">
        <f ca="1">SUMIFS(СВЦЭМ!$H$40:$H$759,СВЦЭМ!$A$40:$A$759,$A267,СВЦЭМ!$B$39:$B$758,P$260)+'СЕТ СН'!$F$12</f>
        <v>0</v>
      </c>
      <c r="Q267" s="36">
        <f ca="1">SUMIFS(СВЦЭМ!$H$40:$H$759,СВЦЭМ!$A$40:$A$759,$A267,СВЦЭМ!$B$39:$B$758,Q$260)+'СЕТ СН'!$F$12</f>
        <v>0</v>
      </c>
      <c r="R267" s="36">
        <f ca="1">SUMIFS(СВЦЭМ!$H$40:$H$759,СВЦЭМ!$A$40:$A$759,$A267,СВЦЭМ!$B$39:$B$758,R$260)+'СЕТ СН'!$F$12</f>
        <v>0</v>
      </c>
      <c r="S267" s="36">
        <f ca="1">SUMIFS(СВЦЭМ!$H$40:$H$759,СВЦЭМ!$A$40:$A$759,$A267,СВЦЭМ!$B$39:$B$758,S$260)+'СЕТ СН'!$F$12</f>
        <v>0</v>
      </c>
      <c r="T267" s="36">
        <f ca="1">SUMIFS(СВЦЭМ!$H$40:$H$759,СВЦЭМ!$A$40:$A$759,$A267,СВЦЭМ!$B$39:$B$758,T$260)+'СЕТ СН'!$F$12</f>
        <v>0</v>
      </c>
      <c r="U267" s="36">
        <f ca="1">SUMIFS(СВЦЭМ!$H$40:$H$759,СВЦЭМ!$A$40:$A$759,$A267,СВЦЭМ!$B$39:$B$758,U$260)+'СЕТ СН'!$F$12</f>
        <v>0</v>
      </c>
      <c r="V267" s="36">
        <f ca="1">SUMIFS(СВЦЭМ!$H$40:$H$759,СВЦЭМ!$A$40:$A$759,$A267,СВЦЭМ!$B$39:$B$758,V$260)+'СЕТ СН'!$F$12</f>
        <v>0</v>
      </c>
      <c r="W267" s="36">
        <f ca="1">SUMIFS(СВЦЭМ!$H$40:$H$759,СВЦЭМ!$A$40:$A$759,$A267,СВЦЭМ!$B$39:$B$758,W$260)+'СЕТ СН'!$F$12</f>
        <v>0</v>
      </c>
      <c r="X267" s="36">
        <f ca="1">SUMIFS(СВЦЭМ!$H$40:$H$759,СВЦЭМ!$A$40:$A$759,$A267,СВЦЭМ!$B$39:$B$758,X$260)+'СЕТ СН'!$F$12</f>
        <v>0</v>
      </c>
      <c r="Y267" s="36">
        <f ca="1">SUMIFS(СВЦЭМ!$H$40:$H$759,СВЦЭМ!$A$40:$A$759,$A267,СВЦЭМ!$B$39:$B$758,Y$260)+'СЕТ СН'!$F$12</f>
        <v>0</v>
      </c>
    </row>
    <row r="268" spans="1:27" ht="15.75" hidden="1" x14ac:dyDescent="0.2">
      <c r="A268" s="35">
        <f t="shared" si="7"/>
        <v>45390</v>
      </c>
      <c r="B268" s="36">
        <f ca="1">SUMIFS(СВЦЭМ!$H$40:$H$759,СВЦЭМ!$A$40:$A$759,$A268,СВЦЭМ!$B$39:$B$758,B$260)+'СЕТ СН'!$F$12</f>
        <v>0</v>
      </c>
      <c r="C268" s="36">
        <f ca="1">SUMIFS(СВЦЭМ!$H$40:$H$759,СВЦЭМ!$A$40:$A$759,$A268,СВЦЭМ!$B$39:$B$758,C$260)+'СЕТ СН'!$F$12</f>
        <v>0</v>
      </c>
      <c r="D268" s="36">
        <f ca="1">SUMIFS(СВЦЭМ!$H$40:$H$759,СВЦЭМ!$A$40:$A$759,$A268,СВЦЭМ!$B$39:$B$758,D$260)+'СЕТ СН'!$F$12</f>
        <v>0</v>
      </c>
      <c r="E268" s="36">
        <f ca="1">SUMIFS(СВЦЭМ!$H$40:$H$759,СВЦЭМ!$A$40:$A$759,$A268,СВЦЭМ!$B$39:$B$758,E$260)+'СЕТ СН'!$F$12</f>
        <v>0</v>
      </c>
      <c r="F268" s="36">
        <f ca="1">SUMIFS(СВЦЭМ!$H$40:$H$759,СВЦЭМ!$A$40:$A$759,$A268,СВЦЭМ!$B$39:$B$758,F$260)+'СЕТ СН'!$F$12</f>
        <v>0</v>
      </c>
      <c r="G268" s="36">
        <f ca="1">SUMIFS(СВЦЭМ!$H$40:$H$759,СВЦЭМ!$A$40:$A$759,$A268,СВЦЭМ!$B$39:$B$758,G$260)+'СЕТ СН'!$F$12</f>
        <v>0</v>
      </c>
      <c r="H268" s="36">
        <f ca="1">SUMIFS(СВЦЭМ!$H$40:$H$759,СВЦЭМ!$A$40:$A$759,$A268,СВЦЭМ!$B$39:$B$758,H$260)+'СЕТ СН'!$F$12</f>
        <v>0</v>
      </c>
      <c r="I268" s="36">
        <f ca="1">SUMIFS(СВЦЭМ!$H$40:$H$759,СВЦЭМ!$A$40:$A$759,$A268,СВЦЭМ!$B$39:$B$758,I$260)+'СЕТ СН'!$F$12</f>
        <v>0</v>
      </c>
      <c r="J268" s="36">
        <f ca="1">SUMIFS(СВЦЭМ!$H$40:$H$759,СВЦЭМ!$A$40:$A$759,$A268,СВЦЭМ!$B$39:$B$758,J$260)+'СЕТ СН'!$F$12</f>
        <v>0</v>
      </c>
      <c r="K268" s="36">
        <f ca="1">SUMIFS(СВЦЭМ!$H$40:$H$759,СВЦЭМ!$A$40:$A$759,$A268,СВЦЭМ!$B$39:$B$758,K$260)+'СЕТ СН'!$F$12</f>
        <v>0</v>
      </c>
      <c r="L268" s="36">
        <f ca="1">SUMIFS(СВЦЭМ!$H$40:$H$759,СВЦЭМ!$A$40:$A$759,$A268,СВЦЭМ!$B$39:$B$758,L$260)+'СЕТ СН'!$F$12</f>
        <v>0</v>
      </c>
      <c r="M268" s="36">
        <f ca="1">SUMIFS(СВЦЭМ!$H$40:$H$759,СВЦЭМ!$A$40:$A$759,$A268,СВЦЭМ!$B$39:$B$758,M$260)+'СЕТ СН'!$F$12</f>
        <v>0</v>
      </c>
      <c r="N268" s="36">
        <f ca="1">SUMIFS(СВЦЭМ!$H$40:$H$759,СВЦЭМ!$A$40:$A$759,$A268,СВЦЭМ!$B$39:$B$758,N$260)+'СЕТ СН'!$F$12</f>
        <v>0</v>
      </c>
      <c r="O268" s="36">
        <f ca="1">SUMIFS(СВЦЭМ!$H$40:$H$759,СВЦЭМ!$A$40:$A$759,$A268,СВЦЭМ!$B$39:$B$758,O$260)+'СЕТ СН'!$F$12</f>
        <v>0</v>
      </c>
      <c r="P268" s="36">
        <f ca="1">SUMIFS(СВЦЭМ!$H$40:$H$759,СВЦЭМ!$A$40:$A$759,$A268,СВЦЭМ!$B$39:$B$758,P$260)+'СЕТ СН'!$F$12</f>
        <v>0</v>
      </c>
      <c r="Q268" s="36">
        <f ca="1">SUMIFS(СВЦЭМ!$H$40:$H$759,СВЦЭМ!$A$40:$A$759,$A268,СВЦЭМ!$B$39:$B$758,Q$260)+'СЕТ СН'!$F$12</f>
        <v>0</v>
      </c>
      <c r="R268" s="36">
        <f ca="1">SUMIFS(СВЦЭМ!$H$40:$H$759,СВЦЭМ!$A$40:$A$759,$A268,СВЦЭМ!$B$39:$B$758,R$260)+'СЕТ СН'!$F$12</f>
        <v>0</v>
      </c>
      <c r="S268" s="36">
        <f ca="1">SUMIFS(СВЦЭМ!$H$40:$H$759,СВЦЭМ!$A$40:$A$759,$A268,СВЦЭМ!$B$39:$B$758,S$260)+'СЕТ СН'!$F$12</f>
        <v>0</v>
      </c>
      <c r="T268" s="36">
        <f ca="1">SUMIFS(СВЦЭМ!$H$40:$H$759,СВЦЭМ!$A$40:$A$759,$A268,СВЦЭМ!$B$39:$B$758,T$260)+'СЕТ СН'!$F$12</f>
        <v>0</v>
      </c>
      <c r="U268" s="36">
        <f ca="1">SUMIFS(СВЦЭМ!$H$40:$H$759,СВЦЭМ!$A$40:$A$759,$A268,СВЦЭМ!$B$39:$B$758,U$260)+'СЕТ СН'!$F$12</f>
        <v>0</v>
      </c>
      <c r="V268" s="36">
        <f ca="1">SUMIFS(СВЦЭМ!$H$40:$H$759,СВЦЭМ!$A$40:$A$759,$A268,СВЦЭМ!$B$39:$B$758,V$260)+'СЕТ СН'!$F$12</f>
        <v>0</v>
      </c>
      <c r="W268" s="36">
        <f ca="1">SUMIFS(СВЦЭМ!$H$40:$H$759,СВЦЭМ!$A$40:$A$759,$A268,СВЦЭМ!$B$39:$B$758,W$260)+'СЕТ СН'!$F$12</f>
        <v>0</v>
      </c>
      <c r="X268" s="36">
        <f ca="1">SUMIFS(СВЦЭМ!$H$40:$H$759,СВЦЭМ!$A$40:$A$759,$A268,СВЦЭМ!$B$39:$B$758,X$260)+'СЕТ СН'!$F$12</f>
        <v>0</v>
      </c>
      <c r="Y268" s="36">
        <f ca="1">SUMIFS(СВЦЭМ!$H$40:$H$759,СВЦЭМ!$A$40:$A$759,$A268,СВЦЭМ!$B$39:$B$758,Y$260)+'СЕТ СН'!$F$12</f>
        <v>0</v>
      </c>
    </row>
    <row r="269" spans="1:27" ht="15.75" hidden="1" x14ac:dyDescent="0.2">
      <c r="A269" s="35">
        <f t="shared" si="7"/>
        <v>45391</v>
      </c>
      <c r="B269" s="36">
        <f ca="1">SUMIFS(СВЦЭМ!$H$40:$H$759,СВЦЭМ!$A$40:$A$759,$A269,СВЦЭМ!$B$39:$B$758,B$260)+'СЕТ СН'!$F$12</f>
        <v>0</v>
      </c>
      <c r="C269" s="36">
        <f ca="1">SUMIFS(СВЦЭМ!$H$40:$H$759,СВЦЭМ!$A$40:$A$759,$A269,СВЦЭМ!$B$39:$B$758,C$260)+'СЕТ СН'!$F$12</f>
        <v>0</v>
      </c>
      <c r="D269" s="36">
        <f ca="1">SUMIFS(СВЦЭМ!$H$40:$H$759,СВЦЭМ!$A$40:$A$759,$A269,СВЦЭМ!$B$39:$B$758,D$260)+'СЕТ СН'!$F$12</f>
        <v>0</v>
      </c>
      <c r="E269" s="36">
        <f ca="1">SUMIFS(СВЦЭМ!$H$40:$H$759,СВЦЭМ!$A$40:$A$759,$A269,СВЦЭМ!$B$39:$B$758,E$260)+'СЕТ СН'!$F$12</f>
        <v>0</v>
      </c>
      <c r="F269" s="36">
        <f ca="1">SUMIFS(СВЦЭМ!$H$40:$H$759,СВЦЭМ!$A$40:$A$759,$A269,СВЦЭМ!$B$39:$B$758,F$260)+'СЕТ СН'!$F$12</f>
        <v>0</v>
      </c>
      <c r="G269" s="36">
        <f ca="1">SUMIFS(СВЦЭМ!$H$40:$H$759,СВЦЭМ!$A$40:$A$759,$A269,СВЦЭМ!$B$39:$B$758,G$260)+'СЕТ СН'!$F$12</f>
        <v>0</v>
      </c>
      <c r="H269" s="36">
        <f ca="1">SUMIFS(СВЦЭМ!$H$40:$H$759,СВЦЭМ!$A$40:$A$759,$A269,СВЦЭМ!$B$39:$B$758,H$260)+'СЕТ СН'!$F$12</f>
        <v>0</v>
      </c>
      <c r="I269" s="36">
        <f ca="1">SUMIFS(СВЦЭМ!$H$40:$H$759,СВЦЭМ!$A$40:$A$759,$A269,СВЦЭМ!$B$39:$B$758,I$260)+'СЕТ СН'!$F$12</f>
        <v>0</v>
      </c>
      <c r="J269" s="36">
        <f ca="1">SUMIFS(СВЦЭМ!$H$40:$H$759,СВЦЭМ!$A$40:$A$759,$A269,СВЦЭМ!$B$39:$B$758,J$260)+'СЕТ СН'!$F$12</f>
        <v>0</v>
      </c>
      <c r="K269" s="36">
        <f ca="1">SUMIFS(СВЦЭМ!$H$40:$H$759,СВЦЭМ!$A$40:$A$759,$A269,СВЦЭМ!$B$39:$B$758,K$260)+'СЕТ СН'!$F$12</f>
        <v>0</v>
      </c>
      <c r="L269" s="36">
        <f ca="1">SUMIFS(СВЦЭМ!$H$40:$H$759,СВЦЭМ!$A$40:$A$759,$A269,СВЦЭМ!$B$39:$B$758,L$260)+'СЕТ СН'!$F$12</f>
        <v>0</v>
      </c>
      <c r="M269" s="36">
        <f ca="1">SUMIFS(СВЦЭМ!$H$40:$H$759,СВЦЭМ!$A$40:$A$759,$A269,СВЦЭМ!$B$39:$B$758,M$260)+'СЕТ СН'!$F$12</f>
        <v>0</v>
      </c>
      <c r="N269" s="36">
        <f ca="1">SUMIFS(СВЦЭМ!$H$40:$H$759,СВЦЭМ!$A$40:$A$759,$A269,СВЦЭМ!$B$39:$B$758,N$260)+'СЕТ СН'!$F$12</f>
        <v>0</v>
      </c>
      <c r="O269" s="36">
        <f ca="1">SUMIFS(СВЦЭМ!$H$40:$H$759,СВЦЭМ!$A$40:$A$759,$A269,СВЦЭМ!$B$39:$B$758,O$260)+'СЕТ СН'!$F$12</f>
        <v>0</v>
      </c>
      <c r="P269" s="36">
        <f ca="1">SUMIFS(СВЦЭМ!$H$40:$H$759,СВЦЭМ!$A$40:$A$759,$A269,СВЦЭМ!$B$39:$B$758,P$260)+'СЕТ СН'!$F$12</f>
        <v>0</v>
      </c>
      <c r="Q269" s="36">
        <f ca="1">SUMIFS(СВЦЭМ!$H$40:$H$759,СВЦЭМ!$A$40:$A$759,$A269,СВЦЭМ!$B$39:$B$758,Q$260)+'СЕТ СН'!$F$12</f>
        <v>0</v>
      </c>
      <c r="R269" s="36">
        <f ca="1">SUMIFS(СВЦЭМ!$H$40:$H$759,СВЦЭМ!$A$40:$A$759,$A269,СВЦЭМ!$B$39:$B$758,R$260)+'СЕТ СН'!$F$12</f>
        <v>0</v>
      </c>
      <c r="S269" s="36">
        <f ca="1">SUMIFS(СВЦЭМ!$H$40:$H$759,СВЦЭМ!$A$40:$A$759,$A269,СВЦЭМ!$B$39:$B$758,S$260)+'СЕТ СН'!$F$12</f>
        <v>0</v>
      </c>
      <c r="T269" s="36">
        <f ca="1">SUMIFS(СВЦЭМ!$H$40:$H$759,СВЦЭМ!$A$40:$A$759,$A269,СВЦЭМ!$B$39:$B$758,T$260)+'СЕТ СН'!$F$12</f>
        <v>0</v>
      </c>
      <c r="U269" s="36">
        <f ca="1">SUMIFS(СВЦЭМ!$H$40:$H$759,СВЦЭМ!$A$40:$A$759,$A269,СВЦЭМ!$B$39:$B$758,U$260)+'СЕТ СН'!$F$12</f>
        <v>0</v>
      </c>
      <c r="V269" s="36">
        <f ca="1">SUMIFS(СВЦЭМ!$H$40:$H$759,СВЦЭМ!$A$40:$A$759,$A269,СВЦЭМ!$B$39:$B$758,V$260)+'СЕТ СН'!$F$12</f>
        <v>0</v>
      </c>
      <c r="W269" s="36">
        <f ca="1">SUMIFS(СВЦЭМ!$H$40:$H$759,СВЦЭМ!$A$40:$A$759,$A269,СВЦЭМ!$B$39:$B$758,W$260)+'СЕТ СН'!$F$12</f>
        <v>0</v>
      </c>
      <c r="X269" s="36">
        <f ca="1">SUMIFS(СВЦЭМ!$H$40:$H$759,СВЦЭМ!$A$40:$A$759,$A269,СВЦЭМ!$B$39:$B$758,X$260)+'СЕТ СН'!$F$12</f>
        <v>0</v>
      </c>
      <c r="Y269" s="36">
        <f ca="1">SUMIFS(СВЦЭМ!$H$40:$H$759,СВЦЭМ!$A$40:$A$759,$A269,СВЦЭМ!$B$39:$B$758,Y$260)+'СЕТ СН'!$F$12</f>
        <v>0</v>
      </c>
    </row>
    <row r="270" spans="1:27" ht="15.75" hidden="1" x14ac:dyDescent="0.2">
      <c r="A270" s="35">
        <f t="shared" si="7"/>
        <v>45392</v>
      </c>
      <c r="B270" s="36">
        <f ca="1">SUMIFS(СВЦЭМ!$H$40:$H$759,СВЦЭМ!$A$40:$A$759,$A270,СВЦЭМ!$B$39:$B$758,B$260)+'СЕТ СН'!$F$12</f>
        <v>0</v>
      </c>
      <c r="C270" s="36">
        <f ca="1">SUMIFS(СВЦЭМ!$H$40:$H$759,СВЦЭМ!$A$40:$A$759,$A270,СВЦЭМ!$B$39:$B$758,C$260)+'СЕТ СН'!$F$12</f>
        <v>0</v>
      </c>
      <c r="D270" s="36">
        <f ca="1">SUMIFS(СВЦЭМ!$H$40:$H$759,СВЦЭМ!$A$40:$A$759,$A270,СВЦЭМ!$B$39:$B$758,D$260)+'СЕТ СН'!$F$12</f>
        <v>0</v>
      </c>
      <c r="E270" s="36">
        <f ca="1">SUMIFS(СВЦЭМ!$H$40:$H$759,СВЦЭМ!$A$40:$A$759,$A270,СВЦЭМ!$B$39:$B$758,E$260)+'СЕТ СН'!$F$12</f>
        <v>0</v>
      </c>
      <c r="F270" s="36">
        <f ca="1">SUMIFS(СВЦЭМ!$H$40:$H$759,СВЦЭМ!$A$40:$A$759,$A270,СВЦЭМ!$B$39:$B$758,F$260)+'СЕТ СН'!$F$12</f>
        <v>0</v>
      </c>
      <c r="G270" s="36">
        <f ca="1">SUMIFS(СВЦЭМ!$H$40:$H$759,СВЦЭМ!$A$40:$A$759,$A270,СВЦЭМ!$B$39:$B$758,G$260)+'СЕТ СН'!$F$12</f>
        <v>0</v>
      </c>
      <c r="H270" s="36">
        <f ca="1">SUMIFS(СВЦЭМ!$H$40:$H$759,СВЦЭМ!$A$40:$A$759,$A270,СВЦЭМ!$B$39:$B$758,H$260)+'СЕТ СН'!$F$12</f>
        <v>0</v>
      </c>
      <c r="I270" s="36">
        <f ca="1">SUMIFS(СВЦЭМ!$H$40:$H$759,СВЦЭМ!$A$40:$A$759,$A270,СВЦЭМ!$B$39:$B$758,I$260)+'СЕТ СН'!$F$12</f>
        <v>0</v>
      </c>
      <c r="J270" s="36">
        <f ca="1">SUMIFS(СВЦЭМ!$H$40:$H$759,СВЦЭМ!$A$40:$A$759,$A270,СВЦЭМ!$B$39:$B$758,J$260)+'СЕТ СН'!$F$12</f>
        <v>0</v>
      </c>
      <c r="K270" s="36">
        <f ca="1">SUMIFS(СВЦЭМ!$H$40:$H$759,СВЦЭМ!$A$40:$A$759,$A270,СВЦЭМ!$B$39:$B$758,K$260)+'СЕТ СН'!$F$12</f>
        <v>0</v>
      </c>
      <c r="L270" s="36">
        <f ca="1">SUMIFS(СВЦЭМ!$H$40:$H$759,СВЦЭМ!$A$40:$A$759,$A270,СВЦЭМ!$B$39:$B$758,L$260)+'СЕТ СН'!$F$12</f>
        <v>0</v>
      </c>
      <c r="M270" s="36">
        <f ca="1">SUMIFS(СВЦЭМ!$H$40:$H$759,СВЦЭМ!$A$40:$A$759,$A270,СВЦЭМ!$B$39:$B$758,M$260)+'СЕТ СН'!$F$12</f>
        <v>0</v>
      </c>
      <c r="N270" s="36">
        <f ca="1">SUMIFS(СВЦЭМ!$H$40:$H$759,СВЦЭМ!$A$40:$A$759,$A270,СВЦЭМ!$B$39:$B$758,N$260)+'СЕТ СН'!$F$12</f>
        <v>0</v>
      </c>
      <c r="O270" s="36">
        <f ca="1">SUMIFS(СВЦЭМ!$H$40:$H$759,СВЦЭМ!$A$40:$A$759,$A270,СВЦЭМ!$B$39:$B$758,O$260)+'СЕТ СН'!$F$12</f>
        <v>0</v>
      </c>
      <c r="P270" s="36">
        <f ca="1">SUMIFS(СВЦЭМ!$H$40:$H$759,СВЦЭМ!$A$40:$A$759,$A270,СВЦЭМ!$B$39:$B$758,P$260)+'СЕТ СН'!$F$12</f>
        <v>0</v>
      </c>
      <c r="Q270" s="36">
        <f ca="1">SUMIFS(СВЦЭМ!$H$40:$H$759,СВЦЭМ!$A$40:$A$759,$A270,СВЦЭМ!$B$39:$B$758,Q$260)+'СЕТ СН'!$F$12</f>
        <v>0</v>
      </c>
      <c r="R270" s="36">
        <f ca="1">SUMIFS(СВЦЭМ!$H$40:$H$759,СВЦЭМ!$A$40:$A$759,$A270,СВЦЭМ!$B$39:$B$758,R$260)+'СЕТ СН'!$F$12</f>
        <v>0</v>
      </c>
      <c r="S270" s="36">
        <f ca="1">SUMIFS(СВЦЭМ!$H$40:$H$759,СВЦЭМ!$A$40:$A$759,$A270,СВЦЭМ!$B$39:$B$758,S$260)+'СЕТ СН'!$F$12</f>
        <v>0</v>
      </c>
      <c r="T270" s="36">
        <f ca="1">SUMIFS(СВЦЭМ!$H$40:$H$759,СВЦЭМ!$A$40:$A$759,$A270,СВЦЭМ!$B$39:$B$758,T$260)+'СЕТ СН'!$F$12</f>
        <v>0</v>
      </c>
      <c r="U270" s="36">
        <f ca="1">SUMIFS(СВЦЭМ!$H$40:$H$759,СВЦЭМ!$A$40:$A$759,$A270,СВЦЭМ!$B$39:$B$758,U$260)+'СЕТ СН'!$F$12</f>
        <v>0</v>
      </c>
      <c r="V270" s="36">
        <f ca="1">SUMIFS(СВЦЭМ!$H$40:$H$759,СВЦЭМ!$A$40:$A$759,$A270,СВЦЭМ!$B$39:$B$758,V$260)+'СЕТ СН'!$F$12</f>
        <v>0</v>
      </c>
      <c r="W270" s="36">
        <f ca="1">SUMIFS(СВЦЭМ!$H$40:$H$759,СВЦЭМ!$A$40:$A$759,$A270,СВЦЭМ!$B$39:$B$758,W$260)+'СЕТ СН'!$F$12</f>
        <v>0</v>
      </c>
      <c r="X270" s="36">
        <f ca="1">SUMIFS(СВЦЭМ!$H$40:$H$759,СВЦЭМ!$A$40:$A$759,$A270,СВЦЭМ!$B$39:$B$758,X$260)+'СЕТ СН'!$F$12</f>
        <v>0</v>
      </c>
      <c r="Y270" s="36">
        <f ca="1">SUMIFS(СВЦЭМ!$H$40:$H$759,СВЦЭМ!$A$40:$A$759,$A270,СВЦЭМ!$B$39:$B$758,Y$260)+'СЕТ СН'!$F$12</f>
        <v>0</v>
      </c>
    </row>
    <row r="271" spans="1:27" ht="15.75" hidden="1" x14ac:dyDescent="0.2">
      <c r="A271" s="35">
        <f t="shared" si="7"/>
        <v>45393</v>
      </c>
      <c r="B271" s="36">
        <f ca="1">SUMIFS(СВЦЭМ!$H$40:$H$759,СВЦЭМ!$A$40:$A$759,$A271,СВЦЭМ!$B$39:$B$758,B$260)+'СЕТ СН'!$F$12</f>
        <v>0</v>
      </c>
      <c r="C271" s="36">
        <f ca="1">SUMIFS(СВЦЭМ!$H$40:$H$759,СВЦЭМ!$A$40:$A$759,$A271,СВЦЭМ!$B$39:$B$758,C$260)+'СЕТ СН'!$F$12</f>
        <v>0</v>
      </c>
      <c r="D271" s="36">
        <f ca="1">SUMIFS(СВЦЭМ!$H$40:$H$759,СВЦЭМ!$A$40:$A$759,$A271,СВЦЭМ!$B$39:$B$758,D$260)+'СЕТ СН'!$F$12</f>
        <v>0</v>
      </c>
      <c r="E271" s="36">
        <f ca="1">SUMIFS(СВЦЭМ!$H$40:$H$759,СВЦЭМ!$A$40:$A$759,$A271,СВЦЭМ!$B$39:$B$758,E$260)+'СЕТ СН'!$F$12</f>
        <v>0</v>
      </c>
      <c r="F271" s="36">
        <f ca="1">SUMIFS(СВЦЭМ!$H$40:$H$759,СВЦЭМ!$A$40:$A$759,$A271,СВЦЭМ!$B$39:$B$758,F$260)+'СЕТ СН'!$F$12</f>
        <v>0</v>
      </c>
      <c r="G271" s="36">
        <f ca="1">SUMIFS(СВЦЭМ!$H$40:$H$759,СВЦЭМ!$A$40:$A$759,$A271,СВЦЭМ!$B$39:$B$758,G$260)+'СЕТ СН'!$F$12</f>
        <v>0</v>
      </c>
      <c r="H271" s="36">
        <f ca="1">SUMIFS(СВЦЭМ!$H$40:$H$759,СВЦЭМ!$A$40:$A$759,$A271,СВЦЭМ!$B$39:$B$758,H$260)+'СЕТ СН'!$F$12</f>
        <v>0</v>
      </c>
      <c r="I271" s="36">
        <f ca="1">SUMIFS(СВЦЭМ!$H$40:$H$759,СВЦЭМ!$A$40:$A$759,$A271,СВЦЭМ!$B$39:$B$758,I$260)+'СЕТ СН'!$F$12</f>
        <v>0</v>
      </c>
      <c r="J271" s="36">
        <f ca="1">SUMIFS(СВЦЭМ!$H$40:$H$759,СВЦЭМ!$A$40:$A$759,$A271,СВЦЭМ!$B$39:$B$758,J$260)+'СЕТ СН'!$F$12</f>
        <v>0</v>
      </c>
      <c r="K271" s="36">
        <f ca="1">SUMIFS(СВЦЭМ!$H$40:$H$759,СВЦЭМ!$A$40:$A$759,$A271,СВЦЭМ!$B$39:$B$758,K$260)+'СЕТ СН'!$F$12</f>
        <v>0</v>
      </c>
      <c r="L271" s="36">
        <f ca="1">SUMIFS(СВЦЭМ!$H$40:$H$759,СВЦЭМ!$A$40:$A$759,$A271,СВЦЭМ!$B$39:$B$758,L$260)+'СЕТ СН'!$F$12</f>
        <v>0</v>
      </c>
      <c r="M271" s="36">
        <f ca="1">SUMIFS(СВЦЭМ!$H$40:$H$759,СВЦЭМ!$A$40:$A$759,$A271,СВЦЭМ!$B$39:$B$758,M$260)+'СЕТ СН'!$F$12</f>
        <v>0</v>
      </c>
      <c r="N271" s="36">
        <f ca="1">SUMIFS(СВЦЭМ!$H$40:$H$759,СВЦЭМ!$A$40:$A$759,$A271,СВЦЭМ!$B$39:$B$758,N$260)+'СЕТ СН'!$F$12</f>
        <v>0</v>
      </c>
      <c r="O271" s="36">
        <f ca="1">SUMIFS(СВЦЭМ!$H$40:$H$759,СВЦЭМ!$A$40:$A$759,$A271,СВЦЭМ!$B$39:$B$758,O$260)+'СЕТ СН'!$F$12</f>
        <v>0</v>
      </c>
      <c r="P271" s="36">
        <f ca="1">SUMIFS(СВЦЭМ!$H$40:$H$759,СВЦЭМ!$A$40:$A$759,$A271,СВЦЭМ!$B$39:$B$758,P$260)+'СЕТ СН'!$F$12</f>
        <v>0</v>
      </c>
      <c r="Q271" s="36">
        <f ca="1">SUMIFS(СВЦЭМ!$H$40:$H$759,СВЦЭМ!$A$40:$A$759,$A271,СВЦЭМ!$B$39:$B$758,Q$260)+'СЕТ СН'!$F$12</f>
        <v>0</v>
      </c>
      <c r="R271" s="36">
        <f ca="1">SUMIFS(СВЦЭМ!$H$40:$H$759,СВЦЭМ!$A$40:$A$759,$A271,СВЦЭМ!$B$39:$B$758,R$260)+'СЕТ СН'!$F$12</f>
        <v>0</v>
      </c>
      <c r="S271" s="36">
        <f ca="1">SUMIFS(СВЦЭМ!$H$40:$H$759,СВЦЭМ!$A$40:$A$759,$A271,СВЦЭМ!$B$39:$B$758,S$260)+'СЕТ СН'!$F$12</f>
        <v>0</v>
      </c>
      <c r="T271" s="36">
        <f ca="1">SUMIFS(СВЦЭМ!$H$40:$H$759,СВЦЭМ!$A$40:$A$759,$A271,СВЦЭМ!$B$39:$B$758,T$260)+'СЕТ СН'!$F$12</f>
        <v>0</v>
      </c>
      <c r="U271" s="36">
        <f ca="1">SUMIFS(СВЦЭМ!$H$40:$H$759,СВЦЭМ!$A$40:$A$759,$A271,СВЦЭМ!$B$39:$B$758,U$260)+'СЕТ СН'!$F$12</f>
        <v>0</v>
      </c>
      <c r="V271" s="36">
        <f ca="1">SUMIFS(СВЦЭМ!$H$40:$H$759,СВЦЭМ!$A$40:$A$759,$A271,СВЦЭМ!$B$39:$B$758,V$260)+'СЕТ СН'!$F$12</f>
        <v>0</v>
      </c>
      <c r="W271" s="36">
        <f ca="1">SUMIFS(СВЦЭМ!$H$40:$H$759,СВЦЭМ!$A$40:$A$759,$A271,СВЦЭМ!$B$39:$B$758,W$260)+'СЕТ СН'!$F$12</f>
        <v>0</v>
      </c>
      <c r="X271" s="36">
        <f ca="1">SUMIFS(СВЦЭМ!$H$40:$H$759,СВЦЭМ!$A$40:$A$759,$A271,СВЦЭМ!$B$39:$B$758,X$260)+'СЕТ СН'!$F$12</f>
        <v>0</v>
      </c>
      <c r="Y271" s="36">
        <f ca="1">SUMIFS(СВЦЭМ!$H$40:$H$759,СВЦЭМ!$A$40:$A$759,$A271,СВЦЭМ!$B$39:$B$758,Y$260)+'СЕТ СН'!$F$12</f>
        <v>0</v>
      </c>
    </row>
    <row r="272" spans="1:27" ht="15.75" hidden="1" x14ac:dyDescent="0.2">
      <c r="A272" s="35">
        <f t="shared" si="7"/>
        <v>45394</v>
      </c>
      <c r="B272" s="36">
        <f ca="1">SUMIFS(СВЦЭМ!$H$40:$H$759,СВЦЭМ!$A$40:$A$759,$A272,СВЦЭМ!$B$39:$B$758,B$260)+'СЕТ СН'!$F$12</f>
        <v>0</v>
      </c>
      <c r="C272" s="36">
        <f ca="1">SUMIFS(СВЦЭМ!$H$40:$H$759,СВЦЭМ!$A$40:$A$759,$A272,СВЦЭМ!$B$39:$B$758,C$260)+'СЕТ СН'!$F$12</f>
        <v>0</v>
      </c>
      <c r="D272" s="36">
        <f ca="1">SUMIFS(СВЦЭМ!$H$40:$H$759,СВЦЭМ!$A$40:$A$759,$A272,СВЦЭМ!$B$39:$B$758,D$260)+'СЕТ СН'!$F$12</f>
        <v>0</v>
      </c>
      <c r="E272" s="36">
        <f ca="1">SUMIFS(СВЦЭМ!$H$40:$H$759,СВЦЭМ!$A$40:$A$759,$A272,СВЦЭМ!$B$39:$B$758,E$260)+'СЕТ СН'!$F$12</f>
        <v>0</v>
      </c>
      <c r="F272" s="36">
        <f ca="1">SUMIFS(СВЦЭМ!$H$40:$H$759,СВЦЭМ!$A$40:$A$759,$A272,СВЦЭМ!$B$39:$B$758,F$260)+'СЕТ СН'!$F$12</f>
        <v>0</v>
      </c>
      <c r="G272" s="36">
        <f ca="1">SUMIFS(СВЦЭМ!$H$40:$H$759,СВЦЭМ!$A$40:$A$759,$A272,СВЦЭМ!$B$39:$B$758,G$260)+'СЕТ СН'!$F$12</f>
        <v>0</v>
      </c>
      <c r="H272" s="36">
        <f ca="1">SUMIFS(СВЦЭМ!$H$40:$H$759,СВЦЭМ!$A$40:$A$759,$A272,СВЦЭМ!$B$39:$B$758,H$260)+'СЕТ СН'!$F$12</f>
        <v>0</v>
      </c>
      <c r="I272" s="36">
        <f ca="1">SUMIFS(СВЦЭМ!$H$40:$H$759,СВЦЭМ!$A$40:$A$759,$A272,СВЦЭМ!$B$39:$B$758,I$260)+'СЕТ СН'!$F$12</f>
        <v>0</v>
      </c>
      <c r="J272" s="36">
        <f ca="1">SUMIFS(СВЦЭМ!$H$40:$H$759,СВЦЭМ!$A$40:$A$759,$A272,СВЦЭМ!$B$39:$B$758,J$260)+'СЕТ СН'!$F$12</f>
        <v>0</v>
      </c>
      <c r="K272" s="36">
        <f ca="1">SUMIFS(СВЦЭМ!$H$40:$H$759,СВЦЭМ!$A$40:$A$759,$A272,СВЦЭМ!$B$39:$B$758,K$260)+'СЕТ СН'!$F$12</f>
        <v>0</v>
      </c>
      <c r="L272" s="36">
        <f ca="1">SUMIFS(СВЦЭМ!$H$40:$H$759,СВЦЭМ!$A$40:$A$759,$A272,СВЦЭМ!$B$39:$B$758,L$260)+'СЕТ СН'!$F$12</f>
        <v>0</v>
      </c>
      <c r="M272" s="36">
        <f ca="1">SUMIFS(СВЦЭМ!$H$40:$H$759,СВЦЭМ!$A$40:$A$759,$A272,СВЦЭМ!$B$39:$B$758,M$260)+'СЕТ СН'!$F$12</f>
        <v>0</v>
      </c>
      <c r="N272" s="36">
        <f ca="1">SUMIFS(СВЦЭМ!$H$40:$H$759,СВЦЭМ!$A$40:$A$759,$A272,СВЦЭМ!$B$39:$B$758,N$260)+'СЕТ СН'!$F$12</f>
        <v>0</v>
      </c>
      <c r="O272" s="36">
        <f ca="1">SUMIFS(СВЦЭМ!$H$40:$H$759,СВЦЭМ!$A$40:$A$759,$A272,СВЦЭМ!$B$39:$B$758,O$260)+'СЕТ СН'!$F$12</f>
        <v>0</v>
      </c>
      <c r="P272" s="36">
        <f ca="1">SUMIFS(СВЦЭМ!$H$40:$H$759,СВЦЭМ!$A$40:$A$759,$A272,СВЦЭМ!$B$39:$B$758,P$260)+'СЕТ СН'!$F$12</f>
        <v>0</v>
      </c>
      <c r="Q272" s="36">
        <f ca="1">SUMIFS(СВЦЭМ!$H$40:$H$759,СВЦЭМ!$A$40:$A$759,$A272,СВЦЭМ!$B$39:$B$758,Q$260)+'СЕТ СН'!$F$12</f>
        <v>0</v>
      </c>
      <c r="R272" s="36">
        <f ca="1">SUMIFS(СВЦЭМ!$H$40:$H$759,СВЦЭМ!$A$40:$A$759,$A272,СВЦЭМ!$B$39:$B$758,R$260)+'СЕТ СН'!$F$12</f>
        <v>0</v>
      </c>
      <c r="S272" s="36">
        <f ca="1">SUMIFS(СВЦЭМ!$H$40:$H$759,СВЦЭМ!$A$40:$A$759,$A272,СВЦЭМ!$B$39:$B$758,S$260)+'СЕТ СН'!$F$12</f>
        <v>0</v>
      </c>
      <c r="T272" s="36">
        <f ca="1">SUMIFS(СВЦЭМ!$H$40:$H$759,СВЦЭМ!$A$40:$A$759,$A272,СВЦЭМ!$B$39:$B$758,T$260)+'СЕТ СН'!$F$12</f>
        <v>0</v>
      </c>
      <c r="U272" s="36">
        <f ca="1">SUMIFS(СВЦЭМ!$H$40:$H$759,СВЦЭМ!$A$40:$A$759,$A272,СВЦЭМ!$B$39:$B$758,U$260)+'СЕТ СН'!$F$12</f>
        <v>0</v>
      </c>
      <c r="V272" s="36">
        <f ca="1">SUMIFS(СВЦЭМ!$H$40:$H$759,СВЦЭМ!$A$40:$A$759,$A272,СВЦЭМ!$B$39:$B$758,V$260)+'СЕТ СН'!$F$12</f>
        <v>0</v>
      </c>
      <c r="W272" s="36">
        <f ca="1">SUMIFS(СВЦЭМ!$H$40:$H$759,СВЦЭМ!$A$40:$A$759,$A272,СВЦЭМ!$B$39:$B$758,W$260)+'СЕТ СН'!$F$12</f>
        <v>0</v>
      </c>
      <c r="X272" s="36">
        <f ca="1">SUMIFS(СВЦЭМ!$H$40:$H$759,СВЦЭМ!$A$40:$A$759,$A272,СВЦЭМ!$B$39:$B$758,X$260)+'СЕТ СН'!$F$12</f>
        <v>0</v>
      </c>
      <c r="Y272" s="36">
        <f ca="1">SUMIFS(СВЦЭМ!$H$40:$H$759,СВЦЭМ!$A$40:$A$759,$A272,СВЦЭМ!$B$39:$B$758,Y$260)+'СЕТ СН'!$F$12</f>
        <v>0</v>
      </c>
    </row>
    <row r="273" spans="1:25" ht="15.75" hidden="1" x14ac:dyDescent="0.2">
      <c r="A273" s="35">
        <f t="shared" si="7"/>
        <v>45395</v>
      </c>
      <c r="B273" s="36">
        <f ca="1">SUMIFS(СВЦЭМ!$H$40:$H$759,СВЦЭМ!$A$40:$A$759,$A273,СВЦЭМ!$B$39:$B$758,B$260)+'СЕТ СН'!$F$12</f>
        <v>0</v>
      </c>
      <c r="C273" s="36">
        <f ca="1">SUMIFS(СВЦЭМ!$H$40:$H$759,СВЦЭМ!$A$40:$A$759,$A273,СВЦЭМ!$B$39:$B$758,C$260)+'СЕТ СН'!$F$12</f>
        <v>0</v>
      </c>
      <c r="D273" s="36">
        <f ca="1">SUMIFS(СВЦЭМ!$H$40:$H$759,СВЦЭМ!$A$40:$A$759,$A273,СВЦЭМ!$B$39:$B$758,D$260)+'СЕТ СН'!$F$12</f>
        <v>0</v>
      </c>
      <c r="E273" s="36">
        <f ca="1">SUMIFS(СВЦЭМ!$H$40:$H$759,СВЦЭМ!$A$40:$A$759,$A273,СВЦЭМ!$B$39:$B$758,E$260)+'СЕТ СН'!$F$12</f>
        <v>0</v>
      </c>
      <c r="F273" s="36">
        <f ca="1">SUMIFS(СВЦЭМ!$H$40:$H$759,СВЦЭМ!$A$40:$A$759,$A273,СВЦЭМ!$B$39:$B$758,F$260)+'СЕТ СН'!$F$12</f>
        <v>0</v>
      </c>
      <c r="G273" s="36">
        <f ca="1">SUMIFS(СВЦЭМ!$H$40:$H$759,СВЦЭМ!$A$40:$A$759,$A273,СВЦЭМ!$B$39:$B$758,G$260)+'СЕТ СН'!$F$12</f>
        <v>0</v>
      </c>
      <c r="H273" s="36">
        <f ca="1">SUMIFS(СВЦЭМ!$H$40:$H$759,СВЦЭМ!$A$40:$A$759,$A273,СВЦЭМ!$B$39:$B$758,H$260)+'СЕТ СН'!$F$12</f>
        <v>0</v>
      </c>
      <c r="I273" s="36">
        <f ca="1">SUMIFS(СВЦЭМ!$H$40:$H$759,СВЦЭМ!$A$40:$A$759,$A273,СВЦЭМ!$B$39:$B$758,I$260)+'СЕТ СН'!$F$12</f>
        <v>0</v>
      </c>
      <c r="J273" s="36">
        <f ca="1">SUMIFS(СВЦЭМ!$H$40:$H$759,СВЦЭМ!$A$40:$A$759,$A273,СВЦЭМ!$B$39:$B$758,J$260)+'СЕТ СН'!$F$12</f>
        <v>0</v>
      </c>
      <c r="K273" s="36">
        <f ca="1">SUMIFS(СВЦЭМ!$H$40:$H$759,СВЦЭМ!$A$40:$A$759,$A273,СВЦЭМ!$B$39:$B$758,K$260)+'СЕТ СН'!$F$12</f>
        <v>0</v>
      </c>
      <c r="L273" s="36">
        <f ca="1">SUMIFS(СВЦЭМ!$H$40:$H$759,СВЦЭМ!$A$40:$A$759,$A273,СВЦЭМ!$B$39:$B$758,L$260)+'СЕТ СН'!$F$12</f>
        <v>0</v>
      </c>
      <c r="M273" s="36">
        <f ca="1">SUMIFS(СВЦЭМ!$H$40:$H$759,СВЦЭМ!$A$40:$A$759,$A273,СВЦЭМ!$B$39:$B$758,M$260)+'СЕТ СН'!$F$12</f>
        <v>0</v>
      </c>
      <c r="N273" s="36">
        <f ca="1">SUMIFS(СВЦЭМ!$H$40:$H$759,СВЦЭМ!$A$40:$A$759,$A273,СВЦЭМ!$B$39:$B$758,N$260)+'СЕТ СН'!$F$12</f>
        <v>0</v>
      </c>
      <c r="O273" s="36">
        <f ca="1">SUMIFS(СВЦЭМ!$H$40:$H$759,СВЦЭМ!$A$40:$A$759,$A273,СВЦЭМ!$B$39:$B$758,O$260)+'СЕТ СН'!$F$12</f>
        <v>0</v>
      </c>
      <c r="P273" s="36">
        <f ca="1">SUMIFS(СВЦЭМ!$H$40:$H$759,СВЦЭМ!$A$40:$A$759,$A273,СВЦЭМ!$B$39:$B$758,P$260)+'СЕТ СН'!$F$12</f>
        <v>0</v>
      </c>
      <c r="Q273" s="36">
        <f ca="1">SUMIFS(СВЦЭМ!$H$40:$H$759,СВЦЭМ!$A$40:$A$759,$A273,СВЦЭМ!$B$39:$B$758,Q$260)+'СЕТ СН'!$F$12</f>
        <v>0</v>
      </c>
      <c r="R273" s="36">
        <f ca="1">SUMIFS(СВЦЭМ!$H$40:$H$759,СВЦЭМ!$A$40:$A$759,$A273,СВЦЭМ!$B$39:$B$758,R$260)+'СЕТ СН'!$F$12</f>
        <v>0</v>
      </c>
      <c r="S273" s="36">
        <f ca="1">SUMIFS(СВЦЭМ!$H$40:$H$759,СВЦЭМ!$A$40:$A$759,$A273,СВЦЭМ!$B$39:$B$758,S$260)+'СЕТ СН'!$F$12</f>
        <v>0</v>
      </c>
      <c r="T273" s="36">
        <f ca="1">SUMIFS(СВЦЭМ!$H$40:$H$759,СВЦЭМ!$A$40:$A$759,$A273,СВЦЭМ!$B$39:$B$758,T$260)+'СЕТ СН'!$F$12</f>
        <v>0</v>
      </c>
      <c r="U273" s="36">
        <f ca="1">SUMIFS(СВЦЭМ!$H$40:$H$759,СВЦЭМ!$A$40:$A$759,$A273,СВЦЭМ!$B$39:$B$758,U$260)+'СЕТ СН'!$F$12</f>
        <v>0</v>
      </c>
      <c r="V273" s="36">
        <f ca="1">SUMIFS(СВЦЭМ!$H$40:$H$759,СВЦЭМ!$A$40:$A$759,$A273,СВЦЭМ!$B$39:$B$758,V$260)+'СЕТ СН'!$F$12</f>
        <v>0</v>
      </c>
      <c r="W273" s="36">
        <f ca="1">SUMIFS(СВЦЭМ!$H$40:$H$759,СВЦЭМ!$A$40:$A$759,$A273,СВЦЭМ!$B$39:$B$758,W$260)+'СЕТ СН'!$F$12</f>
        <v>0</v>
      </c>
      <c r="X273" s="36">
        <f ca="1">SUMIFS(СВЦЭМ!$H$40:$H$759,СВЦЭМ!$A$40:$A$759,$A273,СВЦЭМ!$B$39:$B$758,X$260)+'СЕТ СН'!$F$12</f>
        <v>0</v>
      </c>
      <c r="Y273" s="36">
        <f ca="1">SUMIFS(СВЦЭМ!$H$40:$H$759,СВЦЭМ!$A$40:$A$759,$A273,СВЦЭМ!$B$39:$B$758,Y$260)+'СЕТ СН'!$F$12</f>
        <v>0</v>
      </c>
    </row>
    <row r="274" spans="1:25" ht="15.75" hidden="1" x14ac:dyDescent="0.2">
      <c r="A274" s="35">
        <f t="shared" si="7"/>
        <v>45396</v>
      </c>
      <c r="B274" s="36">
        <f ca="1">SUMIFS(СВЦЭМ!$H$40:$H$759,СВЦЭМ!$A$40:$A$759,$A274,СВЦЭМ!$B$39:$B$758,B$260)+'СЕТ СН'!$F$12</f>
        <v>0</v>
      </c>
      <c r="C274" s="36">
        <f ca="1">SUMIFS(СВЦЭМ!$H$40:$H$759,СВЦЭМ!$A$40:$A$759,$A274,СВЦЭМ!$B$39:$B$758,C$260)+'СЕТ СН'!$F$12</f>
        <v>0</v>
      </c>
      <c r="D274" s="36">
        <f ca="1">SUMIFS(СВЦЭМ!$H$40:$H$759,СВЦЭМ!$A$40:$A$759,$A274,СВЦЭМ!$B$39:$B$758,D$260)+'СЕТ СН'!$F$12</f>
        <v>0</v>
      </c>
      <c r="E274" s="36">
        <f ca="1">SUMIFS(СВЦЭМ!$H$40:$H$759,СВЦЭМ!$A$40:$A$759,$A274,СВЦЭМ!$B$39:$B$758,E$260)+'СЕТ СН'!$F$12</f>
        <v>0</v>
      </c>
      <c r="F274" s="36">
        <f ca="1">SUMIFS(СВЦЭМ!$H$40:$H$759,СВЦЭМ!$A$40:$A$759,$A274,СВЦЭМ!$B$39:$B$758,F$260)+'СЕТ СН'!$F$12</f>
        <v>0</v>
      </c>
      <c r="G274" s="36">
        <f ca="1">SUMIFS(СВЦЭМ!$H$40:$H$759,СВЦЭМ!$A$40:$A$759,$A274,СВЦЭМ!$B$39:$B$758,G$260)+'СЕТ СН'!$F$12</f>
        <v>0</v>
      </c>
      <c r="H274" s="36">
        <f ca="1">SUMIFS(СВЦЭМ!$H$40:$H$759,СВЦЭМ!$A$40:$A$759,$A274,СВЦЭМ!$B$39:$B$758,H$260)+'СЕТ СН'!$F$12</f>
        <v>0</v>
      </c>
      <c r="I274" s="36">
        <f ca="1">SUMIFS(СВЦЭМ!$H$40:$H$759,СВЦЭМ!$A$40:$A$759,$A274,СВЦЭМ!$B$39:$B$758,I$260)+'СЕТ СН'!$F$12</f>
        <v>0</v>
      </c>
      <c r="J274" s="36">
        <f ca="1">SUMIFS(СВЦЭМ!$H$40:$H$759,СВЦЭМ!$A$40:$A$759,$A274,СВЦЭМ!$B$39:$B$758,J$260)+'СЕТ СН'!$F$12</f>
        <v>0</v>
      </c>
      <c r="K274" s="36">
        <f ca="1">SUMIFS(СВЦЭМ!$H$40:$H$759,СВЦЭМ!$A$40:$A$759,$A274,СВЦЭМ!$B$39:$B$758,K$260)+'СЕТ СН'!$F$12</f>
        <v>0</v>
      </c>
      <c r="L274" s="36">
        <f ca="1">SUMIFS(СВЦЭМ!$H$40:$H$759,СВЦЭМ!$A$40:$A$759,$A274,СВЦЭМ!$B$39:$B$758,L$260)+'СЕТ СН'!$F$12</f>
        <v>0</v>
      </c>
      <c r="M274" s="36">
        <f ca="1">SUMIFS(СВЦЭМ!$H$40:$H$759,СВЦЭМ!$A$40:$A$759,$A274,СВЦЭМ!$B$39:$B$758,M$260)+'СЕТ СН'!$F$12</f>
        <v>0</v>
      </c>
      <c r="N274" s="36">
        <f ca="1">SUMIFS(СВЦЭМ!$H$40:$H$759,СВЦЭМ!$A$40:$A$759,$A274,СВЦЭМ!$B$39:$B$758,N$260)+'СЕТ СН'!$F$12</f>
        <v>0</v>
      </c>
      <c r="O274" s="36">
        <f ca="1">SUMIFS(СВЦЭМ!$H$40:$H$759,СВЦЭМ!$A$40:$A$759,$A274,СВЦЭМ!$B$39:$B$758,O$260)+'СЕТ СН'!$F$12</f>
        <v>0</v>
      </c>
      <c r="P274" s="36">
        <f ca="1">SUMIFS(СВЦЭМ!$H$40:$H$759,СВЦЭМ!$A$40:$A$759,$A274,СВЦЭМ!$B$39:$B$758,P$260)+'СЕТ СН'!$F$12</f>
        <v>0</v>
      </c>
      <c r="Q274" s="36">
        <f ca="1">SUMIFS(СВЦЭМ!$H$40:$H$759,СВЦЭМ!$A$40:$A$759,$A274,СВЦЭМ!$B$39:$B$758,Q$260)+'СЕТ СН'!$F$12</f>
        <v>0</v>
      </c>
      <c r="R274" s="36">
        <f ca="1">SUMIFS(СВЦЭМ!$H$40:$H$759,СВЦЭМ!$A$40:$A$759,$A274,СВЦЭМ!$B$39:$B$758,R$260)+'СЕТ СН'!$F$12</f>
        <v>0</v>
      </c>
      <c r="S274" s="36">
        <f ca="1">SUMIFS(СВЦЭМ!$H$40:$H$759,СВЦЭМ!$A$40:$A$759,$A274,СВЦЭМ!$B$39:$B$758,S$260)+'СЕТ СН'!$F$12</f>
        <v>0</v>
      </c>
      <c r="T274" s="36">
        <f ca="1">SUMIFS(СВЦЭМ!$H$40:$H$759,СВЦЭМ!$A$40:$A$759,$A274,СВЦЭМ!$B$39:$B$758,T$260)+'СЕТ СН'!$F$12</f>
        <v>0</v>
      </c>
      <c r="U274" s="36">
        <f ca="1">SUMIFS(СВЦЭМ!$H$40:$H$759,СВЦЭМ!$A$40:$A$759,$A274,СВЦЭМ!$B$39:$B$758,U$260)+'СЕТ СН'!$F$12</f>
        <v>0</v>
      </c>
      <c r="V274" s="36">
        <f ca="1">SUMIFS(СВЦЭМ!$H$40:$H$759,СВЦЭМ!$A$40:$A$759,$A274,СВЦЭМ!$B$39:$B$758,V$260)+'СЕТ СН'!$F$12</f>
        <v>0</v>
      </c>
      <c r="W274" s="36">
        <f ca="1">SUMIFS(СВЦЭМ!$H$40:$H$759,СВЦЭМ!$A$40:$A$759,$A274,СВЦЭМ!$B$39:$B$758,W$260)+'СЕТ СН'!$F$12</f>
        <v>0</v>
      </c>
      <c r="X274" s="36">
        <f ca="1">SUMIFS(СВЦЭМ!$H$40:$H$759,СВЦЭМ!$A$40:$A$759,$A274,СВЦЭМ!$B$39:$B$758,X$260)+'СЕТ СН'!$F$12</f>
        <v>0</v>
      </c>
      <c r="Y274" s="36">
        <f ca="1">SUMIFS(СВЦЭМ!$H$40:$H$759,СВЦЭМ!$A$40:$A$759,$A274,СВЦЭМ!$B$39:$B$758,Y$260)+'СЕТ СН'!$F$12</f>
        <v>0</v>
      </c>
    </row>
    <row r="275" spans="1:25" ht="15.75" hidden="1" x14ac:dyDescent="0.2">
      <c r="A275" s="35">
        <f t="shared" si="7"/>
        <v>45397</v>
      </c>
      <c r="B275" s="36">
        <f ca="1">SUMIFS(СВЦЭМ!$H$40:$H$759,СВЦЭМ!$A$40:$A$759,$A275,СВЦЭМ!$B$39:$B$758,B$260)+'СЕТ СН'!$F$12</f>
        <v>0</v>
      </c>
      <c r="C275" s="36">
        <f ca="1">SUMIFS(СВЦЭМ!$H$40:$H$759,СВЦЭМ!$A$40:$A$759,$A275,СВЦЭМ!$B$39:$B$758,C$260)+'СЕТ СН'!$F$12</f>
        <v>0</v>
      </c>
      <c r="D275" s="36">
        <f ca="1">SUMIFS(СВЦЭМ!$H$40:$H$759,СВЦЭМ!$A$40:$A$759,$A275,СВЦЭМ!$B$39:$B$758,D$260)+'СЕТ СН'!$F$12</f>
        <v>0</v>
      </c>
      <c r="E275" s="36">
        <f ca="1">SUMIFS(СВЦЭМ!$H$40:$H$759,СВЦЭМ!$A$40:$A$759,$A275,СВЦЭМ!$B$39:$B$758,E$260)+'СЕТ СН'!$F$12</f>
        <v>0</v>
      </c>
      <c r="F275" s="36">
        <f ca="1">SUMIFS(СВЦЭМ!$H$40:$H$759,СВЦЭМ!$A$40:$A$759,$A275,СВЦЭМ!$B$39:$B$758,F$260)+'СЕТ СН'!$F$12</f>
        <v>0</v>
      </c>
      <c r="G275" s="36">
        <f ca="1">SUMIFS(СВЦЭМ!$H$40:$H$759,СВЦЭМ!$A$40:$A$759,$A275,СВЦЭМ!$B$39:$B$758,G$260)+'СЕТ СН'!$F$12</f>
        <v>0</v>
      </c>
      <c r="H275" s="36">
        <f ca="1">SUMIFS(СВЦЭМ!$H$40:$H$759,СВЦЭМ!$A$40:$A$759,$A275,СВЦЭМ!$B$39:$B$758,H$260)+'СЕТ СН'!$F$12</f>
        <v>0</v>
      </c>
      <c r="I275" s="36">
        <f ca="1">SUMIFS(СВЦЭМ!$H$40:$H$759,СВЦЭМ!$A$40:$A$759,$A275,СВЦЭМ!$B$39:$B$758,I$260)+'СЕТ СН'!$F$12</f>
        <v>0</v>
      </c>
      <c r="J275" s="36">
        <f ca="1">SUMIFS(СВЦЭМ!$H$40:$H$759,СВЦЭМ!$A$40:$A$759,$A275,СВЦЭМ!$B$39:$B$758,J$260)+'СЕТ СН'!$F$12</f>
        <v>0</v>
      </c>
      <c r="K275" s="36">
        <f ca="1">SUMIFS(СВЦЭМ!$H$40:$H$759,СВЦЭМ!$A$40:$A$759,$A275,СВЦЭМ!$B$39:$B$758,K$260)+'СЕТ СН'!$F$12</f>
        <v>0</v>
      </c>
      <c r="L275" s="36">
        <f ca="1">SUMIFS(СВЦЭМ!$H$40:$H$759,СВЦЭМ!$A$40:$A$759,$A275,СВЦЭМ!$B$39:$B$758,L$260)+'СЕТ СН'!$F$12</f>
        <v>0</v>
      </c>
      <c r="M275" s="36">
        <f ca="1">SUMIFS(СВЦЭМ!$H$40:$H$759,СВЦЭМ!$A$40:$A$759,$A275,СВЦЭМ!$B$39:$B$758,M$260)+'СЕТ СН'!$F$12</f>
        <v>0</v>
      </c>
      <c r="N275" s="36">
        <f ca="1">SUMIFS(СВЦЭМ!$H$40:$H$759,СВЦЭМ!$A$40:$A$759,$A275,СВЦЭМ!$B$39:$B$758,N$260)+'СЕТ СН'!$F$12</f>
        <v>0</v>
      </c>
      <c r="O275" s="36">
        <f ca="1">SUMIFS(СВЦЭМ!$H$40:$H$759,СВЦЭМ!$A$40:$A$759,$A275,СВЦЭМ!$B$39:$B$758,O$260)+'СЕТ СН'!$F$12</f>
        <v>0</v>
      </c>
      <c r="P275" s="36">
        <f ca="1">SUMIFS(СВЦЭМ!$H$40:$H$759,СВЦЭМ!$A$40:$A$759,$A275,СВЦЭМ!$B$39:$B$758,P$260)+'СЕТ СН'!$F$12</f>
        <v>0</v>
      </c>
      <c r="Q275" s="36">
        <f ca="1">SUMIFS(СВЦЭМ!$H$40:$H$759,СВЦЭМ!$A$40:$A$759,$A275,СВЦЭМ!$B$39:$B$758,Q$260)+'СЕТ СН'!$F$12</f>
        <v>0</v>
      </c>
      <c r="R275" s="36">
        <f ca="1">SUMIFS(СВЦЭМ!$H$40:$H$759,СВЦЭМ!$A$40:$A$759,$A275,СВЦЭМ!$B$39:$B$758,R$260)+'СЕТ СН'!$F$12</f>
        <v>0</v>
      </c>
      <c r="S275" s="36">
        <f ca="1">SUMIFS(СВЦЭМ!$H$40:$H$759,СВЦЭМ!$A$40:$A$759,$A275,СВЦЭМ!$B$39:$B$758,S$260)+'СЕТ СН'!$F$12</f>
        <v>0</v>
      </c>
      <c r="T275" s="36">
        <f ca="1">SUMIFS(СВЦЭМ!$H$40:$H$759,СВЦЭМ!$A$40:$A$759,$A275,СВЦЭМ!$B$39:$B$758,T$260)+'СЕТ СН'!$F$12</f>
        <v>0</v>
      </c>
      <c r="U275" s="36">
        <f ca="1">SUMIFS(СВЦЭМ!$H$40:$H$759,СВЦЭМ!$A$40:$A$759,$A275,СВЦЭМ!$B$39:$B$758,U$260)+'СЕТ СН'!$F$12</f>
        <v>0</v>
      </c>
      <c r="V275" s="36">
        <f ca="1">SUMIFS(СВЦЭМ!$H$40:$H$759,СВЦЭМ!$A$40:$A$759,$A275,СВЦЭМ!$B$39:$B$758,V$260)+'СЕТ СН'!$F$12</f>
        <v>0</v>
      </c>
      <c r="W275" s="36">
        <f ca="1">SUMIFS(СВЦЭМ!$H$40:$H$759,СВЦЭМ!$A$40:$A$759,$A275,СВЦЭМ!$B$39:$B$758,W$260)+'СЕТ СН'!$F$12</f>
        <v>0</v>
      </c>
      <c r="X275" s="36">
        <f ca="1">SUMIFS(СВЦЭМ!$H$40:$H$759,СВЦЭМ!$A$40:$A$759,$A275,СВЦЭМ!$B$39:$B$758,X$260)+'СЕТ СН'!$F$12</f>
        <v>0</v>
      </c>
      <c r="Y275" s="36">
        <f ca="1">SUMIFS(СВЦЭМ!$H$40:$H$759,СВЦЭМ!$A$40:$A$759,$A275,СВЦЭМ!$B$39:$B$758,Y$260)+'СЕТ СН'!$F$12</f>
        <v>0</v>
      </c>
    </row>
    <row r="276" spans="1:25" ht="15.75" hidden="1" x14ac:dyDescent="0.2">
      <c r="A276" s="35">
        <f t="shared" si="7"/>
        <v>45398</v>
      </c>
      <c r="B276" s="36">
        <f ca="1">SUMIFS(СВЦЭМ!$H$40:$H$759,СВЦЭМ!$A$40:$A$759,$A276,СВЦЭМ!$B$39:$B$758,B$260)+'СЕТ СН'!$F$12</f>
        <v>0</v>
      </c>
      <c r="C276" s="36">
        <f ca="1">SUMIFS(СВЦЭМ!$H$40:$H$759,СВЦЭМ!$A$40:$A$759,$A276,СВЦЭМ!$B$39:$B$758,C$260)+'СЕТ СН'!$F$12</f>
        <v>0</v>
      </c>
      <c r="D276" s="36">
        <f ca="1">SUMIFS(СВЦЭМ!$H$40:$H$759,СВЦЭМ!$A$40:$A$759,$A276,СВЦЭМ!$B$39:$B$758,D$260)+'СЕТ СН'!$F$12</f>
        <v>0</v>
      </c>
      <c r="E276" s="36">
        <f ca="1">SUMIFS(СВЦЭМ!$H$40:$H$759,СВЦЭМ!$A$40:$A$759,$A276,СВЦЭМ!$B$39:$B$758,E$260)+'СЕТ СН'!$F$12</f>
        <v>0</v>
      </c>
      <c r="F276" s="36">
        <f ca="1">SUMIFS(СВЦЭМ!$H$40:$H$759,СВЦЭМ!$A$40:$A$759,$A276,СВЦЭМ!$B$39:$B$758,F$260)+'СЕТ СН'!$F$12</f>
        <v>0</v>
      </c>
      <c r="G276" s="36">
        <f ca="1">SUMIFS(СВЦЭМ!$H$40:$H$759,СВЦЭМ!$A$40:$A$759,$A276,СВЦЭМ!$B$39:$B$758,G$260)+'СЕТ СН'!$F$12</f>
        <v>0</v>
      </c>
      <c r="H276" s="36">
        <f ca="1">SUMIFS(СВЦЭМ!$H$40:$H$759,СВЦЭМ!$A$40:$A$759,$A276,СВЦЭМ!$B$39:$B$758,H$260)+'СЕТ СН'!$F$12</f>
        <v>0</v>
      </c>
      <c r="I276" s="36">
        <f ca="1">SUMIFS(СВЦЭМ!$H$40:$H$759,СВЦЭМ!$A$40:$A$759,$A276,СВЦЭМ!$B$39:$B$758,I$260)+'СЕТ СН'!$F$12</f>
        <v>0</v>
      </c>
      <c r="J276" s="36">
        <f ca="1">SUMIFS(СВЦЭМ!$H$40:$H$759,СВЦЭМ!$A$40:$A$759,$A276,СВЦЭМ!$B$39:$B$758,J$260)+'СЕТ СН'!$F$12</f>
        <v>0</v>
      </c>
      <c r="K276" s="36">
        <f ca="1">SUMIFS(СВЦЭМ!$H$40:$H$759,СВЦЭМ!$A$40:$A$759,$A276,СВЦЭМ!$B$39:$B$758,K$260)+'СЕТ СН'!$F$12</f>
        <v>0</v>
      </c>
      <c r="L276" s="36">
        <f ca="1">SUMIFS(СВЦЭМ!$H$40:$H$759,СВЦЭМ!$A$40:$A$759,$A276,СВЦЭМ!$B$39:$B$758,L$260)+'СЕТ СН'!$F$12</f>
        <v>0</v>
      </c>
      <c r="M276" s="36">
        <f ca="1">SUMIFS(СВЦЭМ!$H$40:$H$759,СВЦЭМ!$A$40:$A$759,$A276,СВЦЭМ!$B$39:$B$758,M$260)+'СЕТ СН'!$F$12</f>
        <v>0</v>
      </c>
      <c r="N276" s="36">
        <f ca="1">SUMIFS(СВЦЭМ!$H$40:$H$759,СВЦЭМ!$A$40:$A$759,$A276,СВЦЭМ!$B$39:$B$758,N$260)+'СЕТ СН'!$F$12</f>
        <v>0</v>
      </c>
      <c r="O276" s="36">
        <f ca="1">SUMIFS(СВЦЭМ!$H$40:$H$759,СВЦЭМ!$A$40:$A$759,$A276,СВЦЭМ!$B$39:$B$758,O$260)+'СЕТ СН'!$F$12</f>
        <v>0</v>
      </c>
      <c r="P276" s="36">
        <f ca="1">SUMIFS(СВЦЭМ!$H$40:$H$759,СВЦЭМ!$A$40:$A$759,$A276,СВЦЭМ!$B$39:$B$758,P$260)+'СЕТ СН'!$F$12</f>
        <v>0</v>
      </c>
      <c r="Q276" s="36">
        <f ca="1">SUMIFS(СВЦЭМ!$H$40:$H$759,СВЦЭМ!$A$40:$A$759,$A276,СВЦЭМ!$B$39:$B$758,Q$260)+'СЕТ СН'!$F$12</f>
        <v>0</v>
      </c>
      <c r="R276" s="36">
        <f ca="1">SUMIFS(СВЦЭМ!$H$40:$H$759,СВЦЭМ!$A$40:$A$759,$A276,СВЦЭМ!$B$39:$B$758,R$260)+'СЕТ СН'!$F$12</f>
        <v>0</v>
      </c>
      <c r="S276" s="36">
        <f ca="1">SUMIFS(СВЦЭМ!$H$40:$H$759,СВЦЭМ!$A$40:$A$759,$A276,СВЦЭМ!$B$39:$B$758,S$260)+'СЕТ СН'!$F$12</f>
        <v>0</v>
      </c>
      <c r="T276" s="36">
        <f ca="1">SUMIFS(СВЦЭМ!$H$40:$H$759,СВЦЭМ!$A$40:$A$759,$A276,СВЦЭМ!$B$39:$B$758,T$260)+'СЕТ СН'!$F$12</f>
        <v>0</v>
      </c>
      <c r="U276" s="36">
        <f ca="1">SUMIFS(СВЦЭМ!$H$40:$H$759,СВЦЭМ!$A$40:$A$759,$A276,СВЦЭМ!$B$39:$B$758,U$260)+'СЕТ СН'!$F$12</f>
        <v>0</v>
      </c>
      <c r="V276" s="36">
        <f ca="1">SUMIFS(СВЦЭМ!$H$40:$H$759,СВЦЭМ!$A$40:$A$759,$A276,СВЦЭМ!$B$39:$B$758,V$260)+'СЕТ СН'!$F$12</f>
        <v>0</v>
      </c>
      <c r="W276" s="36">
        <f ca="1">SUMIFS(СВЦЭМ!$H$40:$H$759,СВЦЭМ!$A$40:$A$759,$A276,СВЦЭМ!$B$39:$B$758,W$260)+'СЕТ СН'!$F$12</f>
        <v>0</v>
      </c>
      <c r="X276" s="36">
        <f ca="1">SUMIFS(СВЦЭМ!$H$40:$H$759,СВЦЭМ!$A$40:$A$759,$A276,СВЦЭМ!$B$39:$B$758,X$260)+'СЕТ СН'!$F$12</f>
        <v>0</v>
      </c>
      <c r="Y276" s="36">
        <f ca="1">SUMIFS(СВЦЭМ!$H$40:$H$759,СВЦЭМ!$A$40:$A$759,$A276,СВЦЭМ!$B$39:$B$758,Y$260)+'СЕТ СН'!$F$12</f>
        <v>0</v>
      </c>
    </row>
    <row r="277" spans="1:25" ht="15.75" hidden="1" x14ac:dyDescent="0.2">
      <c r="A277" s="35">
        <f t="shared" si="7"/>
        <v>45399</v>
      </c>
      <c r="B277" s="36">
        <f ca="1">SUMIFS(СВЦЭМ!$H$40:$H$759,СВЦЭМ!$A$40:$A$759,$A277,СВЦЭМ!$B$39:$B$758,B$260)+'СЕТ СН'!$F$12</f>
        <v>0</v>
      </c>
      <c r="C277" s="36">
        <f ca="1">SUMIFS(СВЦЭМ!$H$40:$H$759,СВЦЭМ!$A$40:$A$759,$A277,СВЦЭМ!$B$39:$B$758,C$260)+'СЕТ СН'!$F$12</f>
        <v>0</v>
      </c>
      <c r="D277" s="36">
        <f ca="1">SUMIFS(СВЦЭМ!$H$40:$H$759,СВЦЭМ!$A$40:$A$759,$A277,СВЦЭМ!$B$39:$B$758,D$260)+'СЕТ СН'!$F$12</f>
        <v>0</v>
      </c>
      <c r="E277" s="36">
        <f ca="1">SUMIFS(СВЦЭМ!$H$40:$H$759,СВЦЭМ!$A$40:$A$759,$A277,СВЦЭМ!$B$39:$B$758,E$260)+'СЕТ СН'!$F$12</f>
        <v>0</v>
      </c>
      <c r="F277" s="36">
        <f ca="1">SUMIFS(СВЦЭМ!$H$40:$H$759,СВЦЭМ!$A$40:$A$759,$A277,СВЦЭМ!$B$39:$B$758,F$260)+'СЕТ СН'!$F$12</f>
        <v>0</v>
      </c>
      <c r="G277" s="36">
        <f ca="1">SUMIFS(СВЦЭМ!$H$40:$H$759,СВЦЭМ!$A$40:$A$759,$A277,СВЦЭМ!$B$39:$B$758,G$260)+'СЕТ СН'!$F$12</f>
        <v>0</v>
      </c>
      <c r="H277" s="36">
        <f ca="1">SUMIFS(СВЦЭМ!$H$40:$H$759,СВЦЭМ!$A$40:$A$759,$A277,СВЦЭМ!$B$39:$B$758,H$260)+'СЕТ СН'!$F$12</f>
        <v>0</v>
      </c>
      <c r="I277" s="36">
        <f ca="1">SUMIFS(СВЦЭМ!$H$40:$H$759,СВЦЭМ!$A$40:$A$759,$A277,СВЦЭМ!$B$39:$B$758,I$260)+'СЕТ СН'!$F$12</f>
        <v>0</v>
      </c>
      <c r="J277" s="36">
        <f ca="1">SUMIFS(СВЦЭМ!$H$40:$H$759,СВЦЭМ!$A$40:$A$759,$A277,СВЦЭМ!$B$39:$B$758,J$260)+'СЕТ СН'!$F$12</f>
        <v>0</v>
      </c>
      <c r="K277" s="36">
        <f ca="1">SUMIFS(СВЦЭМ!$H$40:$H$759,СВЦЭМ!$A$40:$A$759,$A277,СВЦЭМ!$B$39:$B$758,K$260)+'СЕТ СН'!$F$12</f>
        <v>0</v>
      </c>
      <c r="L277" s="36">
        <f ca="1">SUMIFS(СВЦЭМ!$H$40:$H$759,СВЦЭМ!$A$40:$A$759,$A277,СВЦЭМ!$B$39:$B$758,L$260)+'СЕТ СН'!$F$12</f>
        <v>0</v>
      </c>
      <c r="M277" s="36">
        <f ca="1">SUMIFS(СВЦЭМ!$H$40:$H$759,СВЦЭМ!$A$40:$A$759,$A277,СВЦЭМ!$B$39:$B$758,M$260)+'СЕТ СН'!$F$12</f>
        <v>0</v>
      </c>
      <c r="N277" s="36">
        <f ca="1">SUMIFS(СВЦЭМ!$H$40:$H$759,СВЦЭМ!$A$40:$A$759,$A277,СВЦЭМ!$B$39:$B$758,N$260)+'СЕТ СН'!$F$12</f>
        <v>0</v>
      </c>
      <c r="O277" s="36">
        <f ca="1">SUMIFS(СВЦЭМ!$H$40:$H$759,СВЦЭМ!$A$40:$A$759,$A277,СВЦЭМ!$B$39:$B$758,O$260)+'СЕТ СН'!$F$12</f>
        <v>0</v>
      </c>
      <c r="P277" s="36">
        <f ca="1">SUMIFS(СВЦЭМ!$H$40:$H$759,СВЦЭМ!$A$40:$A$759,$A277,СВЦЭМ!$B$39:$B$758,P$260)+'СЕТ СН'!$F$12</f>
        <v>0</v>
      </c>
      <c r="Q277" s="36">
        <f ca="1">SUMIFS(СВЦЭМ!$H$40:$H$759,СВЦЭМ!$A$40:$A$759,$A277,СВЦЭМ!$B$39:$B$758,Q$260)+'СЕТ СН'!$F$12</f>
        <v>0</v>
      </c>
      <c r="R277" s="36">
        <f ca="1">SUMIFS(СВЦЭМ!$H$40:$H$759,СВЦЭМ!$A$40:$A$759,$A277,СВЦЭМ!$B$39:$B$758,R$260)+'СЕТ СН'!$F$12</f>
        <v>0</v>
      </c>
      <c r="S277" s="36">
        <f ca="1">SUMIFS(СВЦЭМ!$H$40:$H$759,СВЦЭМ!$A$40:$A$759,$A277,СВЦЭМ!$B$39:$B$758,S$260)+'СЕТ СН'!$F$12</f>
        <v>0</v>
      </c>
      <c r="T277" s="36">
        <f ca="1">SUMIFS(СВЦЭМ!$H$40:$H$759,СВЦЭМ!$A$40:$A$759,$A277,СВЦЭМ!$B$39:$B$758,T$260)+'СЕТ СН'!$F$12</f>
        <v>0</v>
      </c>
      <c r="U277" s="36">
        <f ca="1">SUMIFS(СВЦЭМ!$H$40:$H$759,СВЦЭМ!$A$40:$A$759,$A277,СВЦЭМ!$B$39:$B$758,U$260)+'СЕТ СН'!$F$12</f>
        <v>0</v>
      </c>
      <c r="V277" s="36">
        <f ca="1">SUMIFS(СВЦЭМ!$H$40:$H$759,СВЦЭМ!$A$40:$A$759,$A277,СВЦЭМ!$B$39:$B$758,V$260)+'СЕТ СН'!$F$12</f>
        <v>0</v>
      </c>
      <c r="W277" s="36">
        <f ca="1">SUMIFS(СВЦЭМ!$H$40:$H$759,СВЦЭМ!$A$40:$A$759,$A277,СВЦЭМ!$B$39:$B$758,W$260)+'СЕТ СН'!$F$12</f>
        <v>0</v>
      </c>
      <c r="X277" s="36">
        <f ca="1">SUMIFS(СВЦЭМ!$H$40:$H$759,СВЦЭМ!$A$40:$A$759,$A277,СВЦЭМ!$B$39:$B$758,X$260)+'СЕТ СН'!$F$12</f>
        <v>0</v>
      </c>
      <c r="Y277" s="36">
        <f ca="1">SUMIFS(СВЦЭМ!$H$40:$H$759,СВЦЭМ!$A$40:$A$759,$A277,СВЦЭМ!$B$39:$B$758,Y$260)+'СЕТ СН'!$F$12</f>
        <v>0</v>
      </c>
    </row>
    <row r="278" spans="1:25" ht="15.75" hidden="1" x14ac:dyDescent="0.2">
      <c r="A278" s="35">
        <f t="shared" si="7"/>
        <v>45400</v>
      </c>
      <c r="B278" s="36">
        <f ca="1">SUMIFS(СВЦЭМ!$H$40:$H$759,СВЦЭМ!$A$40:$A$759,$A278,СВЦЭМ!$B$39:$B$758,B$260)+'СЕТ СН'!$F$12</f>
        <v>0</v>
      </c>
      <c r="C278" s="36">
        <f ca="1">SUMIFS(СВЦЭМ!$H$40:$H$759,СВЦЭМ!$A$40:$A$759,$A278,СВЦЭМ!$B$39:$B$758,C$260)+'СЕТ СН'!$F$12</f>
        <v>0</v>
      </c>
      <c r="D278" s="36">
        <f ca="1">SUMIFS(СВЦЭМ!$H$40:$H$759,СВЦЭМ!$A$40:$A$759,$A278,СВЦЭМ!$B$39:$B$758,D$260)+'СЕТ СН'!$F$12</f>
        <v>0</v>
      </c>
      <c r="E278" s="36">
        <f ca="1">SUMIFS(СВЦЭМ!$H$40:$H$759,СВЦЭМ!$A$40:$A$759,$A278,СВЦЭМ!$B$39:$B$758,E$260)+'СЕТ СН'!$F$12</f>
        <v>0</v>
      </c>
      <c r="F278" s="36">
        <f ca="1">SUMIFS(СВЦЭМ!$H$40:$H$759,СВЦЭМ!$A$40:$A$759,$A278,СВЦЭМ!$B$39:$B$758,F$260)+'СЕТ СН'!$F$12</f>
        <v>0</v>
      </c>
      <c r="G278" s="36">
        <f ca="1">SUMIFS(СВЦЭМ!$H$40:$H$759,СВЦЭМ!$A$40:$A$759,$A278,СВЦЭМ!$B$39:$B$758,G$260)+'СЕТ СН'!$F$12</f>
        <v>0</v>
      </c>
      <c r="H278" s="36">
        <f ca="1">SUMIFS(СВЦЭМ!$H$40:$H$759,СВЦЭМ!$A$40:$A$759,$A278,СВЦЭМ!$B$39:$B$758,H$260)+'СЕТ СН'!$F$12</f>
        <v>0</v>
      </c>
      <c r="I278" s="36">
        <f ca="1">SUMIFS(СВЦЭМ!$H$40:$H$759,СВЦЭМ!$A$40:$A$759,$A278,СВЦЭМ!$B$39:$B$758,I$260)+'СЕТ СН'!$F$12</f>
        <v>0</v>
      </c>
      <c r="J278" s="36">
        <f ca="1">SUMIFS(СВЦЭМ!$H$40:$H$759,СВЦЭМ!$A$40:$A$759,$A278,СВЦЭМ!$B$39:$B$758,J$260)+'СЕТ СН'!$F$12</f>
        <v>0</v>
      </c>
      <c r="K278" s="36">
        <f ca="1">SUMIFS(СВЦЭМ!$H$40:$H$759,СВЦЭМ!$A$40:$A$759,$A278,СВЦЭМ!$B$39:$B$758,K$260)+'СЕТ СН'!$F$12</f>
        <v>0</v>
      </c>
      <c r="L278" s="36">
        <f ca="1">SUMIFS(СВЦЭМ!$H$40:$H$759,СВЦЭМ!$A$40:$A$759,$A278,СВЦЭМ!$B$39:$B$758,L$260)+'СЕТ СН'!$F$12</f>
        <v>0</v>
      </c>
      <c r="M278" s="36">
        <f ca="1">SUMIFS(СВЦЭМ!$H$40:$H$759,СВЦЭМ!$A$40:$A$759,$A278,СВЦЭМ!$B$39:$B$758,M$260)+'СЕТ СН'!$F$12</f>
        <v>0</v>
      </c>
      <c r="N278" s="36">
        <f ca="1">SUMIFS(СВЦЭМ!$H$40:$H$759,СВЦЭМ!$A$40:$A$759,$A278,СВЦЭМ!$B$39:$B$758,N$260)+'СЕТ СН'!$F$12</f>
        <v>0</v>
      </c>
      <c r="O278" s="36">
        <f ca="1">SUMIFS(СВЦЭМ!$H$40:$H$759,СВЦЭМ!$A$40:$A$759,$A278,СВЦЭМ!$B$39:$B$758,O$260)+'СЕТ СН'!$F$12</f>
        <v>0</v>
      </c>
      <c r="P278" s="36">
        <f ca="1">SUMIFS(СВЦЭМ!$H$40:$H$759,СВЦЭМ!$A$40:$A$759,$A278,СВЦЭМ!$B$39:$B$758,P$260)+'СЕТ СН'!$F$12</f>
        <v>0</v>
      </c>
      <c r="Q278" s="36">
        <f ca="1">SUMIFS(СВЦЭМ!$H$40:$H$759,СВЦЭМ!$A$40:$A$759,$A278,СВЦЭМ!$B$39:$B$758,Q$260)+'СЕТ СН'!$F$12</f>
        <v>0</v>
      </c>
      <c r="R278" s="36">
        <f ca="1">SUMIFS(СВЦЭМ!$H$40:$H$759,СВЦЭМ!$A$40:$A$759,$A278,СВЦЭМ!$B$39:$B$758,R$260)+'СЕТ СН'!$F$12</f>
        <v>0</v>
      </c>
      <c r="S278" s="36">
        <f ca="1">SUMIFS(СВЦЭМ!$H$40:$H$759,СВЦЭМ!$A$40:$A$759,$A278,СВЦЭМ!$B$39:$B$758,S$260)+'СЕТ СН'!$F$12</f>
        <v>0</v>
      </c>
      <c r="T278" s="36">
        <f ca="1">SUMIFS(СВЦЭМ!$H$40:$H$759,СВЦЭМ!$A$40:$A$759,$A278,СВЦЭМ!$B$39:$B$758,T$260)+'СЕТ СН'!$F$12</f>
        <v>0</v>
      </c>
      <c r="U278" s="36">
        <f ca="1">SUMIFS(СВЦЭМ!$H$40:$H$759,СВЦЭМ!$A$40:$A$759,$A278,СВЦЭМ!$B$39:$B$758,U$260)+'СЕТ СН'!$F$12</f>
        <v>0</v>
      </c>
      <c r="V278" s="36">
        <f ca="1">SUMIFS(СВЦЭМ!$H$40:$H$759,СВЦЭМ!$A$40:$A$759,$A278,СВЦЭМ!$B$39:$B$758,V$260)+'СЕТ СН'!$F$12</f>
        <v>0</v>
      </c>
      <c r="W278" s="36">
        <f ca="1">SUMIFS(СВЦЭМ!$H$40:$H$759,СВЦЭМ!$A$40:$A$759,$A278,СВЦЭМ!$B$39:$B$758,W$260)+'СЕТ СН'!$F$12</f>
        <v>0</v>
      </c>
      <c r="X278" s="36">
        <f ca="1">SUMIFS(СВЦЭМ!$H$40:$H$759,СВЦЭМ!$A$40:$A$759,$A278,СВЦЭМ!$B$39:$B$758,X$260)+'СЕТ СН'!$F$12</f>
        <v>0</v>
      </c>
      <c r="Y278" s="36">
        <f ca="1">SUMIFS(СВЦЭМ!$H$40:$H$759,СВЦЭМ!$A$40:$A$759,$A278,СВЦЭМ!$B$39:$B$758,Y$260)+'СЕТ СН'!$F$12</f>
        <v>0</v>
      </c>
    </row>
    <row r="279" spans="1:25" ht="15.75" hidden="1" x14ac:dyDescent="0.2">
      <c r="A279" s="35">
        <f t="shared" si="7"/>
        <v>45401</v>
      </c>
      <c r="B279" s="36">
        <f ca="1">SUMIFS(СВЦЭМ!$H$40:$H$759,СВЦЭМ!$A$40:$A$759,$A279,СВЦЭМ!$B$39:$B$758,B$260)+'СЕТ СН'!$F$12</f>
        <v>0</v>
      </c>
      <c r="C279" s="36">
        <f ca="1">SUMIFS(СВЦЭМ!$H$40:$H$759,СВЦЭМ!$A$40:$A$759,$A279,СВЦЭМ!$B$39:$B$758,C$260)+'СЕТ СН'!$F$12</f>
        <v>0</v>
      </c>
      <c r="D279" s="36">
        <f ca="1">SUMIFS(СВЦЭМ!$H$40:$H$759,СВЦЭМ!$A$40:$A$759,$A279,СВЦЭМ!$B$39:$B$758,D$260)+'СЕТ СН'!$F$12</f>
        <v>0</v>
      </c>
      <c r="E279" s="36">
        <f ca="1">SUMIFS(СВЦЭМ!$H$40:$H$759,СВЦЭМ!$A$40:$A$759,$A279,СВЦЭМ!$B$39:$B$758,E$260)+'СЕТ СН'!$F$12</f>
        <v>0</v>
      </c>
      <c r="F279" s="36">
        <f ca="1">SUMIFS(СВЦЭМ!$H$40:$H$759,СВЦЭМ!$A$40:$A$759,$A279,СВЦЭМ!$B$39:$B$758,F$260)+'СЕТ СН'!$F$12</f>
        <v>0</v>
      </c>
      <c r="G279" s="36">
        <f ca="1">SUMIFS(СВЦЭМ!$H$40:$H$759,СВЦЭМ!$A$40:$A$759,$A279,СВЦЭМ!$B$39:$B$758,G$260)+'СЕТ СН'!$F$12</f>
        <v>0</v>
      </c>
      <c r="H279" s="36">
        <f ca="1">SUMIFS(СВЦЭМ!$H$40:$H$759,СВЦЭМ!$A$40:$A$759,$A279,СВЦЭМ!$B$39:$B$758,H$260)+'СЕТ СН'!$F$12</f>
        <v>0</v>
      </c>
      <c r="I279" s="36">
        <f ca="1">SUMIFS(СВЦЭМ!$H$40:$H$759,СВЦЭМ!$A$40:$A$759,$A279,СВЦЭМ!$B$39:$B$758,I$260)+'СЕТ СН'!$F$12</f>
        <v>0</v>
      </c>
      <c r="J279" s="36">
        <f ca="1">SUMIFS(СВЦЭМ!$H$40:$H$759,СВЦЭМ!$A$40:$A$759,$A279,СВЦЭМ!$B$39:$B$758,J$260)+'СЕТ СН'!$F$12</f>
        <v>0</v>
      </c>
      <c r="K279" s="36">
        <f ca="1">SUMIFS(СВЦЭМ!$H$40:$H$759,СВЦЭМ!$A$40:$A$759,$A279,СВЦЭМ!$B$39:$B$758,K$260)+'СЕТ СН'!$F$12</f>
        <v>0</v>
      </c>
      <c r="L279" s="36">
        <f ca="1">SUMIFS(СВЦЭМ!$H$40:$H$759,СВЦЭМ!$A$40:$A$759,$A279,СВЦЭМ!$B$39:$B$758,L$260)+'СЕТ СН'!$F$12</f>
        <v>0</v>
      </c>
      <c r="M279" s="36">
        <f ca="1">SUMIFS(СВЦЭМ!$H$40:$H$759,СВЦЭМ!$A$40:$A$759,$A279,СВЦЭМ!$B$39:$B$758,M$260)+'СЕТ СН'!$F$12</f>
        <v>0</v>
      </c>
      <c r="N279" s="36">
        <f ca="1">SUMIFS(СВЦЭМ!$H$40:$H$759,СВЦЭМ!$A$40:$A$759,$A279,СВЦЭМ!$B$39:$B$758,N$260)+'СЕТ СН'!$F$12</f>
        <v>0</v>
      </c>
      <c r="O279" s="36">
        <f ca="1">SUMIFS(СВЦЭМ!$H$40:$H$759,СВЦЭМ!$A$40:$A$759,$A279,СВЦЭМ!$B$39:$B$758,O$260)+'СЕТ СН'!$F$12</f>
        <v>0</v>
      </c>
      <c r="P279" s="36">
        <f ca="1">SUMIFS(СВЦЭМ!$H$40:$H$759,СВЦЭМ!$A$40:$A$759,$A279,СВЦЭМ!$B$39:$B$758,P$260)+'СЕТ СН'!$F$12</f>
        <v>0</v>
      </c>
      <c r="Q279" s="36">
        <f ca="1">SUMIFS(СВЦЭМ!$H$40:$H$759,СВЦЭМ!$A$40:$A$759,$A279,СВЦЭМ!$B$39:$B$758,Q$260)+'СЕТ СН'!$F$12</f>
        <v>0</v>
      </c>
      <c r="R279" s="36">
        <f ca="1">SUMIFS(СВЦЭМ!$H$40:$H$759,СВЦЭМ!$A$40:$A$759,$A279,СВЦЭМ!$B$39:$B$758,R$260)+'СЕТ СН'!$F$12</f>
        <v>0</v>
      </c>
      <c r="S279" s="36">
        <f ca="1">SUMIFS(СВЦЭМ!$H$40:$H$759,СВЦЭМ!$A$40:$A$759,$A279,СВЦЭМ!$B$39:$B$758,S$260)+'СЕТ СН'!$F$12</f>
        <v>0</v>
      </c>
      <c r="T279" s="36">
        <f ca="1">SUMIFS(СВЦЭМ!$H$40:$H$759,СВЦЭМ!$A$40:$A$759,$A279,СВЦЭМ!$B$39:$B$758,T$260)+'СЕТ СН'!$F$12</f>
        <v>0</v>
      </c>
      <c r="U279" s="36">
        <f ca="1">SUMIFS(СВЦЭМ!$H$40:$H$759,СВЦЭМ!$A$40:$A$759,$A279,СВЦЭМ!$B$39:$B$758,U$260)+'СЕТ СН'!$F$12</f>
        <v>0</v>
      </c>
      <c r="V279" s="36">
        <f ca="1">SUMIFS(СВЦЭМ!$H$40:$H$759,СВЦЭМ!$A$40:$A$759,$A279,СВЦЭМ!$B$39:$B$758,V$260)+'СЕТ СН'!$F$12</f>
        <v>0</v>
      </c>
      <c r="W279" s="36">
        <f ca="1">SUMIFS(СВЦЭМ!$H$40:$H$759,СВЦЭМ!$A$40:$A$759,$A279,СВЦЭМ!$B$39:$B$758,W$260)+'СЕТ СН'!$F$12</f>
        <v>0</v>
      </c>
      <c r="X279" s="36">
        <f ca="1">SUMIFS(СВЦЭМ!$H$40:$H$759,СВЦЭМ!$A$40:$A$759,$A279,СВЦЭМ!$B$39:$B$758,X$260)+'СЕТ СН'!$F$12</f>
        <v>0</v>
      </c>
      <c r="Y279" s="36">
        <f ca="1">SUMIFS(СВЦЭМ!$H$40:$H$759,СВЦЭМ!$A$40:$A$759,$A279,СВЦЭМ!$B$39:$B$758,Y$260)+'СЕТ СН'!$F$12</f>
        <v>0</v>
      </c>
    </row>
    <row r="280" spans="1:25" ht="15.75" hidden="1" x14ac:dyDescent="0.2">
      <c r="A280" s="35">
        <f t="shared" si="7"/>
        <v>45402</v>
      </c>
      <c r="B280" s="36">
        <f ca="1">SUMIFS(СВЦЭМ!$H$40:$H$759,СВЦЭМ!$A$40:$A$759,$A280,СВЦЭМ!$B$39:$B$758,B$260)+'СЕТ СН'!$F$12</f>
        <v>0</v>
      </c>
      <c r="C280" s="36">
        <f ca="1">SUMIFS(СВЦЭМ!$H$40:$H$759,СВЦЭМ!$A$40:$A$759,$A280,СВЦЭМ!$B$39:$B$758,C$260)+'СЕТ СН'!$F$12</f>
        <v>0</v>
      </c>
      <c r="D280" s="36">
        <f ca="1">SUMIFS(СВЦЭМ!$H$40:$H$759,СВЦЭМ!$A$40:$A$759,$A280,СВЦЭМ!$B$39:$B$758,D$260)+'СЕТ СН'!$F$12</f>
        <v>0</v>
      </c>
      <c r="E280" s="36">
        <f ca="1">SUMIFS(СВЦЭМ!$H$40:$H$759,СВЦЭМ!$A$40:$A$759,$A280,СВЦЭМ!$B$39:$B$758,E$260)+'СЕТ СН'!$F$12</f>
        <v>0</v>
      </c>
      <c r="F280" s="36">
        <f ca="1">SUMIFS(СВЦЭМ!$H$40:$H$759,СВЦЭМ!$A$40:$A$759,$A280,СВЦЭМ!$B$39:$B$758,F$260)+'СЕТ СН'!$F$12</f>
        <v>0</v>
      </c>
      <c r="G280" s="36">
        <f ca="1">SUMIFS(СВЦЭМ!$H$40:$H$759,СВЦЭМ!$A$40:$A$759,$A280,СВЦЭМ!$B$39:$B$758,G$260)+'СЕТ СН'!$F$12</f>
        <v>0</v>
      </c>
      <c r="H280" s="36">
        <f ca="1">SUMIFS(СВЦЭМ!$H$40:$H$759,СВЦЭМ!$A$40:$A$759,$A280,СВЦЭМ!$B$39:$B$758,H$260)+'СЕТ СН'!$F$12</f>
        <v>0</v>
      </c>
      <c r="I280" s="36">
        <f ca="1">SUMIFS(СВЦЭМ!$H$40:$H$759,СВЦЭМ!$A$40:$A$759,$A280,СВЦЭМ!$B$39:$B$758,I$260)+'СЕТ СН'!$F$12</f>
        <v>0</v>
      </c>
      <c r="J280" s="36">
        <f ca="1">SUMIFS(СВЦЭМ!$H$40:$H$759,СВЦЭМ!$A$40:$A$759,$A280,СВЦЭМ!$B$39:$B$758,J$260)+'СЕТ СН'!$F$12</f>
        <v>0</v>
      </c>
      <c r="K280" s="36">
        <f ca="1">SUMIFS(СВЦЭМ!$H$40:$H$759,СВЦЭМ!$A$40:$A$759,$A280,СВЦЭМ!$B$39:$B$758,K$260)+'СЕТ СН'!$F$12</f>
        <v>0</v>
      </c>
      <c r="L280" s="36">
        <f ca="1">SUMIFS(СВЦЭМ!$H$40:$H$759,СВЦЭМ!$A$40:$A$759,$A280,СВЦЭМ!$B$39:$B$758,L$260)+'СЕТ СН'!$F$12</f>
        <v>0</v>
      </c>
      <c r="M280" s="36">
        <f ca="1">SUMIFS(СВЦЭМ!$H$40:$H$759,СВЦЭМ!$A$40:$A$759,$A280,СВЦЭМ!$B$39:$B$758,M$260)+'СЕТ СН'!$F$12</f>
        <v>0</v>
      </c>
      <c r="N280" s="36">
        <f ca="1">SUMIFS(СВЦЭМ!$H$40:$H$759,СВЦЭМ!$A$40:$A$759,$A280,СВЦЭМ!$B$39:$B$758,N$260)+'СЕТ СН'!$F$12</f>
        <v>0</v>
      </c>
      <c r="O280" s="36">
        <f ca="1">SUMIFS(СВЦЭМ!$H$40:$H$759,СВЦЭМ!$A$40:$A$759,$A280,СВЦЭМ!$B$39:$B$758,O$260)+'СЕТ СН'!$F$12</f>
        <v>0</v>
      </c>
      <c r="P280" s="36">
        <f ca="1">SUMIFS(СВЦЭМ!$H$40:$H$759,СВЦЭМ!$A$40:$A$759,$A280,СВЦЭМ!$B$39:$B$758,P$260)+'СЕТ СН'!$F$12</f>
        <v>0</v>
      </c>
      <c r="Q280" s="36">
        <f ca="1">SUMIFS(СВЦЭМ!$H$40:$H$759,СВЦЭМ!$A$40:$A$759,$A280,СВЦЭМ!$B$39:$B$758,Q$260)+'СЕТ СН'!$F$12</f>
        <v>0</v>
      </c>
      <c r="R280" s="36">
        <f ca="1">SUMIFS(СВЦЭМ!$H$40:$H$759,СВЦЭМ!$A$40:$A$759,$A280,СВЦЭМ!$B$39:$B$758,R$260)+'СЕТ СН'!$F$12</f>
        <v>0</v>
      </c>
      <c r="S280" s="36">
        <f ca="1">SUMIFS(СВЦЭМ!$H$40:$H$759,СВЦЭМ!$A$40:$A$759,$A280,СВЦЭМ!$B$39:$B$758,S$260)+'СЕТ СН'!$F$12</f>
        <v>0</v>
      </c>
      <c r="T280" s="36">
        <f ca="1">SUMIFS(СВЦЭМ!$H$40:$H$759,СВЦЭМ!$A$40:$A$759,$A280,СВЦЭМ!$B$39:$B$758,T$260)+'СЕТ СН'!$F$12</f>
        <v>0</v>
      </c>
      <c r="U280" s="36">
        <f ca="1">SUMIFS(СВЦЭМ!$H$40:$H$759,СВЦЭМ!$A$40:$A$759,$A280,СВЦЭМ!$B$39:$B$758,U$260)+'СЕТ СН'!$F$12</f>
        <v>0</v>
      </c>
      <c r="V280" s="36">
        <f ca="1">SUMIFS(СВЦЭМ!$H$40:$H$759,СВЦЭМ!$A$40:$A$759,$A280,СВЦЭМ!$B$39:$B$758,V$260)+'СЕТ СН'!$F$12</f>
        <v>0</v>
      </c>
      <c r="W280" s="36">
        <f ca="1">SUMIFS(СВЦЭМ!$H$40:$H$759,СВЦЭМ!$A$40:$A$759,$A280,СВЦЭМ!$B$39:$B$758,W$260)+'СЕТ СН'!$F$12</f>
        <v>0</v>
      </c>
      <c r="X280" s="36">
        <f ca="1">SUMIFS(СВЦЭМ!$H$40:$H$759,СВЦЭМ!$A$40:$A$759,$A280,СВЦЭМ!$B$39:$B$758,X$260)+'СЕТ СН'!$F$12</f>
        <v>0</v>
      </c>
      <c r="Y280" s="36">
        <f ca="1">SUMIFS(СВЦЭМ!$H$40:$H$759,СВЦЭМ!$A$40:$A$759,$A280,СВЦЭМ!$B$39:$B$758,Y$260)+'СЕТ СН'!$F$12</f>
        <v>0</v>
      </c>
    </row>
    <row r="281" spans="1:25" ht="15.75" hidden="1" x14ac:dyDescent="0.2">
      <c r="A281" s="35">
        <f t="shared" si="7"/>
        <v>45403</v>
      </c>
      <c r="B281" s="36">
        <f ca="1">SUMIFS(СВЦЭМ!$H$40:$H$759,СВЦЭМ!$A$40:$A$759,$A281,СВЦЭМ!$B$39:$B$758,B$260)+'СЕТ СН'!$F$12</f>
        <v>0</v>
      </c>
      <c r="C281" s="36">
        <f ca="1">SUMIFS(СВЦЭМ!$H$40:$H$759,СВЦЭМ!$A$40:$A$759,$A281,СВЦЭМ!$B$39:$B$758,C$260)+'СЕТ СН'!$F$12</f>
        <v>0</v>
      </c>
      <c r="D281" s="36">
        <f ca="1">SUMIFS(СВЦЭМ!$H$40:$H$759,СВЦЭМ!$A$40:$A$759,$A281,СВЦЭМ!$B$39:$B$758,D$260)+'СЕТ СН'!$F$12</f>
        <v>0</v>
      </c>
      <c r="E281" s="36">
        <f ca="1">SUMIFS(СВЦЭМ!$H$40:$H$759,СВЦЭМ!$A$40:$A$759,$A281,СВЦЭМ!$B$39:$B$758,E$260)+'СЕТ СН'!$F$12</f>
        <v>0</v>
      </c>
      <c r="F281" s="36">
        <f ca="1">SUMIFS(СВЦЭМ!$H$40:$H$759,СВЦЭМ!$A$40:$A$759,$A281,СВЦЭМ!$B$39:$B$758,F$260)+'СЕТ СН'!$F$12</f>
        <v>0</v>
      </c>
      <c r="G281" s="36">
        <f ca="1">SUMIFS(СВЦЭМ!$H$40:$H$759,СВЦЭМ!$A$40:$A$759,$A281,СВЦЭМ!$B$39:$B$758,G$260)+'СЕТ СН'!$F$12</f>
        <v>0</v>
      </c>
      <c r="H281" s="36">
        <f ca="1">SUMIFS(СВЦЭМ!$H$40:$H$759,СВЦЭМ!$A$40:$A$759,$A281,СВЦЭМ!$B$39:$B$758,H$260)+'СЕТ СН'!$F$12</f>
        <v>0</v>
      </c>
      <c r="I281" s="36">
        <f ca="1">SUMIFS(СВЦЭМ!$H$40:$H$759,СВЦЭМ!$A$40:$A$759,$A281,СВЦЭМ!$B$39:$B$758,I$260)+'СЕТ СН'!$F$12</f>
        <v>0</v>
      </c>
      <c r="J281" s="36">
        <f ca="1">SUMIFS(СВЦЭМ!$H$40:$H$759,СВЦЭМ!$A$40:$A$759,$A281,СВЦЭМ!$B$39:$B$758,J$260)+'СЕТ СН'!$F$12</f>
        <v>0</v>
      </c>
      <c r="K281" s="36">
        <f ca="1">SUMIFS(СВЦЭМ!$H$40:$H$759,СВЦЭМ!$A$40:$A$759,$A281,СВЦЭМ!$B$39:$B$758,K$260)+'СЕТ СН'!$F$12</f>
        <v>0</v>
      </c>
      <c r="L281" s="36">
        <f ca="1">SUMIFS(СВЦЭМ!$H$40:$H$759,СВЦЭМ!$A$40:$A$759,$A281,СВЦЭМ!$B$39:$B$758,L$260)+'СЕТ СН'!$F$12</f>
        <v>0</v>
      </c>
      <c r="M281" s="36">
        <f ca="1">SUMIFS(СВЦЭМ!$H$40:$H$759,СВЦЭМ!$A$40:$A$759,$A281,СВЦЭМ!$B$39:$B$758,M$260)+'СЕТ СН'!$F$12</f>
        <v>0</v>
      </c>
      <c r="N281" s="36">
        <f ca="1">SUMIFS(СВЦЭМ!$H$40:$H$759,СВЦЭМ!$A$40:$A$759,$A281,СВЦЭМ!$B$39:$B$758,N$260)+'СЕТ СН'!$F$12</f>
        <v>0</v>
      </c>
      <c r="O281" s="36">
        <f ca="1">SUMIFS(СВЦЭМ!$H$40:$H$759,СВЦЭМ!$A$40:$A$759,$A281,СВЦЭМ!$B$39:$B$758,O$260)+'СЕТ СН'!$F$12</f>
        <v>0</v>
      </c>
      <c r="P281" s="36">
        <f ca="1">SUMIFS(СВЦЭМ!$H$40:$H$759,СВЦЭМ!$A$40:$A$759,$A281,СВЦЭМ!$B$39:$B$758,P$260)+'СЕТ СН'!$F$12</f>
        <v>0</v>
      </c>
      <c r="Q281" s="36">
        <f ca="1">SUMIFS(СВЦЭМ!$H$40:$H$759,СВЦЭМ!$A$40:$A$759,$A281,СВЦЭМ!$B$39:$B$758,Q$260)+'СЕТ СН'!$F$12</f>
        <v>0</v>
      </c>
      <c r="R281" s="36">
        <f ca="1">SUMIFS(СВЦЭМ!$H$40:$H$759,СВЦЭМ!$A$40:$A$759,$A281,СВЦЭМ!$B$39:$B$758,R$260)+'СЕТ СН'!$F$12</f>
        <v>0</v>
      </c>
      <c r="S281" s="36">
        <f ca="1">SUMIFS(СВЦЭМ!$H$40:$H$759,СВЦЭМ!$A$40:$A$759,$A281,СВЦЭМ!$B$39:$B$758,S$260)+'СЕТ СН'!$F$12</f>
        <v>0</v>
      </c>
      <c r="T281" s="36">
        <f ca="1">SUMIFS(СВЦЭМ!$H$40:$H$759,СВЦЭМ!$A$40:$A$759,$A281,СВЦЭМ!$B$39:$B$758,T$260)+'СЕТ СН'!$F$12</f>
        <v>0</v>
      </c>
      <c r="U281" s="36">
        <f ca="1">SUMIFS(СВЦЭМ!$H$40:$H$759,СВЦЭМ!$A$40:$A$759,$A281,СВЦЭМ!$B$39:$B$758,U$260)+'СЕТ СН'!$F$12</f>
        <v>0</v>
      </c>
      <c r="V281" s="36">
        <f ca="1">SUMIFS(СВЦЭМ!$H$40:$H$759,СВЦЭМ!$A$40:$A$759,$A281,СВЦЭМ!$B$39:$B$758,V$260)+'СЕТ СН'!$F$12</f>
        <v>0</v>
      </c>
      <c r="W281" s="36">
        <f ca="1">SUMIFS(СВЦЭМ!$H$40:$H$759,СВЦЭМ!$A$40:$A$759,$A281,СВЦЭМ!$B$39:$B$758,W$260)+'СЕТ СН'!$F$12</f>
        <v>0</v>
      </c>
      <c r="X281" s="36">
        <f ca="1">SUMIFS(СВЦЭМ!$H$40:$H$759,СВЦЭМ!$A$40:$A$759,$A281,СВЦЭМ!$B$39:$B$758,X$260)+'СЕТ СН'!$F$12</f>
        <v>0</v>
      </c>
      <c r="Y281" s="36">
        <f ca="1">SUMIFS(СВЦЭМ!$H$40:$H$759,СВЦЭМ!$A$40:$A$759,$A281,СВЦЭМ!$B$39:$B$758,Y$260)+'СЕТ СН'!$F$12</f>
        <v>0</v>
      </c>
    </row>
    <row r="282" spans="1:25" ht="15.75" hidden="1" x14ac:dyDescent="0.2">
      <c r="A282" s="35">
        <f t="shared" si="7"/>
        <v>45404</v>
      </c>
      <c r="B282" s="36">
        <f ca="1">SUMIFS(СВЦЭМ!$H$40:$H$759,СВЦЭМ!$A$40:$A$759,$A282,СВЦЭМ!$B$39:$B$758,B$260)+'СЕТ СН'!$F$12</f>
        <v>0</v>
      </c>
      <c r="C282" s="36">
        <f ca="1">SUMIFS(СВЦЭМ!$H$40:$H$759,СВЦЭМ!$A$40:$A$759,$A282,СВЦЭМ!$B$39:$B$758,C$260)+'СЕТ СН'!$F$12</f>
        <v>0</v>
      </c>
      <c r="D282" s="36">
        <f ca="1">SUMIFS(СВЦЭМ!$H$40:$H$759,СВЦЭМ!$A$40:$A$759,$A282,СВЦЭМ!$B$39:$B$758,D$260)+'СЕТ СН'!$F$12</f>
        <v>0</v>
      </c>
      <c r="E282" s="36">
        <f ca="1">SUMIFS(СВЦЭМ!$H$40:$H$759,СВЦЭМ!$A$40:$A$759,$A282,СВЦЭМ!$B$39:$B$758,E$260)+'СЕТ СН'!$F$12</f>
        <v>0</v>
      </c>
      <c r="F282" s="36">
        <f ca="1">SUMIFS(СВЦЭМ!$H$40:$H$759,СВЦЭМ!$A$40:$A$759,$A282,СВЦЭМ!$B$39:$B$758,F$260)+'СЕТ СН'!$F$12</f>
        <v>0</v>
      </c>
      <c r="G282" s="36">
        <f ca="1">SUMIFS(СВЦЭМ!$H$40:$H$759,СВЦЭМ!$A$40:$A$759,$A282,СВЦЭМ!$B$39:$B$758,G$260)+'СЕТ СН'!$F$12</f>
        <v>0</v>
      </c>
      <c r="H282" s="36">
        <f ca="1">SUMIFS(СВЦЭМ!$H$40:$H$759,СВЦЭМ!$A$40:$A$759,$A282,СВЦЭМ!$B$39:$B$758,H$260)+'СЕТ СН'!$F$12</f>
        <v>0</v>
      </c>
      <c r="I282" s="36">
        <f ca="1">SUMIFS(СВЦЭМ!$H$40:$H$759,СВЦЭМ!$A$40:$A$759,$A282,СВЦЭМ!$B$39:$B$758,I$260)+'СЕТ СН'!$F$12</f>
        <v>0</v>
      </c>
      <c r="J282" s="36">
        <f ca="1">SUMIFS(СВЦЭМ!$H$40:$H$759,СВЦЭМ!$A$40:$A$759,$A282,СВЦЭМ!$B$39:$B$758,J$260)+'СЕТ СН'!$F$12</f>
        <v>0</v>
      </c>
      <c r="K282" s="36">
        <f ca="1">SUMIFS(СВЦЭМ!$H$40:$H$759,СВЦЭМ!$A$40:$A$759,$A282,СВЦЭМ!$B$39:$B$758,K$260)+'СЕТ СН'!$F$12</f>
        <v>0</v>
      </c>
      <c r="L282" s="36">
        <f ca="1">SUMIFS(СВЦЭМ!$H$40:$H$759,СВЦЭМ!$A$40:$A$759,$A282,СВЦЭМ!$B$39:$B$758,L$260)+'СЕТ СН'!$F$12</f>
        <v>0</v>
      </c>
      <c r="M282" s="36">
        <f ca="1">SUMIFS(СВЦЭМ!$H$40:$H$759,СВЦЭМ!$A$40:$A$759,$A282,СВЦЭМ!$B$39:$B$758,M$260)+'СЕТ СН'!$F$12</f>
        <v>0</v>
      </c>
      <c r="N282" s="36">
        <f ca="1">SUMIFS(СВЦЭМ!$H$40:$H$759,СВЦЭМ!$A$40:$A$759,$A282,СВЦЭМ!$B$39:$B$758,N$260)+'СЕТ СН'!$F$12</f>
        <v>0</v>
      </c>
      <c r="O282" s="36">
        <f ca="1">SUMIFS(СВЦЭМ!$H$40:$H$759,СВЦЭМ!$A$40:$A$759,$A282,СВЦЭМ!$B$39:$B$758,O$260)+'СЕТ СН'!$F$12</f>
        <v>0</v>
      </c>
      <c r="P282" s="36">
        <f ca="1">SUMIFS(СВЦЭМ!$H$40:$H$759,СВЦЭМ!$A$40:$A$759,$A282,СВЦЭМ!$B$39:$B$758,P$260)+'СЕТ СН'!$F$12</f>
        <v>0</v>
      </c>
      <c r="Q282" s="36">
        <f ca="1">SUMIFS(СВЦЭМ!$H$40:$H$759,СВЦЭМ!$A$40:$A$759,$A282,СВЦЭМ!$B$39:$B$758,Q$260)+'СЕТ СН'!$F$12</f>
        <v>0</v>
      </c>
      <c r="R282" s="36">
        <f ca="1">SUMIFS(СВЦЭМ!$H$40:$H$759,СВЦЭМ!$A$40:$A$759,$A282,СВЦЭМ!$B$39:$B$758,R$260)+'СЕТ СН'!$F$12</f>
        <v>0</v>
      </c>
      <c r="S282" s="36">
        <f ca="1">SUMIFS(СВЦЭМ!$H$40:$H$759,СВЦЭМ!$A$40:$A$759,$A282,СВЦЭМ!$B$39:$B$758,S$260)+'СЕТ СН'!$F$12</f>
        <v>0</v>
      </c>
      <c r="T282" s="36">
        <f ca="1">SUMIFS(СВЦЭМ!$H$40:$H$759,СВЦЭМ!$A$40:$A$759,$A282,СВЦЭМ!$B$39:$B$758,T$260)+'СЕТ СН'!$F$12</f>
        <v>0</v>
      </c>
      <c r="U282" s="36">
        <f ca="1">SUMIFS(СВЦЭМ!$H$40:$H$759,СВЦЭМ!$A$40:$A$759,$A282,СВЦЭМ!$B$39:$B$758,U$260)+'СЕТ СН'!$F$12</f>
        <v>0</v>
      </c>
      <c r="V282" s="36">
        <f ca="1">SUMIFS(СВЦЭМ!$H$40:$H$759,СВЦЭМ!$A$40:$A$759,$A282,СВЦЭМ!$B$39:$B$758,V$260)+'СЕТ СН'!$F$12</f>
        <v>0</v>
      </c>
      <c r="W282" s="36">
        <f ca="1">SUMIFS(СВЦЭМ!$H$40:$H$759,СВЦЭМ!$A$40:$A$759,$A282,СВЦЭМ!$B$39:$B$758,W$260)+'СЕТ СН'!$F$12</f>
        <v>0</v>
      </c>
      <c r="X282" s="36">
        <f ca="1">SUMIFS(СВЦЭМ!$H$40:$H$759,СВЦЭМ!$A$40:$A$759,$A282,СВЦЭМ!$B$39:$B$758,X$260)+'СЕТ СН'!$F$12</f>
        <v>0</v>
      </c>
      <c r="Y282" s="36">
        <f ca="1">SUMIFS(СВЦЭМ!$H$40:$H$759,СВЦЭМ!$A$40:$A$759,$A282,СВЦЭМ!$B$39:$B$758,Y$260)+'СЕТ СН'!$F$12</f>
        <v>0</v>
      </c>
    </row>
    <row r="283" spans="1:25" ht="15.75" hidden="1" x14ac:dyDescent="0.2">
      <c r="A283" s="35">
        <f t="shared" si="7"/>
        <v>45405</v>
      </c>
      <c r="B283" s="36">
        <f ca="1">SUMIFS(СВЦЭМ!$H$40:$H$759,СВЦЭМ!$A$40:$A$759,$A283,СВЦЭМ!$B$39:$B$758,B$260)+'СЕТ СН'!$F$12</f>
        <v>0</v>
      </c>
      <c r="C283" s="36">
        <f ca="1">SUMIFS(СВЦЭМ!$H$40:$H$759,СВЦЭМ!$A$40:$A$759,$A283,СВЦЭМ!$B$39:$B$758,C$260)+'СЕТ СН'!$F$12</f>
        <v>0</v>
      </c>
      <c r="D283" s="36">
        <f ca="1">SUMIFS(СВЦЭМ!$H$40:$H$759,СВЦЭМ!$A$40:$A$759,$A283,СВЦЭМ!$B$39:$B$758,D$260)+'СЕТ СН'!$F$12</f>
        <v>0</v>
      </c>
      <c r="E283" s="36">
        <f ca="1">SUMIFS(СВЦЭМ!$H$40:$H$759,СВЦЭМ!$A$40:$A$759,$A283,СВЦЭМ!$B$39:$B$758,E$260)+'СЕТ СН'!$F$12</f>
        <v>0</v>
      </c>
      <c r="F283" s="36">
        <f ca="1">SUMIFS(СВЦЭМ!$H$40:$H$759,СВЦЭМ!$A$40:$A$759,$A283,СВЦЭМ!$B$39:$B$758,F$260)+'СЕТ СН'!$F$12</f>
        <v>0</v>
      </c>
      <c r="G283" s="36">
        <f ca="1">SUMIFS(СВЦЭМ!$H$40:$H$759,СВЦЭМ!$A$40:$A$759,$A283,СВЦЭМ!$B$39:$B$758,G$260)+'СЕТ СН'!$F$12</f>
        <v>0</v>
      </c>
      <c r="H283" s="36">
        <f ca="1">SUMIFS(СВЦЭМ!$H$40:$H$759,СВЦЭМ!$A$40:$A$759,$A283,СВЦЭМ!$B$39:$B$758,H$260)+'СЕТ СН'!$F$12</f>
        <v>0</v>
      </c>
      <c r="I283" s="36">
        <f ca="1">SUMIFS(СВЦЭМ!$H$40:$H$759,СВЦЭМ!$A$40:$A$759,$A283,СВЦЭМ!$B$39:$B$758,I$260)+'СЕТ СН'!$F$12</f>
        <v>0</v>
      </c>
      <c r="J283" s="36">
        <f ca="1">SUMIFS(СВЦЭМ!$H$40:$H$759,СВЦЭМ!$A$40:$A$759,$A283,СВЦЭМ!$B$39:$B$758,J$260)+'СЕТ СН'!$F$12</f>
        <v>0</v>
      </c>
      <c r="K283" s="36">
        <f ca="1">SUMIFS(СВЦЭМ!$H$40:$H$759,СВЦЭМ!$A$40:$A$759,$A283,СВЦЭМ!$B$39:$B$758,K$260)+'СЕТ СН'!$F$12</f>
        <v>0</v>
      </c>
      <c r="L283" s="36">
        <f ca="1">SUMIFS(СВЦЭМ!$H$40:$H$759,СВЦЭМ!$A$40:$A$759,$A283,СВЦЭМ!$B$39:$B$758,L$260)+'СЕТ СН'!$F$12</f>
        <v>0</v>
      </c>
      <c r="M283" s="36">
        <f ca="1">SUMIFS(СВЦЭМ!$H$40:$H$759,СВЦЭМ!$A$40:$A$759,$A283,СВЦЭМ!$B$39:$B$758,M$260)+'СЕТ СН'!$F$12</f>
        <v>0</v>
      </c>
      <c r="N283" s="36">
        <f ca="1">SUMIFS(СВЦЭМ!$H$40:$H$759,СВЦЭМ!$A$40:$A$759,$A283,СВЦЭМ!$B$39:$B$758,N$260)+'СЕТ СН'!$F$12</f>
        <v>0</v>
      </c>
      <c r="O283" s="36">
        <f ca="1">SUMIFS(СВЦЭМ!$H$40:$H$759,СВЦЭМ!$A$40:$A$759,$A283,СВЦЭМ!$B$39:$B$758,O$260)+'СЕТ СН'!$F$12</f>
        <v>0</v>
      </c>
      <c r="P283" s="36">
        <f ca="1">SUMIFS(СВЦЭМ!$H$40:$H$759,СВЦЭМ!$A$40:$A$759,$A283,СВЦЭМ!$B$39:$B$758,P$260)+'СЕТ СН'!$F$12</f>
        <v>0</v>
      </c>
      <c r="Q283" s="36">
        <f ca="1">SUMIFS(СВЦЭМ!$H$40:$H$759,СВЦЭМ!$A$40:$A$759,$A283,СВЦЭМ!$B$39:$B$758,Q$260)+'СЕТ СН'!$F$12</f>
        <v>0</v>
      </c>
      <c r="R283" s="36">
        <f ca="1">SUMIFS(СВЦЭМ!$H$40:$H$759,СВЦЭМ!$A$40:$A$759,$A283,СВЦЭМ!$B$39:$B$758,R$260)+'СЕТ СН'!$F$12</f>
        <v>0</v>
      </c>
      <c r="S283" s="36">
        <f ca="1">SUMIFS(СВЦЭМ!$H$40:$H$759,СВЦЭМ!$A$40:$A$759,$A283,СВЦЭМ!$B$39:$B$758,S$260)+'СЕТ СН'!$F$12</f>
        <v>0</v>
      </c>
      <c r="T283" s="36">
        <f ca="1">SUMIFS(СВЦЭМ!$H$40:$H$759,СВЦЭМ!$A$40:$A$759,$A283,СВЦЭМ!$B$39:$B$758,T$260)+'СЕТ СН'!$F$12</f>
        <v>0</v>
      </c>
      <c r="U283" s="36">
        <f ca="1">SUMIFS(СВЦЭМ!$H$40:$H$759,СВЦЭМ!$A$40:$A$759,$A283,СВЦЭМ!$B$39:$B$758,U$260)+'СЕТ СН'!$F$12</f>
        <v>0</v>
      </c>
      <c r="V283" s="36">
        <f ca="1">SUMIFS(СВЦЭМ!$H$40:$H$759,СВЦЭМ!$A$40:$A$759,$A283,СВЦЭМ!$B$39:$B$758,V$260)+'СЕТ СН'!$F$12</f>
        <v>0</v>
      </c>
      <c r="W283" s="36">
        <f ca="1">SUMIFS(СВЦЭМ!$H$40:$H$759,СВЦЭМ!$A$40:$A$759,$A283,СВЦЭМ!$B$39:$B$758,W$260)+'СЕТ СН'!$F$12</f>
        <v>0</v>
      </c>
      <c r="X283" s="36">
        <f ca="1">SUMIFS(СВЦЭМ!$H$40:$H$759,СВЦЭМ!$A$40:$A$759,$A283,СВЦЭМ!$B$39:$B$758,X$260)+'СЕТ СН'!$F$12</f>
        <v>0</v>
      </c>
      <c r="Y283" s="36">
        <f ca="1">SUMIFS(СВЦЭМ!$H$40:$H$759,СВЦЭМ!$A$40:$A$759,$A283,СВЦЭМ!$B$39:$B$758,Y$260)+'СЕТ СН'!$F$12</f>
        <v>0</v>
      </c>
    </row>
    <row r="284" spans="1:25" ht="15.75" hidden="1" x14ac:dyDescent="0.2">
      <c r="A284" s="35">
        <f t="shared" si="7"/>
        <v>45406</v>
      </c>
      <c r="B284" s="36">
        <f ca="1">SUMIFS(СВЦЭМ!$H$40:$H$759,СВЦЭМ!$A$40:$A$759,$A284,СВЦЭМ!$B$39:$B$758,B$260)+'СЕТ СН'!$F$12</f>
        <v>0</v>
      </c>
      <c r="C284" s="36">
        <f ca="1">SUMIFS(СВЦЭМ!$H$40:$H$759,СВЦЭМ!$A$40:$A$759,$A284,СВЦЭМ!$B$39:$B$758,C$260)+'СЕТ СН'!$F$12</f>
        <v>0</v>
      </c>
      <c r="D284" s="36">
        <f ca="1">SUMIFS(СВЦЭМ!$H$40:$H$759,СВЦЭМ!$A$40:$A$759,$A284,СВЦЭМ!$B$39:$B$758,D$260)+'СЕТ СН'!$F$12</f>
        <v>0</v>
      </c>
      <c r="E284" s="36">
        <f ca="1">SUMIFS(СВЦЭМ!$H$40:$H$759,СВЦЭМ!$A$40:$A$759,$A284,СВЦЭМ!$B$39:$B$758,E$260)+'СЕТ СН'!$F$12</f>
        <v>0</v>
      </c>
      <c r="F284" s="36">
        <f ca="1">SUMIFS(СВЦЭМ!$H$40:$H$759,СВЦЭМ!$A$40:$A$759,$A284,СВЦЭМ!$B$39:$B$758,F$260)+'СЕТ СН'!$F$12</f>
        <v>0</v>
      </c>
      <c r="G284" s="36">
        <f ca="1">SUMIFS(СВЦЭМ!$H$40:$H$759,СВЦЭМ!$A$40:$A$759,$A284,СВЦЭМ!$B$39:$B$758,G$260)+'СЕТ СН'!$F$12</f>
        <v>0</v>
      </c>
      <c r="H284" s="36">
        <f ca="1">SUMIFS(СВЦЭМ!$H$40:$H$759,СВЦЭМ!$A$40:$A$759,$A284,СВЦЭМ!$B$39:$B$758,H$260)+'СЕТ СН'!$F$12</f>
        <v>0</v>
      </c>
      <c r="I284" s="36">
        <f ca="1">SUMIFS(СВЦЭМ!$H$40:$H$759,СВЦЭМ!$A$40:$A$759,$A284,СВЦЭМ!$B$39:$B$758,I$260)+'СЕТ СН'!$F$12</f>
        <v>0</v>
      </c>
      <c r="J284" s="36">
        <f ca="1">SUMIFS(СВЦЭМ!$H$40:$H$759,СВЦЭМ!$A$40:$A$759,$A284,СВЦЭМ!$B$39:$B$758,J$260)+'СЕТ СН'!$F$12</f>
        <v>0</v>
      </c>
      <c r="K284" s="36">
        <f ca="1">SUMIFS(СВЦЭМ!$H$40:$H$759,СВЦЭМ!$A$40:$A$759,$A284,СВЦЭМ!$B$39:$B$758,K$260)+'СЕТ СН'!$F$12</f>
        <v>0</v>
      </c>
      <c r="L284" s="36">
        <f ca="1">SUMIFS(СВЦЭМ!$H$40:$H$759,СВЦЭМ!$A$40:$A$759,$A284,СВЦЭМ!$B$39:$B$758,L$260)+'СЕТ СН'!$F$12</f>
        <v>0</v>
      </c>
      <c r="M284" s="36">
        <f ca="1">SUMIFS(СВЦЭМ!$H$40:$H$759,СВЦЭМ!$A$40:$A$759,$A284,СВЦЭМ!$B$39:$B$758,M$260)+'СЕТ СН'!$F$12</f>
        <v>0</v>
      </c>
      <c r="N284" s="36">
        <f ca="1">SUMIFS(СВЦЭМ!$H$40:$H$759,СВЦЭМ!$A$40:$A$759,$A284,СВЦЭМ!$B$39:$B$758,N$260)+'СЕТ СН'!$F$12</f>
        <v>0</v>
      </c>
      <c r="O284" s="36">
        <f ca="1">SUMIFS(СВЦЭМ!$H$40:$H$759,СВЦЭМ!$A$40:$A$759,$A284,СВЦЭМ!$B$39:$B$758,O$260)+'СЕТ СН'!$F$12</f>
        <v>0</v>
      </c>
      <c r="P284" s="36">
        <f ca="1">SUMIFS(СВЦЭМ!$H$40:$H$759,СВЦЭМ!$A$40:$A$759,$A284,СВЦЭМ!$B$39:$B$758,P$260)+'СЕТ СН'!$F$12</f>
        <v>0</v>
      </c>
      <c r="Q284" s="36">
        <f ca="1">SUMIFS(СВЦЭМ!$H$40:$H$759,СВЦЭМ!$A$40:$A$759,$A284,СВЦЭМ!$B$39:$B$758,Q$260)+'СЕТ СН'!$F$12</f>
        <v>0</v>
      </c>
      <c r="R284" s="36">
        <f ca="1">SUMIFS(СВЦЭМ!$H$40:$H$759,СВЦЭМ!$A$40:$A$759,$A284,СВЦЭМ!$B$39:$B$758,R$260)+'СЕТ СН'!$F$12</f>
        <v>0</v>
      </c>
      <c r="S284" s="36">
        <f ca="1">SUMIFS(СВЦЭМ!$H$40:$H$759,СВЦЭМ!$A$40:$A$759,$A284,СВЦЭМ!$B$39:$B$758,S$260)+'СЕТ СН'!$F$12</f>
        <v>0</v>
      </c>
      <c r="T284" s="36">
        <f ca="1">SUMIFS(СВЦЭМ!$H$40:$H$759,СВЦЭМ!$A$40:$A$759,$A284,СВЦЭМ!$B$39:$B$758,T$260)+'СЕТ СН'!$F$12</f>
        <v>0</v>
      </c>
      <c r="U284" s="36">
        <f ca="1">SUMIFS(СВЦЭМ!$H$40:$H$759,СВЦЭМ!$A$40:$A$759,$A284,СВЦЭМ!$B$39:$B$758,U$260)+'СЕТ СН'!$F$12</f>
        <v>0</v>
      </c>
      <c r="V284" s="36">
        <f ca="1">SUMIFS(СВЦЭМ!$H$40:$H$759,СВЦЭМ!$A$40:$A$759,$A284,СВЦЭМ!$B$39:$B$758,V$260)+'СЕТ СН'!$F$12</f>
        <v>0</v>
      </c>
      <c r="W284" s="36">
        <f ca="1">SUMIFS(СВЦЭМ!$H$40:$H$759,СВЦЭМ!$A$40:$A$759,$A284,СВЦЭМ!$B$39:$B$758,W$260)+'СЕТ СН'!$F$12</f>
        <v>0</v>
      </c>
      <c r="X284" s="36">
        <f ca="1">SUMIFS(СВЦЭМ!$H$40:$H$759,СВЦЭМ!$A$40:$A$759,$A284,СВЦЭМ!$B$39:$B$758,X$260)+'СЕТ СН'!$F$12</f>
        <v>0</v>
      </c>
      <c r="Y284" s="36">
        <f ca="1">SUMIFS(СВЦЭМ!$H$40:$H$759,СВЦЭМ!$A$40:$A$759,$A284,СВЦЭМ!$B$39:$B$758,Y$260)+'СЕТ СН'!$F$12</f>
        <v>0</v>
      </c>
    </row>
    <row r="285" spans="1:25" ht="15.75" hidden="1" x14ac:dyDescent="0.2">
      <c r="A285" s="35">
        <f t="shared" si="7"/>
        <v>45407</v>
      </c>
      <c r="B285" s="36">
        <f ca="1">SUMIFS(СВЦЭМ!$H$40:$H$759,СВЦЭМ!$A$40:$A$759,$A285,СВЦЭМ!$B$39:$B$758,B$260)+'СЕТ СН'!$F$12</f>
        <v>0</v>
      </c>
      <c r="C285" s="36">
        <f ca="1">SUMIFS(СВЦЭМ!$H$40:$H$759,СВЦЭМ!$A$40:$A$759,$A285,СВЦЭМ!$B$39:$B$758,C$260)+'СЕТ СН'!$F$12</f>
        <v>0</v>
      </c>
      <c r="D285" s="36">
        <f ca="1">SUMIFS(СВЦЭМ!$H$40:$H$759,СВЦЭМ!$A$40:$A$759,$A285,СВЦЭМ!$B$39:$B$758,D$260)+'СЕТ СН'!$F$12</f>
        <v>0</v>
      </c>
      <c r="E285" s="36">
        <f ca="1">SUMIFS(СВЦЭМ!$H$40:$H$759,СВЦЭМ!$A$40:$A$759,$A285,СВЦЭМ!$B$39:$B$758,E$260)+'СЕТ СН'!$F$12</f>
        <v>0</v>
      </c>
      <c r="F285" s="36">
        <f ca="1">SUMIFS(СВЦЭМ!$H$40:$H$759,СВЦЭМ!$A$40:$A$759,$A285,СВЦЭМ!$B$39:$B$758,F$260)+'СЕТ СН'!$F$12</f>
        <v>0</v>
      </c>
      <c r="G285" s="36">
        <f ca="1">SUMIFS(СВЦЭМ!$H$40:$H$759,СВЦЭМ!$A$40:$A$759,$A285,СВЦЭМ!$B$39:$B$758,G$260)+'СЕТ СН'!$F$12</f>
        <v>0</v>
      </c>
      <c r="H285" s="36">
        <f ca="1">SUMIFS(СВЦЭМ!$H$40:$H$759,СВЦЭМ!$A$40:$A$759,$A285,СВЦЭМ!$B$39:$B$758,H$260)+'СЕТ СН'!$F$12</f>
        <v>0</v>
      </c>
      <c r="I285" s="36">
        <f ca="1">SUMIFS(СВЦЭМ!$H$40:$H$759,СВЦЭМ!$A$40:$A$759,$A285,СВЦЭМ!$B$39:$B$758,I$260)+'СЕТ СН'!$F$12</f>
        <v>0</v>
      </c>
      <c r="J285" s="36">
        <f ca="1">SUMIFS(СВЦЭМ!$H$40:$H$759,СВЦЭМ!$A$40:$A$759,$A285,СВЦЭМ!$B$39:$B$758,J$260)+'СЕТ СН'!$F$12</f>
        <v>0</v>
      </c>
      <c r="K285" s="36">
        <f ca="1">SUMIFS(СВЦЭМ!$H$40:$H$759,СВЦЭМ!$A$40:$A$759,$A285,СВЦЭМ!$B$39:$B$758,K$260)+'СЕТ СН'!$F$12</f>
        <v>0</v>
      </c>
      <c r="L285" s="36">
        <f ca="1">SUMIFS(СВЦЭМ!$H$40:$H$759,СВЦЭМ!$A$40:$A$759,$A285,СВЦЭМ!$B$39:$B$758,L$260)+'СЕТ СН'!$F$12</f>
        <v>0</v>
      </c>
      <c r="M285" s="36">
        <f ca="1">SUMIFS(СВЦЭМ!$H$40:$H$759,СВЦЭМ!$A$40:$A$759,$A285,СВЦЭМ!$B$39:$B$758,M$260)+'СЕТ СН'!$F$12</f>
        <v>0</v>
      </c>
      <c r="N285" s="36">
        <f ca="1">SUMIFS(СВЦЭМ!$H$40:$H$759,СВЦЭМ!$A$40:$A$759,$A285,СВЦЭМ!$B$39:$B$758,N$260)+'СЕТ СН'!$F$12</f>
        <v>0</v>
      </c>
      <c r="O285" s="36">
        <f ca="1">SUMIFS(СВЦЭМ!$H$40:$H$759,СВЦЭМ!$A$40:$A$759,$A285,СВЦЭМ!$B$39:$B$758,O$260)+'СЕТ СН'!$F$12</f>
        <v>0</v>
      </c>
      <c r="P285" s="36">
        <f ca="1">SUMIFS(СВЦЭМ!$H$40:$H$759,СВЦЭМ!$A$40:$A$759,$A285,СВЦЭМ!$B$39:$B$758,P$260)+'СЕТ СН'!$F$12</f>
        <v>0</v>
      </c>
      <c r="Q285" s="36">
        <f ca="1">SUMIFS(СВЦЭМ!$H$40:$H$759,СВЦЭМ!$A$40:$A$759,$A285,СВЦЭМ!$B$39:$B$758,Q$260)+'СЕТ СН'!$F$12</f>
        <v>0</v>
      </c>
      <c r="R285" s="36">
        <f ca="1">SUMIFS(СВЦЭМ!$H$40:$H$759,СВЦЭМ!$A$40:$A$759,$A285,СВЦЭМ!$B$39:$B$758,R$260)+'СЕТ СН'!$F$12</f>
        <v>0</v>
      </c>
      <c r="S285" s="36">
        <f ca="1">SUMIFS(СВЦЭМ!$H$40:$H$759,СВЦЭМ!$A$40:$A$759,$A285,СВЦЭМ!$B$39:$B$758,S$260)+'СЕТ СН'!$F$12</f>
        <v>0</v>
      </c>
      <c r="T285" s="36">
        <f ca="1">SUMIFS(СВЦЭМ!$H$40:$H$759,СВЦЭМ!$A$40:$A$759,$A285,СВЦЭМ!$B$39:$B$758,T$260)+'СЕТ СН'!$F$12</f>
        <v>0</v>
      </c>
      <c r="U285" s="36">
        <f ca="1">SUMIFS(СВЦЭМ!$H$40:$H$759,СВЦЭМ!$A$40:$A$759,$A285,СВЦЭМ!$B$39:$B$758,U$260)+'СЕТ СН'!$F$12</f>
        <v>0</v>
      </c>
      <c r="V285" s="36">
        <f ca="1">SUMIFS(СВЦЭМ!$H$40:$H$759,СВЦЭМ!$A$40:$A$759,$A285,СВЦЭМ!$B$39:$B$758,V$260)+'СЕТ СН'!$F$12</f>
        <v>0</v>
      </c>
      <c r="W285" s="36">
        <f ca="1">SUMIFS(СВЦЭМ!$H$40:$H$759,СВЦЭМ!$A$40:$A$759,$A285,СВЦЭМ!$B$39:$B$758,W$260)+'СЕТ СН'!$F$12</f>
        <v>0</v>
      </c>
      <c r="X285" s="36">
        <f ca="1">SUMIFS(СВЦЭМ!$H$40:$H$759,СВЦЭМ!$A$40:$A$759,$A285,СВЦЭМ!$B$39:$B$758,X$260)+'СЕТ СН'!$F$12</f>
        <v>0</v>
      </c>
      <c r="Y285" s="36">
        <f ca="1">SUMIFS(СВЦЭМ!$H$40:$H$759,СВЦЭМ!$A$40:$A$759,$A285,СВЦЭМ!$B$39:$B$758,Y$260)+'СЕТ СН'!$F$12</f>
        <v>0</v>
      </c>
    </row>
    <row r="286" spans="1:25" ht="15.75" hidden="1" x14ac:dyDescent="0.2">
      <c r="A286" s="35">
        <f t="shared" si="7"/>
        <v>45408</v>
      </c>
      <c r="B286" s="36">
        <f ca="1">SUMIFS(СВЦЭМ!$H$40:$H$759,СВЦЭМ!$A$40:$A$759,$A286,СВЦЭМ!$B$39:$B$758,B$260)+'СЕТ СН'!$F$12</f>
        <v>0</v>
      </c>
      <c r="C286" s="36">
        <f ca="1">SUMIFS(СВЦЭМ!$H$40:$H$759,СВЦЭМ!$A$40:$A$759,$A286,СВЦЭМ!$B$39:$B$758,C$260)+'СЕТ СН'!$F$12</f>
        <v>0</v>
      </c>
      <c r="D286" s="36">
        <f ca="1">SUMIFS(СВЦЭМ!$H$40:$H$759,СВЦЭМ!$A$40:$A$759,$A286,СВЦЭМ!$B$39:$B$758,D$260)+'СЕТ СН'!$F$12</f>
        <v>0</v>
      </c>
      <c r="E286" s="36">
        <f ca="1">SUMIFS(СВЦЭМ!$H$40:$H$759,СВЦЭМ!$A$40:$A$759,$A286,СВЦЭМ!$B$39:$B$758,E$260)+'СЕТ СН'!$F$12</f>
        <v>0</v>
      </c>
      <c r="F286" s="36">
        <f ca="1">SUMIFS(СВЦЭМ!$H$40:$H$759,СВЦЭМ!$A$40:$A$759,$A286,СВЦЭМ!$B$39:$B$758,F$260)+'СЕТ СН'!$F$12</f>
        <v>0</v>
      </c>
      <c r="G286" s="36">
        <f ca="1">SUMIFS(СВЦЭМ!$H$40:$H$759,СВЦЭМ!$A$40:$A$759,$A286,СВЦЭМ!$B$39:$B$758,G$260)+'СЕТ СН'!$F$12</f>
        <v>0</v>
      </c>
      <c r="H286" s="36">
        <f ca="1">SUMIFS(СВЦЭМ!$H$40:$H$759,СВЦЭМ!$A$40:$A$759,$A286,СВЦЭМ!$B$39:$B$758,H$260)+'СЕТ СН'!$F$12</f>
        <v>0</v>
      </c>
      <c r="I286" s="36">
        <f ca="1">SUMIFS(СВЦЭМ!$H$40:$H$759,СВЦЭМ!$A$40:$A$759,$A286,СВЦЭМ!$B$39:$B$758,I$260)+'СЕТ СН'!$F$12</f>
        <v>0</v>
      </c>
      <c r="J286" s="36">
        <f ca="1">SUMIFS(СВЦЭМ!$H$40:$H$759,СВЦЭМ!$A$40:$A$759,$A286,СВЦЭМ!$B$39:$B$758,J$260)+'СЕТ СН'!$F$12</f>
        <v>0</v>
      </c>
      <c r="K286" s="36">
        <f ca="1">SUMIFS(СВЦЭМ!$H$40:$H$759,СВЦЭМ!$A$40:$A$759,$A286,СВЦЭМ!$B$39:$B$758,K$260)+'СЕТ СН'!$F$12</f>
        <v>0</v>
      </c>
      <c r="L286" s="36">
        <f ca="1">SUMIFS(СВЦЭМ!$H$40:$H$759,СВЦЭМ!$A$40:$A$759,$A286,СВЦЭМ!$B$39:$B$758,L$260)+'СЕТ СН'!$F$12</f>
        <v>0</v>
      </c>
      <c r="M286" s="36">
        <f ca="1">SUMIFS(СВЦЭМ!$H$40:$H$759,СВЦЭМ!$A$40:$A$759,$A286,СВЦЭМ!$B$39:$B$758,M$260)+'СЕТ СН'!$F$12</f>
        <v>0</v>
      </c>
      <c r="N286" s="36">
        <f ca="1">SUMIFS(СВЦЭМ!$H$40:$H$759,СВЦЭМ!$A$40:$A$759,$A286,СВЦЭМ!$B$39:$B$758,N$260)+'СЕТ СН'!$F$12</f>
        <v>0</v>
      </c>
      <c r="O286" s="36">
        <f ca="1">SUMIFS(СВЦЭМ!$H$40:$H$759,СВЦЭМ!$A$40:$A$759,$A286,СВЦЭМ!$B$39:$B$758,O$260)+'СЕТ СН'!$F$12</f>
        <v>0</v>
      </c>
      <c r="P286" s="36">
        <f ca="1">SUMIFS(СВЦЭМ!$H$40:$H$759,СВЦЭМ!$A$40:$A$759,$A286,СВЦЭМ!$B$39:$B$758,P$260)+'СЕТ СН'!$F$12</f>
        <v>0</v>
      </c>
      <c r="Q286" s="36">
        <f ca="1">SUMIFS(СВЦЭМ!$H$40:$H$759,СВЦЭМ!$A$40:$A$759,$A286,СВЦЭМ!$B$39:$B$758,Q$260)+'СЕТ СН'!$F$12</f>
        <v>0</v>
      </c>
      <c r="R286" s="36">
        <f ca="1">SUMIFS(СВЦЭМ!$H$40:$H$759,СВЦЭМ!$A$40:$A$759,$A286,СВЦЭМ!$B$39:$B$758,R$260)+'СЕТ СН'!$F$12</f>
        <v>0</v>
      </c>
      <c r="S286" s="36">
        <f ca="1">SUMIFS(СВЦЭМ!$H$40:$H$759,СВЦЭМ!$A$40:$A$759,$A286,СВЦЭМ!$B$39:$B$758,S$260)+'СЕТ СН'!$F$12</f>
        <v>0</v>
      </c>
      <c r="T286" s="36">
        <f ca="1">SUMIFS(СВЦЭМ!$H$40:$H$759,СВЦЭМ!$A$40:$A$759,$A286,СВЦЭМ!$B$39:$B$758,T$260)+'СЕТ СН'!$F$12</f>
        <v>0</v>
      </c>
      <c r="U286" s="36">
        <f ca="1">SUMIFS(СВЦЭМ!$H$40:$H$759,СВЦЭМ!$A$40:$A$759,$A286,СВЦЭМ!$B$39:$B$758,U$260)+'СЕТ СН'!$F$12</f>
        <v>0</v>
      </c>
      <c r="V286" s="36">
        <f ca="1">SUMIFS(СВЦЭМ!$H$40:$H$759,СВЦЭМ!$A$40:$A$759,$A286,СВЦЭМ!$B$39:$B$758,V$260)+'СЕТ СН'!$F$12</f>
        <v>0</v>
      </c>
      <c r="W286" s="36">
        <f ca="1">SUMIFS(СВЦЭМ!$H$40:$H$759,СВЦЭМ!$A$40:$A$759,$A286,СВЦЭМ!$B$39:$B$758,W$260)+'СЕТ СН'!$F$12</f>
        <v>0</v>
      </c>
      <c r="X286" s="36">
        <f ca="1">SUMIFS(СВЦЭМ!$H$40:$H$759,СВЦЭМ!$A$40:$A$759,$A286,СВЦЭМ!$B$39:$B$758,X$260)+'СЕТ СН'!$F$12</f>
        <v>0</v>
      </c>
      <c r="Y286" s="36">
        <f ca="1">SUMIFS(СВЦЭМ!$H$40:$H$759,СВЦЭМ!$A$40:$A$759,$A286,СВЦЭМ!$B$39:$B$758,Y$260)+'СЕТ СН'!$F$12</f>
        <v>0</v>
      </c>
    </row>
    <row r="287" spans="1:25" ht="15.75" hidden="1" x14ac:dyDescent="0.2">
      <c r="A287" s="35">
        <f t="shared" si="7"/>
        <v>45409</v>
      </c>
      <c r="B287" s="36">
        <f ca="1">SUMIFS(СВЦЭМ!$H$40:$H$759,СВЦЭМ!$A$40:$A$759,$A287,СВЦЭМ!$B$39:$B$758,B$260)+'СЕТ СН'!$F$12</f>
        <v>0</v>
      </c>
      <c r="C287" s="36">
        <f ca="1">SUMIFS(СВЦЭМ!$H$40:$H$759,СВЦЭМ!$A$40:$A$759,$A287,СВЦЭМ!$B$39:$B$758,C$260)+'СЕТ СН'!$F$12</f>
        <v>0</v>
      </c>
      <c r="D287" s="36">
        <f ca="1">SUMIFS(СВЦЭМ!$H$40:$H$759,СВЦЭМ!$A$40:$A$759,$A287,СВЦЭМ!$B$39:$B$758,D$260)+'СЕТ СН'!$F$12</f>
        <v>0</v>
      </c>
      <c r="E287" s="36">
        <f ca="1">SUMIFS(СВЦЭМ!$H$40:$H$759,СВЦЭМ!$A$40:$A$759,$A287,СВЦЭМ!$B$39:$B$758,E$260)+'СЕТ СН'!$F$12</f>
        <v>0</v>
      </c>
      <c r="F287" s="36">
        <f ca="1">SUMIFS(СВЦЭМ!$H$40:$H$759,СВЦЭМ!$A$40:$A$759,$A287,СВЦЭМ!$B$39:$B$758,F$260)+'СЕТ СН'!$F$12</f>
        <v>0</v>
      </c>
      <c r="G287" s="36">
        <f ca="1">SUMIFS(СВЦЭМ!$H$40:$H$759,СВЦЭМ!$A$40:$A$759,$A287,СВЦЭМ!$B$39:$B$758,G$260)+'СЕТ СН'!$F$12</f>
        <v>0</v>
      </c>
      <c r="H287" s="36">
        <f ca="1">SUMIFS(СВЦЭМ!$H$40:$H$759,СВЦЭМ!$A$40:$A$759,$A287,СВЦЭМ!$B$39:$B$758,H$260)+'СЕТ СН'!$F$12</f>
        <v>0</v>
      </c>
      <c r="I287" s="36">
        <f ca="1">SUMIFS(СВЦЭМ!$H$40:$H$759,СВЦЭМ!$A$40:$A$759,$A287,СВЦЭМ!$B$39:$B$758,I$260)+'СЕТ СН'!$F$12</f>
        <v>0</v>
      </c>
      <c r="J287" s="36">
        <f ca="1">SUMIFS(СВЦЭМ!$H$40:$H$759,СВЦЭМ!$A$40:$A$759,$A287,СВЦЭМ!$B$39:$B$758,J$260)+'СЕТ СН'!$F$12</f>
        <v>0</v>
      </c>
      <c r="K287" s="36">
        <f ca="1">SUMIFS(СВЦЭМ!$H$40:$H$759,СВЦЭМ!$A$40:$A$759,$A287,СВЦЭМ!$B$39:$B$758,K$260)+'СЕТ СН'!$F$12</f>
        <v>0</v>
      </c>
      <c r="L287" s="36">
        <f ca="1">SUMIFS(СВЦЭМ!$H$40:$H$759,СВЦЭМ!$A$40:$A$759,$A287,СВЦЭМ!$B$39:$B$758,L$260)+'СЕТ СН'!$F$12</f>
        <v>0</v>
      </c>
      <c r="M287" s="36">
        <f ca="1">SUMIFS(СВЦЭМ!$H$40:$H$759,СВЦЭМ!$A$40:$A$759,$A287,СВЦЭМ!$B$39:$B$758,M$260)+'СЕТ СН'!$F$12</f>
        <v>0</v>
      </c>
      <c r="N287" s="36">
        <f ca="1">SUMIFS(СВЦЭМ!$H$40:$H$759,СВЦЭМ!$A$40:$A$759,$A287,СВЦЭМ!$B$39:$B$758,N$260)+'СЕТ СН'!$F$12</f>
        <v>0</v>
      </c>
      <c r="O287" s="36">
        <f ca="1">SUMIFS(СВЦЭМ!$H$40:$H$759,СВЦЭМ!$A$40:$A$759,$A287,СВЦЭМ!$B$39:$B$758,O$260)+'СЕТ СН'!$F$12</f>
        <v>0</v>
      </c>
      <c r="P287" s="36">
        <f ca="1">SUMIFS(СВЦЭМ!$H$40:$H$759,СВЦЭМ!$A$40:$A$759,$A287,СВЦЭМ!$B$39:$B$758,P$260)+'СЕТ СН'!$F$12</f>
        <v>0</v>
      </c>
      <c r="Q287" s="36">
        <f ca="1">SUMIFS(СВЦЭМ!$H$40:$H$759,СВЦЭМ!$A$40:$A$759,$A287,СВЦЭМ!$B$39:$B$758,Q$260)+'СЕТ СН'!$F$12</f>
        <v>0</v>
      </c>
      <c r="R287" s="36">
        <f ca="1">SUMIFS(СВЦЭМ!$H$40:$H$759,СВЦЭМ!$A$40:$A$759,$A287,СВЦЭМ!$B$39:$B$758,R$260)+'СЕТ СН'!$F$12</f>
        <v>0</v>
      </c>
      <c r="S287" s="36">
        <f ca="1">SUMIFS(СВЦЭМ!$H$40:$H$759,СВЦЭМ!$A$40:$A$759,$A287,СВЦЭМ!$B$39:$B$758,S$260)+'СЕТ СН'!$F$12</f>
        <v>0</v>
      </c>
      <c r="T287" s="36">
        <f ca="1">SUMIFS(СВЦЭМ!$H$40:$H$759,СВЦЭМ!$A$40:$A$759,$A287,СВЦЭМ!$B$39:$B$758,T$260)+'СЕТ СН'!$F$12</f>
        <v>0</v>
      </c>
      <c r="U287" s="36">
        <f ca="1">SUMIFS(СВЦЭМ!$H$40:$H$759,СВЦЭМ!$A$40:$A$759,$A287,СВЦЭМ!$B$39:$B$758,U$260)+'СЕТ СН'!$F$12</f>
        <v>0</v>
      </c>
      <c r="V287" s="36">
        <f ca="1">SUMIFS(СВЦЭМ!$H$40:$H$759,СВЦЭМ!$A$40:$A$759,$A287,СВЦЭМ!$B$39:$B$758,V$260)+'СЕТ СН'!$F$12</f>
        <v>0</v>
      </c>
      <c r="W287" s="36">
        <f ca="1">SUMIFS(СВЦЭМ!$H$40:$H$759,СВЦЭМ!$A$40:$A$759,$A287,СВЦЭМ!$B$39:$B$758,W$260)+'СЕТ СН'!$F$12</f>
        <v>0</v>
      </c>
      <c r="X287" s="36">
        <f ca="1">SUMIFS(СВЦЭМ!$H$40:$H$759,СВЦЭМ!$A$40:$A$759,$A287,СВЦЭМ!$B$39:$B$758,X$260)+'СЕТ СН'!$F$12</f>
        <v>0</v>
      </c>
      <c r="Y287" s="36">
        <f ca="1">SUMIFS(СВЦЭМ!$H$40:$H$759,СВЦЭМ!$A$40:$A$759,$A287,СВЦЭМ!$B$39:$B$758,Y$260)+'СЕТ СН'!$F$12</f>
        <v>0</v>
      </c>
    </row>
    <row r="288" spans="1:25" ht="15.75" hidden="1" x14ac:dyDescent="0.2">
      <c r="A288" s="35">
        <f t="shared" si="7"/>
        <v>45410</v>
      </c>
      <c r="B288" s="36">
        <f ca="1">SUMIFS(СВЦЭМ!$H$40:$H$759,СВЦЭМ!$A$40:$A$759,$A288,СВЦЭМ!$B$39:$B$758,B$260)+'СЕТ СН'!$F$12</f>
        <v>0</v>
      </c>
      <c r="C288" s="36">
        <f ca="1">SUMIFS(СВЦЭМ!$H$40:$H$759,СВЦЭМ!$A$40:$A$759,$A288,СВЦЭМ!$B$39:$B$758,C$260)+'СЕТ СН'!$F$12</f>
        <v>0</v>
      </c>
      <c r="D288" s="36">
        <f ca="1">SUMIFS(СВЦЭМ!$H$40:$H$759,СВЦЭМ!$A$40:$A$759,$A288,СВЦЭМ!$B$39:$B$758,D$260)+'СЕТ СН'!$F$12</f>
        <v>0</v>
      </c>
      <c r="E288" s="36">
        <f ca="1">SUMIFS(СВЦЭМ!$H$40:$H$759,СВЦЭМ!$A$40:$A$759,$A288,СВЦЭМ!$B$39:$B$758,E$260)+'СЕТ СН'!$F$12</f>
        <v>0</v>
      </c>
      <c r="F288" s="36">
        <f ca="1">SUMIFS(СВЦЭМ!$H$40:$H$759,СВЦЭМ!$A$40:$A$759,$A288,СВЦЭМ!$B$39:$B$758,F$260)+'СЕТ СН'!$F$12</f>
        <v>0</v>
      </c>
      <c r="G288" s="36">
        <f ca="1">SUMIFS(СВЦЭМ!$H$40:$H$759,СВЦЭМ!$A$40:$A$759,$A288,СВЦЭМ!$B$39:$B$758,G$260)+'СЕТ СН'!$F$12</f>
        <v>0</v>
      </c>
      <c r="H288" s="36">
        <f ca="1">SUMIFS(СВЦЭМ!$H$40:$H$759,СВЦЭМ!$A$40:$A$759,$A288,СВЦЭМ!$B$39:$B$758,H$260)+'СЕТ СН'!$F$12</f>
        <v>0</v>
      </c>
      <c r="I288" s="36">
        <f ca="1">SUMIFS(СВЦЭМ!$H$40:$H$759,СВЦЭМ!$A$40:$A$759,$A288,СВЦЭМ!$B$39:$B$758,I$260)+'СЕТ СН'!$F$12</f>
        <v>0</v>
      </c>
      <c r="J288" s="36">
        <f ca="1">SUMIFS(СВЦЭМ!$H$40:$H$759,СВЦЭМ!$A$40:$A$759,$A288,СВЦЭМ!$B$39:$B$758,J$260)+'СЕТ СН'!$F$12</f>
        <v>0</v>
      </c>
      <c r="K288" s="36">
        <f ca="1">SUMIFS(СВЦЭМ!$H$40:$H$759,СВЦЭМ!$A$40:$A$759,$A288,СВЦЭМ!$B$39:$B$758,K$260)+'СЕТ СН'!$F$12</f>
        <v>0</v>
      </c>
      <c r="L288" s="36">
        <f ca="1">SUMIFS(СВЦЭМ!$H$40:$H$759,СВЦЭМ!$A$40:$A$759,$A288,СВЦЭМ!$B$39:$B$758,L$260)+'СЕТ СН'!$F$12</f>
        <v>0</v>
      </c>
      <c r="M288" s="36">
        <f ca="1">SUMIFS(СВЦЭМ!$H$40:$H$759,СВЦЭМ!$A$40:$A$759,$A288,СВЦЭМ!$B$39:$B$758,M$260)+'СЕТ СН'!$F$12</f>
        <v>0</v>
      </c>
      <c r="N288" s="36">
        <f ca="1">SUMIFS(СВЦЭМ!$H$40:$H$759,СВЦЭМ!$A$40:$A$759,$A288,СВЦЭМ!$B$39:$B$758,N$260)+'СЕТ СН'!$F$12</f>
        <v>0</v>
      </c>
      <c r="O288" s="36">
        <f ca="1">SUMIFS(СВЦЭМ!$H$40:$H$759,СВЦЭМ!$A$40:$A$759,$A288,СВЦЭМ!$B$39:$B$758,O$260)+'СЕТ СН'!$F$12</f>
        <v>0</v>
      </c>
      <c r="P288" s="36">
        <f ca="1">SUMIFS(СВЦЭМ!$H$40:$H$759,СВЦЭМ!$A$40:$A$759,$A288,СВЦЭМ!$B$39:$B$758,P$260)+'СЕТ СН'!$F$12</f>
        <v>0</v>
      </c>
      <c r="Q288" s="36">
        <f ca="1">SUMIFS(СВЦЭМ!$H$40:$H$759,СВЦЭМ!$A$40:$A$759,$A288,СВЦЭМ!$B$39:$B$758,Q$260)+'СЕТ СН'!$F$12</f>
        <v>0</v>
      </c>
      <c r="R288" s="36">
        <f ca="1">SUMIFS(СВЦЭМ!$H$40:$H$759,СВЦЭМ!$A$40:$A$759,$A288,СВЦЭМ!$B$39:$B$758,R$260)+'СЕТ СН'!$F$12</f>
        <v>0</v>
      </c>
      <c r="S288" s="36">
        <f ca="1">SUMIFS(СВЦЭМ!$H$40:$H$759,СВЦЭМ!$A$40:$A$759,$A288,СВЦЭМ!$B$39:$B$758,S$260)+'СЕТ СН'!$F$12</f>
        <v>0</v>
      </c>
      <c r="T288" s="36">
        <f ca="1">SUMIFS(СВЦЭМ!$H$40:$H$759,СВЦЭМ!$A$40:$A$759,$A288,СВЦЭМ!$B$39:$B$758,T$260)+'СЕТ СН'!$F$12</f>
        <v>0</v>
      </c>
      <c r="U288" s="36">
        <f ca="1">SUMIFS(СВЦЭМ!$H$40:$H$759,СВЦЭМ!$A$40:$A$759,$A288,СВЦЭМ!$B$39:$B$758,U$260)+'СЕТ СН'!$F$12</f>
        <v>0</v>
      </c>
      <c r="V288" s="36">
        <f ca="1">SUMIFS(СВЦЭМ!$H$40:$H$759,СВЦЭМ!$A$40:$A$759,$A288,СВЦЭМ!$B$39:$B$758,V$260)+'СЕТ СН'!$F$12</f>
        <v>0</v>
      </c>
      <c r="W288" s="36">
        <f ca="1">SUMIFS(СВЦЭМ!$H$40:$H$759,СВЦЭМ!$A$40:$A$759,$A288,СВЦЭМ!$B$39:$B$758,W$260)+'СЕТ СН'!$F$12</f>
        <v>0</v>
      </c>
      <c r="X288" s="36">
        <f ca="1">SUMIFS(СВЦЭМ!$H$40:$H$759,СВЦЭМ!$A$40:$A$759,$A288,СВЦЭМ!$B$39:$B$758,X$260)+'СЕТ СН'!$F$12</f>
        <v>0</v>
      </c>
      <c r="Y288" s="36">
        <f ca="1">SUMIFS(СВЦЭМ!$H$40:$H$759,СВЦЭМ!$A$40:$A$759,$A288,СВЦЭМ!$B$39:$B$758,Y$260)+'СЕТ СН'!$F$12</f>
        <v>0</v>
      </c>
    </row>
    <row r="289" spans="1:27" ht="15.75" hidden="1" x14ac:dyDescent="0.2">
      <c r="A289" s="35">
        <f t="shared" si="7"/>
        <v>45411</v>
      </c>
      <c r="B289" s="36">
        <f ca="1">SUMIFS(СВЦЭМ!$H$40:$H$759,СВЦЭМ!$A$40:$A$759,$A289,СВЦЭМ!$B$39:$B$758,B$260)+'СЕТ СН'!$F$12</f>
        <v>0</v>
      </c>
      <c r="C289" s="36">
        <f ca="1">SUMIFS(СВЦЭМ!$H$40:$H$759,СВЦЭМ!$A$40:$A$759,$A289,СВЦЭМ!$B$39:$B$758,C$260)+'СЕТ СН'!$F$12</f>
        <v>0</v>
      </c>
      <c r="D289" s="36">
        <f ca="1">SUMIFS(СВЦЭМ!$H$40:$H$759,СВЦЭМ!$A$40:$A$759,$A289,СВЦЭМ!$B$39:$B$758,D$260)+'СЕТ СН'!$F$12</f>
        <v>0</v>
      </c>
      <c r="E289" s="36">
        <f ca="1">SUMIFS(СВЦЭМ!$H$40:$H$759,СВЦЭМ!$A$40:$A$759,$A289,СВЦЭМ!$B$39:$B$758,E$260)+'СЕТ СН'!$F$12</f>
        <v>0</v>
      </c>
      <c r="F289" s="36">
        <f ca="1">SUMIFS(СВЦЭМ!$H$40:$H$759,СВЦЭМ!$A$40:$A$759,$A289,СВЦЭМ!$B$39:$B$758,F$260)+'СЕТ СН'!$F$12</f>
        <v>0</v>
      </c>
      <c r="G289" s="36">
        <f ca="1">SUMIFS(СВЦЭМ!$H$40:$H$759,СВЦЭМ!$A$40:$A$759,$A289,СВЦЭМ!$B$39:$B$758,G$260)+'СЕТ СН'!$F$12</f>
        <v>0</v>
      </c>
      <c r="H289" s="36">
        <f ca="1">SUMIFS(СВЦЭМ!$H$40:$H$759,СВЦЭМ!$A$40:$A$759,$A289,СВЦЭМ!$B$39:$B$758,H$260)+'СЕТ СН'!$F$12</f>
        <v>0</v>
      </c>
      <c r="I289" s="36">
        <f ca="1">SUMIFS(СВЦЭМ!$H$40:$H$759,СВЦЭМ!$A$40:$A$759,$A289,СВЦЭМ!$B$39:$B$758,I$260)+'СЕТ СН'!$F$12</f>
        <v>0</v>
      </c>
      <c r="J289" s="36">
        <f ca="1">SUMIFS(СВЦЭМ!$H$40:$H$759,СВЦЭМ!$A$40:$A$759,$A289,СВЦЭМ!$B$39:$B$758,J$260)+'СЕТ СН'!$F$12</f>
        <v>0</v>
      </c>
      <c r="K289" s="36">
        <f ca="1">SUMIFS(СВЦЭМ!$H$40:$H$759,СВЦЭМ!$A$40:$A$759,$A289,СВЦЭМ!$B$39:$B$758,K$260)+'СЕТ СН'!$F$12</f>
        <v>0</v>
      </c>
      <c r="L289" s="36">
        <f ca="1">SUMIFS(СВЦЭМ!$H$40:$H$759,СВЦЭМ!$A$40:$A$759,$A289,СВЦЭМ!$B$39:$B$758,L$260)+'СЕТ СН'!$F$12</f>
        <v>0</v>
      </c>
      <c r="M289" s="36">
        <f ca="1">SUMIFS(СВЦЭМ!$H$40:$H$759,СВЦЭМ!$A$40:$A$759,$A289,СВЦЭМ!$B$39:$B$758,M$260)+'СЕТ СН'!$F$12</f>
        <v>0</v>
      </c>
      <c r="N289" s="36">
        <f ca="1">SUMIFS(СВЦЭМ!$H$40:$H$759,СВЦЭМ!$A$40:$A$759,$A289,СВЦЭМ!$B$39:$B$758,N$260)+'СЕТ СН'!$F$12</f>
        <v>0</v>
      </c>
      <c r="O289" s="36">
        <f ca="1">SUMIFS(СВЦЭМ!$H$40:$H$759,СВЦЭМ!$A$40:$A$759,$A289,СВЦЭМ!$B$39:$B$758,O$260)+'СЕТ СН'!$F$12</f>
        <v>0</v>
      </c>
      <c r="P289" s="36">
        <f ca="1">SUMIFS(СВЦЭМ!$H$40:$H$759,СВЦЭМ!$A$40:$A$759,$A289,СВЦЭМ!$B$39:$B$758,P$260)+'СЕТ СН'!$F$12</f>
        <v>0</v>
      </c>
      <c r="Q289" s="36">
        <f ca="1">SUMIFS(СВЦЭМ!$H$40:$H$759,СВЦЭМ!$A$40:$A$759,$A289,СВЦЭМ!$B$39:$B$758,Q$260)+'СЕТ СН'!$F$12</f>
        <v>0</v>
      </c>
      <c r="R289" s="36">
        <f ca="1">SUMIFS(СВЦЭМ!$H$40:$H$759,СВЦЭМ!$A$40:$A$759,$A289,СВЦЭМ!$B$39:$B$758,R$260)+'СЕТ СН'!$F$12</f>
        <v>0</v>
      </c>
      <c r="S289" s="36">
        <f ca="1">SUMIFS(СВЦЭМ!$H$40:$H$759,СВЦЭМ!$A$40:$A$759,$A289,СВЦЭМ!$B$39:$B$758,S$260)+'СЕТ СН'!$F$12</f>
        <v>0</v>
      </c>
      <c r="T289" s="36">
        <f ca="1">SUMIFS(СВЦЭМ!$H$40:$H$759,СВЦЭМ!$A$40:$A$759,$A289,СВЦЭМ!$B$39:$B$758,T$260)+'СЕТ СН'!$F$12</f>
        <v>0</v>
      </c>
      <c r="U289" s="36">
        <f ca="1">SUMIFS(СВЦЭМ!$H$40:$H$759,СВЦЭМ!$A$40:$A$759,$A289,СВЦЭМ!$B$39:$B$758,U$260)+'СЕТ СН'!$F$12</f>
        <v>0</v>
      </c>
      <c r="V289" s="36">
        <f ca="1">SUMIFS(СВЦЭМ!$H$40:$H$759,СВЦЭМ!$A$40:$A$759,$A289,СВЦЭМ!$B$39:$B$758,V$260)+'СЕТ СН'!$F$12</f>
        <v>0</v>
      </c>
      <c r="W289" s="36">
        <f ca="1">SUMIFS(СВЦЭМ!$H$40:$H$759,СВЦЭМ!$A$40:$A$759,$A289,СВЦЭМ!$B$39:$B$758,W$260)+'СЕТ СН'!$F$12</f>
        <v>0</v>
      </c>
      <c r="X289" s="36">
        <f ca="1">SUMIFS(СВЦЭМ!$H$40:$H$759,СВЦЭМ!$A$40:$A$759,$A289,СВЦЭМ!$B$39:$B$758,X$260)+'СЕТ СН'!$F$12</f>
        <v>0</v>
      </c>
      <c r="Y289" s="36">
        <f ca="1">SUMIFS(СВЦЭМ!$H$40:$H$759,СВЦЭМ!$A$40:$A$759,$A289,СВЦЭМ!$B$39:$B$758,Y$260)+'СЕТ СН'!$F$12</f>
        <v>0</v>
      </c>
    </row>
    <row r="290" spans="1:27" ht="15.75" hidden="1" x14ac:dyDescent="0.2">
      <c r="A290" s="35">
        <f t="shared" si="7"/>
        <v>45412</v>
      </c>
      <c r="B290" s="36">
        <f ca="1">SUMIFS(СВЦЭМ!$H$40:$H$759,СВЦЭМ!$A$40:$A$759,$A290,СВЦЭМ!$B$39:$B$758,B$260)+'СЕТ СН'!$F$12</f>
        <v>0</v>
      </c>
      <c r="C290" s="36">
        <f ca="1">SUMIFS(СВЦЭМ!$H$40:$H$759,СВЦЭМ!$A$40:$A$759,$A290,СВЦЭМ!$B$39:$B$758,C$260)+'СЕТ СН'!$F$12</f>
        <v>0</v>
      </c>
      <c r="D290" s="36">
        <f ca="1">SUMIFS(СВЦЭМ!$H$40:$H$759,СВЦЭМ!$A$40:$A$759,$A290,СВЦЭМ!$B$39:$B$758,D$260)+'СЕТ СН'!$F$12</f>
        <v>0</v>
      </c>
      <c r="E290" s="36">
        <f ca="1">SUMIFS(СВЦЭМ!$H$40:$H$759,СВЦЭМ!$A$40:$A$759,$A290,СВЦЭМ!$B$39:$B$758,E$260)+'СЕТ СН'!$F$12</f>
        <v>0</v>
      </c>
      <c r="F290" s="36">
        <f ca="1">SUMIFS(СВЦЭМ!$H$40:$H$759,СВЦЭМ!$A$40:$A$759,$A290,СВЦЭМ!$B$39:$B$758,F$260)+'СЕТ СН'!$F$12</f>
        <v>0</v>
      </c>
      <c r="G290" s="36">
        <f ca="1">SUMIFS(СВЦЭМ!$H$40:$H$759,СВЦЭМ!$A$40:$A$759,$A290,СВЦЭМ!$B$39:$B$758,G$260)+'СЕТ СН'!$F$12</f>
        <v>0</v>
      </c>
      <c r="H290" s="36">
        <f ca="1">SUMIFS(СВЦЭМ!$H$40:$H$759,СВЦЭМ!$A$40:$A$759,$A290,СВЦЭМ!$B$39:$B$758,H$260)+'СЕТ СН'!$F$12</f>
        <v>0</v>
      </c>
      <c r="I290" s="36">
        <f ca="1">SUMIFS(СВЦЭМ!$H$40:$H$759,СВЦЭМ!$A$40:$A$759,$A290,СВЦЭМ!$B$39:$B$758,I$260)+'СЕТ СН'!$F$12</f>
        <v>0</v>
      </c>
      <c r="J290" s="36">
        <f ca="1">SUMIFS(СВЦЭМ!$H$40:$H$759,СВЦЭМ!$A$40:$A$759,$A290,СВЦЭМ!$B$39:$B$758,J$260)+'СЕТ СН'!$F$12</f>
        <v>0</v>
      </c>
      <c r="K290" s="36">
        <f ca="1">SUMIFS(СВЦЭМ!$H$40:$H$759,СВЦЭМ!$A$40:$A$759,$A290,СВЦЭМ!$B$39:$B$758,K$260)+'СЕТ СН'!$F$12</f>
        <v>0</v>
      </c>
      <c r="L290" s="36">
        <f ca="1">SUMIFS(СВЦЭМ!$H$40:$H$759,СВЦЭМ!$A$40:$A$759,$A290,СВЦЭМ!$B$39:$B$758,L$260)+'СЕТ СН'!$F$12</f>
        <v>0</v>
      </c>
      <c r="M290" s="36">
        <f ca="1">SUMIFS(СВЦЭМ!$H$40:$H$759,СВЦЭМ!$A$40:$A$759,$A290,СВЦЭМ!$B$39:$B$758,M$260)+'СЕТ СН'!$F$12</f>
        <v>0</v>
      </c>
      <c r="N290" s="36">
        <f ca="1">SUMIFS(СВЦЭМ!$H$40:$H$759,СВЦЭМ!$A$40:$A$759,$A290,СВЦЭМ!$B$39:$B$758,N$260)+'СЕТ СН'!$F$12</f>
        <v>0</v>
      </c>
      <c r="O290" s="36">
        <f ca="1">SUMIFS(СВЦЭМ!$H$40:$H$759,СВЦЭМ!$A$40:$A$759,$A290,СВЦЭМ!$B$39:$B$758,O$260)+'СЕТ СН'!$F$12</f>
        <v>0</v>
      </c>
      <c r="P290" s="36">
        <f ca="1">SUMIFS(СВЦЭМ!$H$40:$H$759,СВЦЭМ!$A$40:$A$759,$A290,СВЦЭМ!$B$39:$B$758,P$260)+'СЕТ СН'!$F$12</f>
        <v>0</v>
      </c>
      <c r="Q290" s="36">
        <f ca="1">SUMIFS(СВЦЭМ!$H$40:$H$759,СВЦЭМ!$A$40:$A$759,$A290,СВЦЭМ!$B$39:$B$758,Q$260)+'СЕТ СН'!$F$12</f>
        <v>0</v>
      </c>
      <c r="R290" s="36">
        <f ca="1">SUMIFS(СВЦЭМ!$H$40:$H$759,СВЦЭМ!$A$40:$A$759,$A290,СВЦЭМ!$B$39:$B$758,R$260)+'СЕТ СН'!$F$12</f>
        <v>0</v>
      </c>
      <c r="S290" s="36">
        <f ca="1">SUMIFS(СВЦЭМ!$H$40:$H$759,СВЦЭМ!$A$40:$A$759,$A290,СВЦЭМ!$B$39:$B$758,S$260)+'СЕТ СН'!$F$12</f>
        <v>0</v>
      </c>
      <c r="T290" s="36">
        <f ca="1">SUMIFS(СВЦЭМ!$H$40:$H$759,СВЦЭМ!$A$40:$A$759,$A290,СВЦЭМ!$B$39:$B$758,T$260)+'СЕТ СН'!$F$12</f>
        <v>0</v>
      </c>
      <c r="U290" s="36">
        <f ca="1">SUMIFS(СВЦЭМ!$H$40:$H$759,СВЦЭМ!$A$40:$A$759,$A290,СВЦЭМ!$B$39:$B$758,U$260)+'СЕТ СН'!$F$12</f>
        <v>0</v>
      </c>
      <c r="V290" s="36">
        <f ca="1">SUMIFS(СВЦЭМ!$H$40:$H$759,СВЦЭМ!$A$40:$A$759,$A290,СВЦЭМ!$B$39:$B$758,V$260)+'СЕТ СН'!$F$12</f>
        <v>0</v>
      </c>
      <c r="W290" s="36">
        <f ca="1">SUMIFS(СВЦЭМ!$H$40:$H$759,СВЦЭМ!$A$40:$A$759,$A290,СВЦЭМ!$B$39:$B$758,W$260)+'СЕТ СН'!$F$12</f>
        <v>0</v>
      </c>
      <c r="X290" s="36">
        <f ca="1">SUMIFS(СВЦЭМ!$H$40:$H$759,СВЦЭМ!$A$40:$A$759,$A290,СВЦЭМ!$B$39:$B$758,X$260)+'СЕТ СН'!$F$12</f>
        <v>0</v>
      </c>
      <c r="Y290" s="36">
        <f ca="1">SUMIFS(СВЦЭМ!$H$40:$H$759,СВЦЭМ!$A$40:$A$759,$A290,СВЦЭМ!$B$39:$B$758,Y$260)+'СЕТ СН'!$F$12</f>
        <v>0</v>
      </c>
    </row>
    <row r="291" spans="1:27" ht="15.75" hidden="1" x14ac:dyDescent="0.2">
      <c r="A291" s="35">
        <f t="shared" si="7"/>
        <v>45413</v>
      </c>
      <c r="B291" s="36">
        <f ca="1">SUMIFS(СВЦЭМ!$H$40:$H$759,СВЦЭМ!$A$40:$A$759,$A291,СВЦЭМ!$B$39:$B$758,B$260)+'СЕТ СН'!$F$12</f>
        <v>0</v>
      </c>
      <c r="C291" s="36">
        <f ca="1">SUMIFS(СВЦЭМ!$H$40:$H$759,СВЦЭМ!$A$40:$A$759,$A291,СВЦЭМ!$B$39:$B$758,C$260)+'СЕТ СН'!$F$12</f>
        <v>0</v>
      </c>
      <c r="D291" s="36">
        <f ca="1">SUMIFS(СВЦЭМ!$H$40:$H$759,СВЦЭМ!$A$40:$A$759,$A291,СВЦЭМ!$B$39:$B$758,D$260)+'СЕТ СН'!$F$12</f>
        <v>0</v>
      </c>
      <c r="E291" s="36">
        <f ca="1">SUMIFS(СВЦЭМ!$H$40:$H$759,СВЦЭМ!$A$40:$A$759,$A291,СВЦЭМ!$B$39:$B$758,E$260)+'СЕТ СН'!$F$12</f>
        <v>0</v>
      </c>
      <c r="F291" s="36">
        <f ca="1">SUMIFS(СВЦЭМ!$H$40:$H$759,СВЦЭМ!$A$40:$A$759,$A291,СВЦЭМ!$B$39:$B$758,F$260)+'СЕТ СН'!$F$12</f>
        <v>0</v>
      </c>
      <c r="G291" s="36">
        <f ca="1">SUMIFS(СВЦЭМ!$H$40:$H$759,СВЦЭМ!$A$40:$A$759,$A291,СВЦЭМ!$B$39:$B$758,G$260)+'СЕТ СН'!$F$12</f>
        <v>0</v>
      </c>
      <c r="H291" s="36">
        <f ca="1">SUMIFS(СВЦЭМ!$H$40:$H$759,СВЦЭМ!$A$40:$A$759,$A291,СВЦЭМ!$B$39:$B$758,H$260)+'СЕТ СН'!$F$12</f>
        <v>0</v>
      </c>
      <c r="I291" s="36">
        <f ca="1">SUMIFS(СВЦЭМ!$H$40:$H$759,СВЦЭМ!$A$40:$A$759,$A291,СВЦЭМ!$B$39:$B$758,I$260)+'СЕТ СН'!$F$12</f>
        <v>0</v>
      </c>
      <c r="J291" s="36">
        <f ca="1">SUMIFS(СВЦЭМ!$H$40:$H$759,СВЦЭМ!$A$40:$A$759,$A291,СВЦЭМ!$B$39:$B$758,J$260)+'СЕТ СН'!$F$12</f>
        <v>0</v>
      </c>
      <c r="K291" s="36">
        <f ca="1">SUMIFS(СВЦЭМ!$H$40:$H$759,СВЦЭМ!$A$40:$A$759,$A291,СВЦЭМ!$B$39:$B$758,K$260)+'СЕТ СН'!$F$12</f>
        <v>0</v>
      </c>
      <c r="L291" s="36">
        <f ca="1">SUMIFS(СВЦЭМ!$H$40:$H$759,СВЦЭМ!$A$40:$A$759,$A291,СВЦЭМ!$B$39:$B$758,L$260)+'СЕТ СН'!$F$12</f>
        <v>0</v>
      </c>
      <c r="M291" s="36">
        <f ca="1">SUMIFS(СВЦЭМ!$H$40:$H$759,СВЦЭМ!$A$40:$A$759,$A291,СВЦЭМ!$B$39:$B$758,M$260)+'СЕТ СН'!$F$12</f>
        <v>0</v>
      </c>
      <c r="N291" s="36">
        <f ca="1">SUMIFS(СВЦЭМ!$H$40:$H$759,СВЦЭМ!$A$40:$A$759,$A291,СВЦЭМ!$B$39:$B$758,N$260)+'СЕТ СН'!$F$12</f>
        <v>0</v>
      </c>
      <c r="O291" s="36">
        <f ca="1">SUMIFS(СВЦЭМ!$H$40:$H$759,СВЦЭМ!$A$40:$A$759,$A291,СВЦЭМ!$B$39:$B$758,O$260)+'СЕТ СН'!$F$12</f>
        <v>0</v>
      </c>
      <c r="P291" s="36">
        <f ca="1">SUMIFS(СВЦЭМ!$H$40:$H$759,СВЦЭМ!$A$40:$A$759,$A291,СВЦЭМ!$B$39:$B$758,P$260)+'СЕТ СН'!$F$12</f>
        <v>0</v>
      </c>
      <c r="Q291" s="36">
        <f ca="1">SUMIFS(СВЦЭМ!$H$40:$H$759,СВЦЭМ!$A$40:$A$759,$A291,СВЦЭМ!$B$39:$B$758,Q$260)+'СЕТ СН'!$F$12</f>
        <v>0</v>
      </c>
      <c r="R291" s="36">
        <f ca="1">SUMIFS(СВЦЭМ!$H$40:$H$759,СВЦЭМ!$A$40:$A$759,$A291,СВЦЭМ!$B$39:$B$758,R$260)+'СЕТ СН'!$F$12</f>
        <v>0</v>
      </c>
      <c r="S291" s="36">
        <f ca="1">SUMIFS(СВЦЭМ!$H$40:$H$759,СВЦЭМ!$A$40:$A$759,$A291,СВЦЭМ!$B$39:$B$758,S$260)+'СЕТ СН'!$F$12</f>
        <v>0</v>
      </c>
      <c r="T291" s="36">
        <f ca="1">SUMIFS(СВЦЭМ!$H$40:$H$759,СВЦЭМ!$A$40:$A$759,$A291,СВЦЭМ!$B$39:$B$758,T$260)+'СЕТ СН'!$F$12</f>
        <v>0</v>
      </c>
      <c r="U291" s="36">
        <f ca="1">SUMIFS(СВЦЭМ!$H$40:$H$759,СВЦЭМ!$A$40:$A$759,$A291,СВЦЭМ!$B$39:$B$758,U$260)+'СЕТ СН'!$F$12</f>
        <v>0</v>
      </c>
      <c r="V291" s="36">
        <f ca="1">SUMIFS(СВЦЭМ!$H$40:$H$759,СВЦЭМ!$A$40:$A$759,$A291,СВЦЭМ!$B$39:$B$758,V$260)+'СЕТ СН'!$F$12</f>
        <v>0</v>
      </c>
      <c r="W291" s="36">
        <f ca="1">SUMIFS(СВЦЭМ!$H$40:$H$759,СВЦЭМ!$A$40:$A$759,$A291,СВЦЭМ!$B$39:$B$758,W$260)+'СЕТ СН'!$F$12</f>
        <v>0</v>
      </c>
      <c r="X291" s="36">
        <f ca="1">SUMIFS(СВЦЭМ!$H$40:$H$759,СВЦЭМ!$A$40:$A$759,$A291,СВЦЭМ!$B$39:$B$758,X$260)+'СЕТ СН'!$F$12</f>
        <v>0</v>
      </c>
      <c r="Y291" s="36">
        <f ca="1">SUMIFS(СВЦЭМ!$H$40:$H$759,СВЦЭМ!$A$40:$A$759,$A291,СВЦЭМ!$B$39:$B$758,Y$260)+'СЕТ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01.04.2024</v>
      </c>
      <c r="B297" s="36">
        <f ca="1">SUMIFS(СВЦЭМ!$I$40:$I$759,СВЦЭМ!$A$40:$A$759,$A297,СВЦЭМ!$B$39:$B$758,B$296)+'СЕТ СН'!$F$13</f>
        <v>0</v>
      </c>
      <c r="C297" s="36">
        <f ca="1">SUMIFS(СВЦЭМ!$I$40:$I$759,СВЦЭМ!$A$40:$A$759,$A297,СВЦЭМ!$B$39:$B$758,C$296)+'СЕТ СН'!$F$13</f>
        <v>0</v>
      </c>
      <c r="D297" s="36">
        <f ca="1">SUMIFS(СВЦЭМ!$I$40:$I$759,СВЦЭМ!$A$40:$A$759,$A297,СВЦЭМ!$B$39:$B$758,D$296)+'СЕТ СН'!$F$13</f>
        <v>0</v>
      </c>
      <c r="E297" s="36">
        <f ca="1">SUMIFS(СВЦЭМ!$I$40:$I$759,СВЦЭМ!$A$40:$A$759,$A297,СВЦЭМ!$B$39:$B$758,E$296)+'СЕТ СН'!$F$13</f>
        <v>0</v>
      </c>
      <c r="F297" s="36">
        <f ca="1">SUMIFS(СВЦЭМ!$I$40:$I$759,СВЦЭМ!$A$40:$A$759,$A297,СВЦЭМ!$B$39:$B$758,F$296)+'СЕТ СН'!$F$13</f>
        <v>0</v>
      </c>
      <c r="G297" s="36">
        <f ca="1">SUMIFS(СВЦЭМ!$I$40:$I$759,СВЦЭМ!$A$40:$A$759,$A297,СВЦЭМ!$B$39:$B$758,G$296)+'СЕТ СН'!$F$13</f>
        <v>0</v>
      </c>
      <c r="H297" s="36">
        <f ca="1">SUMIFS(СВЦЭМ!$I$40:$I$759,СВЦЭМ!$A$40:$A$759,$A297,СВЦЭМ!$B$39:$B$758,H$296)+'СЕТ СН'!$F$13</f>
        <v>0</v>
      </c>
      <c r="I297" s="36">
        <f ca="1">SUMIFS(СВЦЭМ!$I$40:$I$759,СВЦЭМ!$A$40:$A$759,$A297,СВЦЭМ!$B$39:$B$758,I$296)+'СЕТ СН'!$F$13</f>
        <v>0</v>
      </c>
      <c r="J297" s="36">
        <f ca="1">SUMIFS(СВЦЭМ!$I$40:$I$759,СВЦЭМ!$A$40:$A$759,$A297,СВЦЭМ!$B$39:$B$758,J$296)+'СЕТ СН'!$F$13</f>
        <v>0</v>
      </c>
      <c r="K297" s="36">
        <f ca="1">SUMIFS(СВЦЭМ!$I$40:$I$759,СВЦЭМ!$A$40:$A$759,$A297,СВЦЭМ!$B$39:$B$758,K$296)+'СЕТ СН'!$F$13</f>
        <v>0</v>
      </c>
      <c r="L297" s="36">
        <f ca="1">SUMIFS(СВЦЭМ!$I$40:$I$759,СВЦЭМ!$A$40:$A$759,$A297,СВЦЭМ!$B$39:$B$758,L$296)+'СЕТ СН'!$F$13</f>
        <v>0</v>
      </c>
      <c r="M297" s="36">
        <f ca="1">SUMIFS(СВЦЭМ!$I$40:$I$759,СВЦЭМ!$A$40:$A$759,$A297,СВЦЭМ!$B$39:$B$758,M$296)+'СЕТ СН'!$F$13</f>
        <v>0</v>
      </c>
      <c r="N297" s="36">
        <f ca="1">SUMIFS(СВЦЭМ!$I$40:$I$759,СВЦЭМ!$A$40:$A$759,$A297,СВЦЭМ!$B$39:$B$758,N$296)+'СЕТ СН'!$F$13</f>
        <v>0</v>
      </c>
      <c r="O297" s="36">
        <f ca="1">SUMIFS(СВЦЭМ!$I$40:$I$759,СВЦЭМ!$A$40:$A$759,$A297,СВЦЭМ!$B$39:$B$758,O$296)+'СЕТ СН'!$F$13</f>
        <v>0</v>
      </c>
      <c r="P297" s="36">
        <f ca="1">SUMIFS(СВЦЭМ!$I$40:$I$759,СВЦЭМ!$A$40:$A$759,$A297,СВЦЭМ!$B$39:$B$758,P$296)+'СЕТ СН'!$F$13</f>
        <v>0</v>
      </c>
      <c r="Q297" s="36">
        <f ca="1">SUMIFS(СВЦЭМ!$I$40:$I$759,СВЦЭМ!$A$40:$A$759,$A297,СВЦЭМ!$B$39:$B$758,Q$296)+'СЕТ СН'!$F$13</f>
        <v>0</v>
      </c>
      <c r="R297" s="36">
        <f ca="1">SUMIFS(СВЦЭМ!$I$40:$I$759,СВЦЭМ!$A$40:$A$759,$A297,СВЦЭМ!$B$39:$B$758,R$296)+'СЕТ СН'!$F$13</f>
        <v>0</v>
      </c>
      <c r="S297" s="36">
        <f ca="1">SUMIFS(СВЦЭМ!$I$40:$I$759,СВЦЭМ!$A$40:$A$759,$A297,СВЦЭМ!$B$39:$B$758,S$296)+'СЕТ СН'!$F$13</f>
        <v>0</v>
      </c>
      <c r="T297" s="36">
        <f ca="1">SUMIFS(СВЦЭМ!$I$40:$I$759,СВЦЭМ!$A$40:$A$759,$A297,СВЦЭМ!$B$39:$B$758,T$296)+'СЕТ СН'!$F$13</f>
        <v>0</v>
      </c>
      <c r="U297" s="36">
        <f ca="1">SUMIFS(СВЦЭМ!$I$40:$I$759,СВЦЭМ!$A$40:$A$759,$A297,СВЦЭМ!$B$39:$B$758,U$296)+'СЕТ СН'!$F$13</f>
        <v>0</v>
      </c>
      <c r="V297" s="36">
        <f ca="1">SUMIFS(СВЦЭМ!$I$40:$I$759,СВЦЭМ!$A$40:$A$759,$A297,СВЦЭМ!$B$39:$B$758,V$296)+'СЕТ СН'!$F$13</f>
        <v>0</v>
      </c>
      <c r="W297" s="36">
        <f ca="1">SUMIFS(СВЦЭМ!$I$40:$I$759,СВЦЭМ!$A$40:$A$759,$A297,СВЦЭМ!$B$39:$B$758,W$296)+'СЕТ СН'!$F$13</f>
        <v>0</v>
      </c>
      <c r="X297" s="36">
        <f ca="1">SUMIFS(СВЦЭМ!$I$40:$I$759,СВЦЭМ!$A$40:$A$759,$A297,СВЦЭМ!$B$39:$B$758,X$296)+'СЕТ СН'!$F$13</f>
        <v>0</v>
      </c>
      <c r="Y297" s="36">
        <f ca="1">SUMIFS(СВЦЭМ!$I$40:$I$759,СВЦЭМ!$A$40:$A$759,$A297,СВЦЭМ!$B$39:$B$758,Y$296)+'СЕТ СН'!$F$13</f>
        <v>0</v>
      </c>
      <c r="AA297" s="45"/>
    </row>
    <row r="298" spans="1:27" ht="15.75" hidden="1" x14ac:dyDescent="0.2">
      <c r="A298" s="35">
        <f>A297+1</f>
        <v>45384</v>
      </c>
      <c r="B298" s="36">
        <f ca="1">SUMIFS(СВЦЭМ!$I$40:$I$759,СВЦЭМ!$A$40:$A$759,$A298,СВЦЭМ!$B$39:$B$758,B$296)+'СЕТ СН'!$F$13</f>
        <v>0</v>
      </c>
      <c r="C298" s="36">
        <f ca="1">SUMIFS(СВЦЭМ!$I$40:$I$759,СВЦЭМ!$A$40:$A$759,$A298,СВЦЭМ!$B$39:$B$758,C$296)+'СЕТ СН'!$F$13</f>
        <v>0</v>
      </c>
      <c r="D298" s="36">
        <f ca="1">SUMIFS(СВЦЭМ!$I$40:$I$759,СВЦЭМ!$A$40:$A$759,$A298,СВЦЭМ!$B$39:$B$758,D$296)+'СЕТ СН'!$F$13</f>
        <v>0</v>
      </c>
      <c r="E298" s="36">
        <f ca="1">SUMIFS(СВЦЭМ!$I$40:$I$759,СВЦЭМ!$A$40:$A$759,$A298,СВЦЭМ!$B$39:$B$758,E$296)+'СЕТ СН'!$F$13</f>
        <v>0</v>
      </c>
      <c r="F298" s="36">
        <f ca="1">SUMIFS(СВЦЭМ!$I$40:$I$759,СВЦЭМ!$A$40:$A$759,$A298,СВЦЭМ!$B$39:$B$758,F$296)+'СЕТ СН'!$F$13</f>
        <v>0</v>
      </c>
      <c r="G298" s="36">
        <f ca="1">SUMIFS(СВЦЭМ!$I$40:$I$759,СВЦЭМ!$A$40:$A$759,$A298,СВЦЭМ!$B$39:$B$758,G$296)+'СЕТ СН'!$F$13</f>
        <v>0</v>
      </c>
      <c r="H298" s="36">
        <f ca="1">SUMIFS(СВЦЭМ!$I$40:$I$759,СВЦЭМ!$A$40:$A$759,$A298,СВЦЭМ!$B$39:$B$758,H$296)+'СЕТ СН'!$F$13</f>
        <v>0</v>
      </c>
      <c r="I298" s="36">
        <f ca="1">SUMIFS(СВЦЭМ!$I$40:$I$759,СВЦЭМ!$A$40:$A$759,$A298,СВЦЭМ!$B$39:$B$758,I$296)+'СЕТ СН'!$F$13</f>
        <v>0</v>
      </c>
      <c r="J298" s="36">
        <f ca="1">SUMIFS(СВЦЭМ!$I$40:$I$759,СВЦЭМ!$A$40:$A$759,$A298,СВЦЭМ!$B$39:$B$758,J$296)+'СЕТ СН'!$F$13</f>
        <v>0</v>
      </c>
      <c r="K298" s="36">
        <f ca="1">SUMIFS(СВЦЭМ!$I$40:$I$759,СВЦЭМ!$A$40:$A$759,$A298,СВЦЭМ!$B$39:$B$758,K$296)+'СЕТ СН'!$F$13</f>
        <v>0</v>
      </c>
      <c r="L298" s="36">
        <f ca="1">SUMIFS(СВЦЭМ!$I$40:$I$759,СВЦЭМ!$A$40:$A$759,$A298,СВЦЭМ!$B$39:$B$758,L$296)+'СЕТ СН'!$F$13</f>
        <v>0</v>
      </c>
      <c r="M298" s="36">
        <f ca="1">SUMIFS(СВЦЭМ!$I$40:$I$759,СВЦЭМ!$A$40:$A$759,$A298,СВЦЭМ!$B$39:$B$758,M$296)+'СЕТ СН'!$F$13</f>
        <v>0</v>
      </c>
      <c r="N298" s="36">
        <f ca="1">SUMIFS(СВЦЭМ!$I$40:$I$759,СВЦЭМ!$A$40:$A$759,$A298,СВЦЭМ!$B$39:$B$758,N$296)+'СЕТ СН'!$F$13</f>
        <v>0</v>
      </c>
      <c r="O298" s="36">
        <f ca="1">SUMIFS(СВЦЭМ!$I$40:$I$759,СВЦЭМ!$A$40:$A$759,$A298,СВЦЭМ!$B$39:$B$758,O$296)+'СЕТ СН'!$F$13</f>
        <v>0</v>
      </c>
      <c r="P298" s="36">
        <f ca="1">SUMIFS(СВЦЭМ!$I$40:$I$759,СВЦЭМ!$A$40:$A$759,$A298,СВЦЭМ!$B$39:$B$758,P$296)+'СЕТ СН'!$F$13</f>
        <v>0</v>
      </c>
      <c r="Q298" s="36">
        <f ca="1">SUMIFS(СВЦЭМ!$I$40:$I$759,СВЦЭМ!$A$40:$A$759,$A298,СВЦЭМ!$B$39:$B$758,Q$296)+'СЕТ СН'!$F$13</f>
        <v>0</v>
      </c>
      <c r="R298" s="36">
        <f ca="1">SUMIFS(СВЦЭМ!$I$40:$I$759,СВЦЭМ!$A$40:$A$759,$A298,СВЦЭМ!$B$39:$B$758,R$296)+'СЕТ СН'!$F$13</f>
        <v>0</v>
      </c>
      <c r="S298" s="36">
        <f ca="1">SUMIFS(СВЦЭМ!$I$40:$I$759,СВЦЭМ!$A$40:$A$759,$A298,СВЦЭМ!$B$39:$B$758,S$296)+'СЕТ СН'!$F$13</f>
        <v>0</v>
      </c>
      <c r="T298" s="36">
        <f ca="1">SUMIFS(СВЦЭМ!$I$40:$I$759,СВЦЭМ!$A$40:$A$759,$A298,СВЦЭМ!$B$39:$B$758,T$296)+'СЕТ СН'!$F$13</f>
        <v>0</v>
      </c>
      <c r="U298" s="36">
        <f ca="1">SUMIFS(СВЦЭМ!$I$40:$I$759,СВЦЭМ!$A$40:$A$759,$A298,СВЦЭМ!$B$39:$B$758,U$296)+'СЕТ СН'!$F$13</f>
        <v>0</v>
      </c>
      <c r="V298" s="36">
        <f ca="1">SUMIFS(СВЦЭМ!$I$40:$I$759,СВЦЭМ!$A$40:$A$759,$A298,СВЦЭМ!$B$39:$B$758,V$296)+'СЕТ СН'!$F$13</f>
        <v>0</v>
      </c>
      <c r="W298" s="36">
        <f ca="1">SUMIFS(СВЦЭМ!$I$40:$I$759,СВЦЭМ!$A$40:$A$759,$A298,СВЦЭМ!$B$39:$B$758,W$296)+'СЕТ СН'!$F$13</f>
        <v>0</v>
      </c>
      <c r="X298" s="36">
        <f ca="1">SUMIFS(СВЦЭМ!$I$40:$I$759,СВЦЭМ!$A$40:$A$759,$A298,СВЦЭМ!$B$39:$B$758,X$296)+'СЕТ СН'!$F$13</f>
        <v>0</v>
      </c>
      <c r="Y298" s="36">
        <f ca="1">SUMIFS(СВЦЭМ!$I$40:$I$759,СВЦЭМ!$A$40:$A$759,$A298,СВЦЭМ!$B$39:$B$758,Y$296)+'СЕТ СН'!$F$13</f>
        <v>0</v>
      </c>
    </row>
    <row r="299" spans="1:27" ht="15.75" hidden="1" x14ac:dyDescent="0.2">
      <c r="A299" s="35">
        <f t="shared" ref="A299:A327" si="8">A298+1</f>
        <v>45385</v>
      </c>
      <c r="B299" s="36">
        <f ca="1">SUMIFS(СВЦЭМ!$I$40:$I$759,СВЦЭМ!$A$40:$A$759,$A299,СВЦЭМ!$B$39:$B$758,B$296)+'СЕТ СН'!$F$13</f>
        <v>0</v>
      </c>
      <c r="C299" s="36">
        <f ca="1">SUMIFS(СВЦЭМ!$I$40:$I$759,СВЦЭМ!$A$40:$A$759,$A299,СВЦЭМ!$B$39:$B$758,C$296)+'СЕТ СН'!$F$13</f>
        <v>0</v>
      </c>
      <c r="D299" s="36">
        <f ca="1">SUMIFS(СВЦЭМ!$I$40:$I$759,СВЦЭМ!$A$40:$A$759,$A299,СВЦЭМ!$B$39:$B$758,D$296)+'СЕТ СН'!$F$13</f>
        <v>0</v>
      </c>
      <c r="E299" s="36">
        <f ca="1">SUMIFS(СВЦЭМ!$I$40:$I$759,СВЦЭМ!$A$40:$A$759,$A299,СВЦЭМ!$B$39:$B$758,E$296)+'СЕТ СН'!$F$13</f>
        <v>0</v>
      </c>
      <c r="F299" s="36">
        <f ca="1">SUMIFS(СВЦЭМ!$I$40:$I$759,СВЦЭМ!$A$40:$A$759,$A299,СВЦЭМ!$B$39:$B$758,F$296)+'СЕТ СН'!$F$13</f>
        <v>0</v>
      </c>
      <c r="G299" s="36">
        <f ca="1">SUMIFS(СВЦЭМ!$I$40:$I$759,СВЦЭМ!$A$40:$A$759,$A299,СВЦЭМ!$B$39:$B$758,G$296)+'СЕТ СН'!$F$13</f>
        <v>0</v>
      </c>
      <c r="H299" s="36">
        <f ca="1">SUMIFS(СВЦЭМ!$I$40:$I$759,СВЦЭМ!$A$40:$A$759,$A299,СВЦЭМ!$B$39:$B$758,H$296)+'СЕТ СН'!$F$13</f>
        <v>0</v>
      </c>
      <c r="I299" s="36">
        <f ca="1">SUMIFS(СВЦЭМ!$I$40:$I$759,СВЦЭМ!$A$40:$A$759,$A299,СВЦЭМ!$B$39:$B$758,I$296)+'СЕТ СН'!$F$13</f>
        <v>0</v>
      </c>
      <c r="J299" s="36">
        <f ca="1">SUMIFS(СВЦЭМ!$I$40:$I$759,СВЦЭМ!$A$40:$A$759,$A299,СВЦЭМ!$B$39:$B$758,J$296)+'СЕТ СН'!$F$13</f>
        <v>0</v>
      </c>
      <c r="K299" s="36">
        <f ca="1">SUMIFS(СВЦЭМ!$I$40:$I$759,СВЦЭМ!$A$40:$A$759,$A299,СВЦЭМ!$B$39:$B$758,K$296)+'СЕТ СН'!$F$13</f>
        <v>0</v>
      </c>
      <c r="L299" s="36">
        <f ca="1">SUMIFS(СВЦЭМ!$I$40:$I$759,СВЦЭМ!$A$40:$A$759,$A299,СВЦЭМ!$B$39:$B$758,L$296)+'СЕТ СН'!$F$13</f>
        <v>0</v>
      </c>
      <c r="M299" s="36">
        <f ca="1">SUMIFS(СВЦЭМ!$I$40:$I$759,СВЦЭМ!$A$40:$A$759,$A299,СВЦЭМ!$B$39:$B$758,M$296)+'СЕТ СН'!$F$13</f>
        <v>0</v>
      </c>
      <c r="N299" s="36">
        <f ca="1">SUMIFS(СВЦЭМ!$I$40:$I$759,СВЦЭМ!$A$40:$A$759,$A299,СВЦЭМ!$B$39:$B$758,N$296)+'СЕТ СН'!$F$13</f>
        <v>0</v>
      </c>
      <c r="O299" s="36">
        <f ca="1">SUMIFS(СВЦЭМ!$I$40:$I$759,СВЦЭМ!$A$40:$A$759,$A299,СВЦЭМ!$B$39:$B$758,O$296)+'СЕТ СН'!$F$13</f>
        <v>0</v>
      </c>
      <c r="P299" s="36">
        <f ca="1">SUMIFS(СВЦЭМ!$I$40:$I$759,СВЦЭМ!$A$40:$A$759,$A299,СВЦЭМ!$B$39:$B$758,P$296)+'СЕТ СН'!$F$13</f>
        <v>0</v>
      </c>
      <c r="Q299" s="36">
        <f ca="1">SUMIFS(СВЦЭМ!$I$40:$I$759,СВЦЭМ!$A$40:$A$759,$A299,СВЦЭМ!$B$39:$B$758,Q$296)+'СЕТ СН'!$F$13</f>
        <v>0</v>
      </c>
      <c r="R299" s="36">
        <f ca="1">SUMIFS(СВЦЭМ!$I$40:$I$759,СВЦЭМ!$A$40:$A$759,$A299,СВЦЭМ!$B$39:$B$758,R$296)+'СЕТ СН'!$F$13</f>
        <v>0</v>
      </c>
      <c r="S299" s="36">
        <f ca="1">SUMIFS(СВЦЭМ!$I$40:$I$759,СВЦЭМ!$A$40:$A$759,$A299,СВЦЭМ!$B$39:$B$758,S$296)+'СЕТ СН'!$F$13</f>
        <v>0</v>
      </c>
      <c r="T299" s="36">
        <f ca="1">SUMIFS(СВЦЭМ!$I$40:$I$759,СВЦЭМ!$A$40:$A$759,$A299,СВЦЭМ!$B$39:$B$758,T$296)+'СЕТ СН'!$F$13</f>
        <v>0</v>
      </c>
      <c r="U299" s="36">
        <f ca="1">SUMIFS(СВЦЭМ!$I$40:$I$759,СВЦЭМ!$A$40:$A$759,$A299,СВЦЭМ!$B$39:$B$758,U$296)+'СЕТ СН'!$F$13</f>
        <v>0</v>
      </c>
      <c r="V299" s="36">
        <f ca="1">SUMIFS(СВЦЭМ!$I$40:$I$759,СВЦЭМ!$A$40:$A$759,$A299,СВЦЭМ!$B$39:$B$758,V$296)+'СЕТ СН'!$F$13</f>
        <v>0</v>
      </c>
      <c r="W299" s="36">
        <f ca="1">SUMIFS(СВЦЭМ!$I$40:$I$759,СВЦЭМ!$A$40:$A$759,$A299,СВЦЭМ!$B$39:$B$758,W$296)+'СЕТ СН'!$F$13</f>
        <v>0</v>
      </c>
      <c r="X299" s="36">
        <f ca="1">SUMIFS(СВЦЭМ!$I$40:$I$759,СВЦЭМ!$A$40:$A$759,$A299,СВЦЭМ!$B$39:$B$758,X$296)+'СЕТ СН'!$F$13</f>
        <v>0</v>
      </c>
      <c r="Y299" s="36">
        <f ca="1">SUMIFS(СВЦЭМ!$I$40:$I$759,СВЦЭМ!$A$40:$A$759,$A299,СВЦЭМ!$B$39:$B$758,Y$296)+'СЕТ СН'!$F$13</f>
        <v>0</v>
      </c>
    </row>
    <row r="300" spans="1:27" ht="15.75" hidden="1" x14ac:dyDescent="0.2">
      <c r="A300" s="35">
        <f t="shared" si="8"/>
        <v>45386</v>
      </c>
      <c r="B300" s="36">
        <f ca="1">SUMIFS(СВЦЭМ!$I$40:$I$759,СВЦЭМ!$A$40:$A$759,$A300,СВЦЭМ!$B$39:$B$758,B$296)+'СЕТ СН'!$F$13</f>
        <v>0</v>
      </c>
      <c r="C300" s="36">
        <f ca="1">SUMIFS(СВЦЭМ!$I$40:$I$759,СВЦЭМ!$A$40:$A$759,$A300,СВЦЭМ!$B$39:$B$758,C$296)+'СЕТ СН'!$F$13</f>
        <v>0</v>
      </c>
      <c r="D300" s="36">
        <f ca="1">SUMIFS(СВЦЭМ!$I$40:$I$759,СВЦЭМ!$A$40:$A$759,$A300,СВЦЭМ!$B$39:$B$758,D$296)+'СЕТ СН'!$F$13</f>
        <v>0</v>
      </c>
      <c r="E300" s="36">
        <f ca="1">SUMIFS(СВЦЭМ!$I$40:$I$759,СВЦЭМ!$A$40:$A$759,$A300,СВЦЭМ!$B$39:$B$758,E$296)+'СЕТ СН'!$F$13</f>
        <v>0</v>
      </c>
      <c r="F300" s="36">
        <f ca="1">SUMIFS(СВЦЭМ!$I$40:$I$759,СВЦЭМ!$A$40:$A$759,$A300,СВЦЭМ!$B$39:$B$758,F$296)+'СЕТ СН'!$F$13</f>
        <v>0</v>
      </c>
      <c r="G300" s="36">
        <f ca="1">SUMIFS(СВЦЭМ!$I$40:$I$759,СВЦЭМ!$A$40:$A$759,$A300,СВЦЭМ!$B$39:$B$758,G$296)+'СЕТ СН'!$F$13</f>
        <v>0</v>
      </c>
      <c r="H300" s="36">
        <f ca="1">SUMIFS(СВЦЭМ!$I$40:$I$759,СВЦЭМ!$A$40:$A$759,$A300,СВЦЭМ!$B$39:$B$758,H$296)+'СЕТ СН'!$F$13</f>
        <v>0</v>
      </c>
      <c r="I300" s="36">
        <f ca="1">SUMIFS(СВЦЭМ!$I$40:$I$759,СВЦЭМ!$A$40:$A$759,$A300,СВЦЭМ!$B$39:$B$758,I$296)+'СЕТ СН'!$F$13</f>
        <v>0</v>
      </c>
      <c r="J300" s="36">
        <f ca="1">SUMIFS(СВЦЭМ!$I$40:$I$759,СВЦЭМ!$A$40:$A$759,$A300,СВЦЭМ!$B$39:$B$758,J$296)+'СЕТ СН'!$F$13</f>
        <v>0</v>
      </c>
      <c r="K300" s="36">
        <f ca="1">SUMIFS(СВЦЭМ!$I$40:$I$759,СВЦЭМ!$A$40:$A$759,$A300,СВЦЭМ!$B$39:$B$758,K$296)+'СЕТ СН'!$F$13</f>
        <v>0</v>
      </c>
      <c r="L300" s="36">
        <f ca="1">SUMIFS(СВЦЭМ!$I$40:$I$759,СВЦЭМ!$A$40:$A$759,$A300,СВЦЭМ!$B$39:$B$758,L$296)+'СЕТ СН'!$F$13</f>
        <v>0</v>
      </c>
      <c r="M300" s="36">
        <f ca="1">SUMIFS(СВЦЭМ!$I$40:$I$759,СВЦЭМ!$A$40:$A$759,$A300,СВЦЭМ!$B$39:$B$758,M$296)+'СЕТ СН'!$F$13</f>
        <v>0</v>
      </c>
      <c r="N300" s="36">
        <f ca="1">SUMIFS(СВЦЭМ!$I$40:$I$759,СВЦЭМ!$A$40:$A$759,$A300,СВЦЭМ!$B$39:$B$758,N$296)+'СЕТ СН'!$F$13</f>
        <v>0</v>
      </c>
      <c r="O300" s="36">
        <f ca="1">SUMIFS(СВЦЭМ!$I$40:$I$759,СВЦЭМ!$A$40:$A$759,$A300,СВЦЭМ!$B$39:$B$758,O$296)+'СЕТ СН'!$F$13</f>
        <v>0</v>
      </c>
      <c r="P300" s="36">
        <f ca="1">SUMIFS(СВЦЭМ!$I$40:$I$759,СВЦЭМ!$A$40:$A$759,$A300,СВЦЭМ!$B$39:$B$758,P$296)+'СЕТ СН'!$F$13</f>
        <v>0</v>
      </c>
      <c r="Q300" s="36">
        <f ca="1">SUMIFS(СВЦЭМ!$I$40:$I$759,СВЦЭМ!$A$40:$A$759,$A300,СВЦЭМ!$B$39:$B$758,Q$296)+'СЕТ СН'!$F$13</f>
        <v>0</v>
      </c>
      <c r="R300" s="36">
        <f ca="1">SUMIFS(СВЦЭМ!$I$40:$I$759,СВЦЭМ!$A$40:$A$759,$A300,СВЦЭМ!$B$39:$B$758,R$296)+'СЕТ СН'!$F$13</f>
        <v>0</v>
      </c>
      <c r="S300" s="36">
        <f ca="1">SUMIFS(СВЦЭМ!$I$40:$I$759,СВЦЭМ!$A$40:$A$759,$A300,СВЦЭМ!$B$39:$B$758,S$296)+'СЕТ СН'!$F$13</f>
        <v>0</v>
      </c>
      <c r="T300" s="36">
        <f ca="1">SUMIFS(СВЦЭМ!$I$40:$I$759,СВЦЭМ!$A$40:$A$759,$A300,СВЦЭМ!$B$39:$B$758,T$296)+'СЕТ СН'!$F$13</f>
        <v>0</v>
      </c>
      <c r="U300" s="36">
        <f ca="1">SUMIFS(СВЦЭМ!$I$40:$I$759,СВЦЭМ!$A$40:$A$759,$A300,СВЦЭМ!$B$39:$B$758,U$296)+'СЕТ СН'!$F$13</f>
        <v>0</v>
      </c>
      <c r="V300" s="36">
        <f ca="1">SUMIFS(СВЦЭМ!$I$40:$I$759,СВЦЭМ!$A$40:$A$759,$A300,СВЦЭМ!$B$39:$B$758,V$296)+'СЕТ СН'!$F$13</f>
        <v>0</v>
      </c>
      <c r="W300" s="36">
        <f ca="1">SUMIFS(СВЦЭМ!$I$40:$I$759,СВЦЭМ!$A$40:$A$759,$A300,СВЦЭМ!$B$39:$B$758,W$296)+'СЕТ СН'!$F$13</f>
        <v>0</v>
      </c>
      <c r="X300" s="36">
        <f ca="1">SUMIFS(СВЦЭМ!$I$40:$I$759,СВЦЭМ!$A$40:$A$759,$A300,СВЦЭМ!$B$39:$B$758,X$296)+'СЕТ СН'!$F$13</f>
        <v>0</v>
      </c>
      <c r="Y300" s="36">
        <f ca="1">SUMIFS(СВЦЭМ!$I$40:$I$759,СВЦЭМ!$A$40:$A$759,$A300,СВЦЭМ!$B$39:$B$758,Y$296)+'СЕТ СН'!$F$13</f>
        <v>0</v>
      </c>
    </row>
    <row r="301" spans="1:27" ht="15.75" hidden="1" x14ac:dyDescent="0.2">
      <c r="A301" s="35">
        <f t="shared" si="8"/>
        <v>45387</v>
      </c>
      <c r="B301" s="36">
        <f ca="1">SUMIFS(СВЦЭМ!$I$40:$I$759,СВЦЭМ!$A$40:$A$759,$A301,СВЦЭМ!$B$39:$B$758,B$296)+'СЕТ СН'!$F$13</f>
        <v>0</v>
      </c>
      <c r="C301" s="36">
        <f ca="1">SUMIFS(СВЦЭМ!$I$40:$I$759,СВЦЭМ!$A$40:$A$759,$A301,СВЦЭМ!$B$39:$B$758,C$296)+'СЕТ СН'!$F$13</f>
        <v>0</v>
      </c>
      <c r="D301" s="36">
        <f ca="1">SUMIFS(СВЦЭМ!$I$40:$I$759,СВЦЭМ!$A$40:$A$759,$A301,СВЦЭМ!$B$39:$B$758,D$296)+'СЕТ СН'!$F$13</f>
        <v>0</v>
      </c>
      <c r="E301" s="36">
        <f ca="1">SUMIFS(СВЦЭМ!$I$40:$I$759,СВЦЭМ!$A$40:$A$759,$A301,СВЦЭМ!$B$39:$B$758,E$296)+'СЕТ СН'!$F$13</f>
        <v>0</v>
      </c>
      <c r="F301" s="36">
        <f ca="1">SUMIFS(СВЦЭМ!$I$40:$I$759,СВЦЭМ!$A$40:$A$759,$A301,СВЦЭМ!$B$39:$B$758,F$296)+'СЕТ СН'!$F$13</f>
        <v>0</v>
      </c>
      <c r="G301" s="36">
        <f ca="1">SUMIFS(СВЦЭМ!$I$40:$I$759,СВЦЭМ!$A$40:$A$759,$A301,СВЦЭМ!$B$39:$B$758,G$296)+'СЕТ СН'!$F$13</f>
        <v>0</v>
      </c>
      <c r="H301" s="36">
        <f ca="1">SUMIFS(СВЦЭМ!$I$40:$I$759,СВЦЭМ!$A$40:$A$759,$A301,СВЦЭМ!$B$39:$B$758,H$296)+'СЕТ СН'!$F$13</f>
        <v>0</v>
      </c>
      <c r="I301" s="36">
        <f ca="1">SUMIFS(СВЦЭМ!$I$40:$I$759,СВЦЭМ!$A$40:$A$759,$A301,СВЦЭМ!$B$39:$B$758,I$296)+'СЕТ СН'!$F$13</f>
        <v>0</v>
      </c>
      <c r="J301" s="36">
        <f ca="1">SUMIFS(СВЦЭМ!$I$40:$I$759,СВЦЭМ!$A$40:$A$759,$A301,СВЦЭМ!$B$39:$B$758,J$296)+'СЕТ СН'!$F$13</f>
        <v>0</v>
      </c>
      <c r="K301" s="36">
        <f ca="1">SUMIFS(СВЦЭМ!$I$40:$I$759,СВЦЭМ!$A$40:$A$759,$A301,СВЦЭМ!$B$39:$B$758,K$296)+'СЕТ СН'!$F$13</f>
        <v>0</v>
      </c>
      <c r="L301" s="36">
        <f ca="1">SUMIFS(СВЦЭМ!$I$40:$I$759,СВЦЭМ!$A$40:$A$759,$A301,СВЦЭМ!$B$39:$B$758,L$296)+'СЕТ СН'!$F$13</f>
        <v>0</v>
      </c>
      <c r="M301" s="36">
        <f ca="1">SUMIFS(СВЦЭМ!$I$40:$I$759,СВЦЭМ!$A$40:$A$759,$A301,СВЦЭМ!$B$39:$B$758,M$296)+'СЕТ СН'!$F$13</f>
        <v>0</v>
      </c>
      <c r="N301" s="36">
        <f ca="1">SUMIFS(СВЦЭМ!$I$40:$I$759,СВЦЭМ!$A$40:$A$759,$A301,СВЦЭМ!$B$39:$B$758,N$296)+'СЕТ СН'!$F$13</f>
        <v>0</v>
      </c>
      <c r="O301" s="36">
        <f ca="1">SUMIFS(СВЦЭМ!$I$40:$I$759,СВЦЭМ!$A$40:$A$759,$A301,СВЦЭМ!$B$39:$B$758,O$296)+'СЕТ СН'!$F$13</f>
        <v>0</v>
      </c>
      <c r="P301" s="36">
        <f ca="1">SUMIFS(СВЦЭМ!$I$40:$I$759,СВЦЭМ!$A$40:$A$759,$A301,СВЦЭМ!$B$39:$B$758,P$296)+'СЕТ СН'!$F$13</f>
        <v>0</v>
      </c>
      <c r="Q301" s="36">
        <f ca="1">SUMIFS(СВЦЭМ!$I$40:$I$759,СВЦЭМ!$A$40:$A$759,$A301,СВЦЭМ!$B$39:$B$758,Q$296)+'СЕТ СН'!$F$13</f>
        <v>0</v>
      </c>
      <c r="R301" s="36">
        <f ca="1">SUMIFS(СВЦЭМ!$I$40:$I$759,СВЦЭМ!$A$40:$A$759,$A301,СВЦЭМ!$B$39:$B$758,R$296)+'СЕТ СН'!$F$13</f>
        <v>0</v>
      </c>
      <c r="S301" s="36">
        <f ca="1">SUMIFS(СВЦЭМ!$I$40:$I$759,СВЦЭМ!$A$40:$A$759,$A301,СВЦЭМ!$B$39:$B$758,S$296)+'СЕТ СН'!$F$13</f>
        <v>0</v>
      </c>
      <c r="T301" s="36">
        <f ca="1">SUMIFS(СВЦЭМ!$I$40:$I$759,СВЦЭМ!$A$40:$A$759,$A301,СВЦЭМ!$B$39:$B$758,T$296)+'СЕТ СН'!$F$13</f>
        <v>0</v>
      </c>
      <c r="U301" s="36">
        <f ca="1">SUMIFS(СВЦЭМ!$I$40:$I$759,СВЦЭМ!$A$40:$A$759,$A301,СВЦЭМ!$B$39:$B$758,U$296)+'СЕТ СН'!$F$13</f>
        <v>0</v>
      </c>
      <c r="V301" s="36">
        <f ca="1">SUMIFS(СВЦЭМ!$I$40:$I$759,СВЦЭМ!$A$40:$A$759,$A301,СВЦЭМ!$B$39:$B$758,V$296)+'СЕТ СН'!$F$13</f>
        <v>0</v>
      </c>
      <c r="W301" s="36">
        <f ca="1">SUMIFS(СВЦЭМ!$I$40:$I$759,СВЦЭМ!$A$40:$A$759,$A301,СВЦЭМ!$B$39:$B$758,W$296)+'СЕТ СН'!$F$13</f>
        <v>0</v>
      </c>
      <c r="X301" s="36">
        <f ca="1">SUMIFS(СВЦЭМ!$I$40:$I$759,СВЦЭМ!$A$40:$A$759,$A301,СВЦЭМ!$B$39:$B$758,X$296)+'СЕТ СН'!$F$13</f>
        <v>0</v>
      </c>
      <c r="Y301" s="36">
        <f ca="1">SUMIFS(СВЦЭМ!$I$40:$I$759,СВЦЭМ!$A$40:$A$759,$A301,СВЦЭМ!$B$39:$B$758,Y$296)+'СЕТ СН'!$F$13</f>
        <v>0</v>
      </c>
    </row>
    <row r="302" spans="1:27" ht="15.75" hidden="1" x14ac:dyDescent="0.2">
      <c r="A302" s="35">
        <f t="shared" si="8"/>
        <v>45388</v>
      </c>
      <c r="B302" s="36">
        <f ca="1">SUMIFS(СВЦЭМ!$I$40:$I$759,СВЦЭМ!$A$40:$A$759,$A302,СВЦЭМ!$B$39:$B$758,B$296)+'СЕТ СН'!$F$13</f>
        <v>0</v>
      </c>
      <c r="C302" s="36">
        <f ca="1">SUMIFS(СВЦЭМ!$I$40:$I$759,СВЦЭМ!$A$40:$A$759,$A302,СВЦЭМ!$B$39:$B$758,C$296)+'СЕТ СН'!$F$13</f>
        <v>0</v>
      </c>
      <c r="D302" s="36">
        <f ca="1">SUMIFS(СВЦЭМ!$I$40:$I$759,СВЦЭМ!$A$40:$A$759,$A302,СВЦЭМ!$B$39:$B$758,D$296)+'СЕТ СН'!$F$13</f>
        <v>0</v>
      </c>
      <c r="E302" s="36">
        <f ca="1">SUMIFS(СВЦЭМ!$I$40:$I$759,СВЦЭМ!$A$40:$A$759,$A302,СВЦЭМ!$B$39:$B$758,E$296)+'СЕТ СН'!$F$13</f>
        <v>0</v>
      </c>
      <c r="F302" s="36">
        <f ca="1">SUMIFS(СВЦЭМ!$I$40:$I$759,СВЦЭМ!$A$40:$A$759,$A302,СВЦЭМ!$B$39:$B$758,F$296)+'СЕТ СН'!$F$13</f>
        <v>0</v>
      </c>
      <c r="G302" s="36">
        <f ca="1">SUMIFS(СВЦЭМ!$I$40:$I$759,СВЦЭМ!$A$40:$A$759,$A302,СВЦЭМ!$B$39:$B$758,G$296)+'СЕТ СН'!$F$13</f>
        <v>0</v>
      </c>
      <c r="H302" s="36">
        <f ca="1">SUMIFS(СВЦЭМ!$I$40:$I$759,СВЦЭМ!$A$40:$A$759,$A302,СВЦЭМ!$B$39:$B$758,H$296)+'СЕТ СН'!$F$13</f>
        <v>0</v>
      </c>
      <c r="I302" s="36">
        <f ca="1">SUMIFS(СВЦЭМ!$I$40:$I$759,СВЦЭМ!$A$40:$A$759,$A302,СВЦЭМ!$B$39:$B$758,I$296)+'СЕТ СН'!$F$13</f>
        <v>0</v>
      </c>
      <c r="J302" s="36">
        <f ca="1">SUMIFS(СВЦЭМ!$I$40:$I$759,СВЦЭМ!$A$40:$A$759,$A302,СВЦЭМ!$B$39:$B$758,J$296)+'СЕТ СН'!$F$13</f>
        <v>0</v>
      </c>
      <c r="K302" s="36">
        <f ca="1">SUMIFS(СВЦЭМ!$I$40:$I$759,СВЦЭМ!$A$40:$A$759,$A302,СВЦЭМ!$B$39:$B$758,K$296)+'СЕТ СН'!$F$13</f>
        <v>0</v>
      </c>
      <c r="L302" s="36">
        <f ca="1">SUMIFS(СВЦЭМ!$I$40:$I$759,СВЦЭМ!$A$40:$A$759,$A302,СВЦЭМ!$B$39:$B$758,L$296)+'СЕТ СН'!$F$13</f>
        <v>0</v>
      </c>
      <c r="M302" s="36">
        <f ca="1">SUMIFS(СВЦЭМ!$I$40:$I$759,СВЦЭМ!$A$40:$A$759,$A302,СВЦЭМ!$B$39:$B$758,M$296)+'СЕТ СН'!$F$13</f>
        <v>0</v>
      </c>
      <c r="N302" s="36">
        <f ca="1">SUMIFS(СВЦЭМ!$I$40:$I$759,СВЦЭМ!$A$40:$A$759,$A302,СВЦЭМ!$B$39:$B$758,N$296)+'СЕТ СН'!$F$13</f>
        <v>0</v>
      </c>
      <c r="O302" s="36">
        <f ca="1">SUMIFS(СВЦЭМ!$I$40:$I$759,СВЦЭМ!$A$40:$A$759,$A302,СВЦЭМ!$B$39:$B$758,O$296)+'СЕТ СН'!$F$13</f>
        <v>0</v>
      </c>
      <c r="P302" s="36">
        <f ca="1">SUMIFS(СВЦЭМ!$I$40:$I$759,СВЦЭМ!$A$40:$A$759,$A302,СВЦЭМ!$B$39:$B$758,P$296)+'СЕТ СН'!$F$13</f>
        <v>0</v>
      </c>
      <c r="Q302" s="36">
        <f ca="1">SUMIFS(СВЦЭМ!$I$40:$I$759,СВЦЭМ!$A$40:$A$759,$A302,СВЦЭМ!$B$39:$B$758,Q$296)+'СЕТ СН'!$F$13</f>
        <v>0</v>
      </c>
      <c r="R302" s="36">
        <f ca="1">SUMIFS(СВЦЭМ!$I$40:$I$759,СВЦЭМ!$A$40:$A$759,$A302,СВЦЭМ!$B$39:$B$758,R$296)+'СЕТ СН'!$F$13</f>
        <v>0</v>
      </c>
      <c r="S302" s="36">
        <f ca="1">SUMIFS(СВЦЭМ!$I$40:$I$759,СВЦЭМ!$A$40:$A$759,$A302,СВЦЭМ!$B$39:$B$758,S$296)+'СЕТ СН'!$F$13</f>
        <v>0</v>
      </c>
      <c r="T302" s="36">
        <f ca="1">SUMIFS(СВЦЭМ!$I$40:$I$759,СВЦЭМ!$A$40:$A$759,$A302,СВЦЭМ!$B$39:$B$758,T$296)+'СЕТ СН'!$F$13</f>
        <v>0</v>
      </c>
      <c r="U302" s="36">
        <f ca="1">SUMIFS(СВЦЭМ!$I$40:$I$759,СВЦЭМ!$A$40:$A$759,$A302,СВЦЭМ!$B$39:$B$758,U$296)+'СЕТ СН'!$F$13</f>
        <v>0</v>
      </c>
      <c r="V302" s="36">
        <f ca="1">SUMIFS(СВЦЭМ!$I$40:$I$759,СВЦЭМ!$A$40:$A$759,$A302,СВЦЭМ!$B$39:$B$758,V$296)+'СЕТ СН'!$F$13</f>
        <v>0</v>
      </c>
      <c r="W302" s="36">
        <f ca="1">SUMIFS(СВЦЭМ!$I$40:$I$759,СВЦЭМ!$A$40:$A$759,$A302,СВЦЭМ!$B$39:$B$758,W$296)+'СЕТ СН'!$F$13</f>
        <v>0</v>
      </c>
      <c r="X302" s="36">
        <f ca="1">SUMIFS(СВЦЭМ!$I$40:$I$759,СВЦЭМ!$A$40:$A$759,$A302,СВЦЭМ!$B$39:$B$758,X$296)+'СЕТ СН'!$F$13</f>
        <v>0</v>
      </c>
      <c r="Y302" s="36">
        <f ca="1">SUMIFS(СВЦЭМ!$I$40:$I$759,СВЦЭМ!$A$40:$A$759,$A302,СВЦЭМ!$B$39:$B$758,Y$296)+'СЕТ СН'!$F$13</f>
        <v>0</v>
      </c>
    </row>
    <row r="303" spans="1:27" ht="15.75" hidden="1" x14ac:dyDescent="0.2">
      <c r="A303" s="35">
        <f t="shared" si="8"/>
        <v>45389</v>
      </c>
      <c r="B303" s="36">
        <f ca="1">SUMIFS(СВЦЭМ!$I$40:$I$759,СВЦЭМ!$A$40:$A$759,$A303,СВЦЭМ!$B$39:$B$758,B$296)+'СЕТ СН'!$F$13</f>
        <v>0</v>
      </c>
      <c r="C303" s="36">
        <f ca="1">SUMIFS(СВЦЭМ!$I$40:$I$759,СВЦЭМ!$A$40:$A$759,$A303,СВЦЭМ!$B$39:$B$758,C$296)+'СЕТ СН'!$F$13</f>
        <v>0</v>
      </c>
      <c r="D303" s="36">
        <f ca="1">SUMIFS(СВЦЭМ!$I$40:$I$759,СВЦЭМ!$A$40:$A$759,$A303,СВЦЭМ!$B$39:$B$758,D$296)+'СЕТ СН'!$F$13</f>
        <v>0</v>
      </c>
      <c r="E303" s="36">
        <f ca="1">SUMIFS(СВЦЭМ!$I$40:$I$759,СВЦЭМ!$A$40:$A$759,$A303,СВЦЭМ!$B$39:$B$758,E$296)+'СЕТ СН'!$F$13</f>
        <v>0</v>
      </c>
      <c r="F303" s="36">
        <f ca="1">SUMIFS(СВЦЭМ!$I$40:$I$759,СВЦЭМ!$A$40:$A$759,$A303,СВЦЭМ!$B$39:$B$758,F$296)+'СЕТ СН'!$F$13</f>
        <v>0</v>
      </c>
      <c r="G303" s="36">
        <f ca="1">SUMIFS(СВЦЭМ!$I$40:$I$759,СВЦЭМ!$A$40:$A$759,$A303,СВЦЭМ!$B$39:$B$758,G$296)+'СЕТ СН'!$F$13</f>
        <v>0</v>
      </c>
      <c r="H303" s="36">
        <f ca="1">SUMIFS(СВЦЭМ!$I$40:$I$759,СВЦЭМ!$A$40:$A$759,$A303,СВЦЭМ!$B$39:$B$758,H$296)+'СЕТ СН'!$F$13</f>
        <v>0</v>
      </c>
      <c r="I303" s="36">
        <f ca="1">SUMIFS(СВЦЭМ!$I$40:$I$759,СВЦЭМ!$A$40:$A$759,$A303,СВЦЭМ!$B$39:$B$758,I$296)+'СЕТ СН'!$F$13</f>
        <v>0</v>
      </c>
      <c r="J303" s="36">
        <f ca="1">SUMIFS(СВЦЭМ!$I$40:$I$759,СВЦЭМ!$A$40:$A$759,$A303,СВЦЭМ!$B$39:$B$758,J$296)+'СЕТ СН'!$F$13</f>
        <v>0</v>
      </c>
      <c r="K303" s="36">
        <f ca="1">SUMIFS(СВЦЭМ!$I$40:$I$759,СВЦЭМ!$A$40:$A$759,$A303,СВЦЭМ!$B$39:$B$758,K$296)+'СЕТ СН'!$F$13</f>
        <v>0</v>
      </c>
      <c r="L303" s="36">
        <f ca="1">SUMIFS(СВЦЭМ!$I$40:$I$759,СВЦЭМ!$A$40:$A$759,$A303,СВЦЭМ!$B$39:$B$758,L$296)+'СЕТ СН'!$F$13</f>
        <v>0</v>
      </c>
      <c r="M303" s="36">
        <f ca="1">SUMIFS(СВЦЭМ!$I$40:$I$759,СВЦЭМ!$A$40:$A$759,$A303,СВЦЭМ!$B$39:$B$758,M$296)+'СЕТ СН'!$F$13</f>
        <v>0</v>
      </c>
      <c r="N303" s="36">
        <f ca="1">SUMIFS(СВЦЭМ!$I$40:$I$759,СВЦЭМ!$A$40:$A$759,$A303,СВЦЭМ!$B$39:$B$758,N$296)+'СЕТ СН'!$F$13</f>
        <v>0</v>
      </c>
      <c r="O303" s="36">
        <f ca="1">SUMIFS(СВЦЭМ!$I$40:$I$759,СВЦЭМ!$A$40:$A$759,$A303,СВЦЭМ!$B$39:$B$758,O$296)+'СЕТ СН'!$F$13</f>
        <v>0</v>
      </c>
      <c r="P303" s="36">
        <f ca="1">SUMIFS(СВЦЭМ!$I$40:$I$759,СВЦЭМ!$A$40:$A$759,$A303,СВЦЭМ!$B$39:$B$758,P$296)+'СЕТ СН'!$F$13</f>
        <v>0</v>
      </c>
      <c r="Q303" s="36">
        <f ca="1">SUMIFS(СВЦЭМ!$I$40:$I$759,СВЦЭМ!$A$40:$A$759,$A303,СВЦЭМ!$B$39:$B$758,Q$296)+'СЕТ СН'!$F$13</f>
        <v>0</v>
      </c>
      <c r="R303" s="36">
        <f ca="1">SUMIFS(СВЦЭМ!$I$40:$I$759,СВЦЭМ!$A$40:$A$759,$A303,СВЦЭМ!$B$39:$B$758,R$296)+'СЕТ СН'!$F$13</f>
        <v>0</v>
      </c>
      <c r="S303" s="36">
        <f ca="1">SUMIFS(СВЦЭМ!$I$40:$I$759,СВЦЭМ!$A$40:$A$759,$A303,СВЦЭМ!$B$39:$B$758,S$296)+'СЕТ СН'!$F$13</f>
        <v>0</v>
      </c>
      <c r="T303" s="36">
        <f ca="1">SUMIFS(СВЦЭМ!$I$40:$I$759,СВЦЭМ!$A$40:$A$759,$A303,СВЦЭМ!$B$39:$B$758,T$296)+'СЕТ СН'!$F$13</f>
        <v>0</v>
      </c>
      <c r="U303" s="36">
        <f ca="1">SUMIFS(СВЦЭМ!$I$40:$I$759,СВЦЭМ!$A$40:$A$759,$A303,СВЦЭМ!$B$39:$B$758,U$296)+'СЕТ СН'!$F$13</f>
        <v>0</v>
      </c>
      <c r="V303" s="36">
        <f ca="1">SUMIFS(СВЦЭМ!$I$40:$I$759,СВЦЭМ!$A$40:$A$759,$A303,СВЦЭМ!$B$39:$B$758,V$296)+'СЕТ СН'!$F$13</f>
        <v>0</v>
      </c>
      <c r="W303" s="36">
        <f ca="1">SUMIFS(СВЦЭМ!$I$40:$I$759,СВЦЭМ!$A$40:$A$759,$A303,СВЦЭМ!$B$39:$B$758,W$296)+'СЕТ СН'!$F$13</f>
        <v>0</v>
      </c>
      <c r="X303" s="36">
        <f ca="1">SUMIFS(СВЦЭМ!$I$40:$I$759,СВЦЭМ!$A$40:$A$759,$A303,СВЦЭМ!$B$39:$B$758,X$296)+'СЕТ СН'!$F$13</f>
        <v>0</v>
      </c>
      <c r="Y303" s="36">
        <f ca="1">SUMIFS(СВЦЭМ!$I$40:$I$759,СВЦЭМ!$A$40:$A$759,$A303,СВЦЭМ!$B$39:$B$758,Y$296)+'СЕТ СН'!$F$13</f>
        <v>0</v>
      </c>
    </row>
    <row r="304" spans="1:27" ht="15.75" hidden="1" x14ac:dyDescent="0.2">
      <c r="A304" s="35">
        <f t="shared" si="8"/>
        <v>45390</v>
      </c>
      <c r="B304" s="36">
        <f ca="1">SUMIFS(СВЦЭМ!$I$40:$I$759,СВЦЭМ!$A$40:$A$759,$A304,СВЦЭМ!$B$39:$B$758,B$296)+'СЕТ СН'!$F$13</f>
        <v>0</v>
      </c>
      <c r="C304" s="36">
        <f ca="1">SUMIFS(СВЦЭМ!$I$40:$I$759,СВЦЭМ!$A$40:$A$759,$A304,СВЦЭМ!$B$39:$B$758,C$296)+'СЕТ СН'!$F$13</f>
        <v>0</v>
      </c>
      <c r="D304" s="36">
        <f ca="1">SUMIFS(СВЦЭМ!$I$40:$I$759,СВЦЭМ!$A$40:$A$759,$A304,СВЦЭМ!$B$39:$B$758,D$296)+'СЕТ СН'!$F$13</f>
        <v>0</v>
      </c>
      <c r="E304" s="36">
        <f ca="1">SUMIFS(СВЦЭМ!$I$40:$I$759,СВЦЭМ!$A$40:$A$759,$A304,СВЦЭМ!$B$39:$B$758,E$296)+'СЕТ СН'!$F$13</f>
        <v>0</v>
      </c>
      <c r="F304" s="36">
        <f ca="1">SUMIFS(СВЦЭМ!$I$40:$I$759,СВЦЭМ!$A$40:$A$759,$A304,СВЦЭМ!$B$39:$B$758,F$296)+'СЕТ СН'!$F$13</f>
        <v>0</v>
      </c>
      <c r="G304" s="36">
        <f ca="1">SUMIFS(СВЦЭМ!$I$40:$I$759,СВЦЭМ!$A$40:$A$759,$A304,СВЦЭМ!$B$39:$B$758,G$296)+'СЕТ СН'!$F$13</f>
        <v>0</v>
      </c>
      <c r="H304" s="36">
        <f ca="1">SUMIFS(СВЦЭМ!$I$40:$I$759,СВЦЭМ!$A$40:$A$759,$A304,СВЦЭМ!$B$39:$B$758,H$296)+'СЕТ СН'!$F$13</f>
        <v>0</v>
      </c>
      <c r="I304" s="36">
        <f ca="1">SUMIFS(СВЦЭМ!$I$40:$I$759,СВЦЭМ!$A$40:$A$759,$A304,СВЦЭМ!$B$39:$B$758,I$296)+'СЕТ СН'!$F$13</f>
        <v>0</v>
      </c>
      <c r="J304" s="36">
        <f ca="1">SUMIFS(СВЦЭМ!$I$40:$I$759,СВЦЭМ!$A$40:$A$759,$A304,СВЦЭМ!$B$39:$B$758,J$296)+'СЕТ СН'!$F$13</f>
        <v>0</v>
      </c>
      <c r="K304" s="36">
        <f ca="1">SUMIFS(СВЦЭМ!$I$40:$I$759,СВЦЭМ!$A$40:$A$759,$A304,СВЦЭМ!$B$39:$B$758,K$296)+'СЕТ СН'!$F$13</f>
        <v>0</v>
      </c>
      <c r="L304" s="36">
        <f ca="1">SUMIFS(СВЦЭМ!$I$40:$I$759,СВЦЭМ!$A$40:$A$759,$A304,СВЦЭМ!$B$39:$B$758,L$296)+'СЕТ СН'!$F$13</f>
        <v>0</v>
      </c>
      <c r="M304" s="36">
        <f ca="1">SUMIFS(СВЦЭМ!$I$40:$I$759,СВЦЭМ!$A$40:$A$759,$A304,СВЦЭМ!$B$39:$B$758,M$296)+'СЕТ СН'!$F$13</f>
        <v>0</v>
      </c>
      <c r="N304" s="36">
        <f ca="1">SUMIFS(СВЦЭМ!$I$40:$I$759,СВЦЭМ!$A$40:$A$759,$A304,СВЦЭМ!$B$39:$B$758,N$296)+'СЕТ СН'!$F$13</f>
        <v>0</v>
      </c>
      <c r="O304" s="36">
        <f ca="1">SUMIFS(СВЦЭМ!$I$40:$I$759,СВЦЭМ!$A$40:$A$759,$A304,СВЦЭМ!$B$39:$B$758,O$296)+'СЕТ СН'!$F$13</f>
        <v>0</v>
      </c>
      <c r="P304" s="36">
        <f ca="1">SUMIFS(СВЦЭМ!$I$40:$I$759,СВЦЭМ!$A$40:$A$759,$A304,СВЦЭМ!$B$39:$B$758,P$296)+'СЕТ СН'!$F$13</f>
        <v>0</v>
      </c>
      <c r="Q304" s="36">
        <f ca="1">SUMIFS(СВЦЭМ!$I$40:$I$759,СВЦЭМ!$A$40:$A$759,$A304,СВЦЭМ!$B$39:$B$758,Q$296)+'СЕТ СН'!$F$13</f>
        <v>0</v>
      </c>
      <c r="R304" s="36">
        <f ca="1">SUMIFS(СВЦЭМ!$I$40:$I$759,СВЦЭМ!$A$40:$A$759,$A304,СВЦЭМ!$B$39:$B$758,R$296)+'СЕТ СН'!$F$13</f>
        <v>0</v>
      </c>
      <c r="S304" s="36">
        <f ca="1">SUMIFS(СВЦЭМ!$I$40:$I$759,СВЦЭМ!$A$40:$A$759,$A304,СВЦЭМ!$B$39:$B$758,S$296)+'СЕТ СН'!$F$13</f>
        <v>0</v>
      </c>
      <c r="T304" s="36">
        <f ca="1">SUMIFS(СВЦЭМ!$I$40:$I$759,СВЦЭМ!$A$40:$A$759,$A304,СВЦЭМ!$B$39:$B$758,T$296)+'СЕТ СН'!$F$13</f>
        <v>0</v>
      </c>
      <c r="U304" s="36">
        <f ca="1">SUMIFS(СВЦЭМ!$I$40:$I$759,СВЦЭМ!$A$40:$A$759,$A304,СВЦЭМ!$B$39:$B$758,U$296)+'СЕТ СН'!$F$13</f>
        <v>0</v>
      </c>
      <c r="V304" s="36">
        <f ca="1">SUMIFS(СВЦЭМ!$I$40:$I$759,СВЦЭМ!$A$40:$A$759,$A304,СВЦЭМ!$B$39:$B$758,V$296)+'СЕТ СН'!$F$13</f>
        <v>0</v>
      </c>
      <c r="W304" s="36">
        <f ca="1">SUMIFS(СВЦЭМ!$I$40:$I$759,СВЦЭМ!$A$40:$A$759,$A304,СВЦЭМ!$B$39:$B$758,W$296)+'СЕТ СН'!$F$13</f>
        <v>0</v>
      </c>
      <c r="X304" s="36">
        <f ca="1">SUMIFS(СВЦЭМ!$I$40:$I$759,СВЦЭМ!$A$40:$A$759,$A304,СВЦЭМ!$B$39:$B$758,X$296)+'СЕТ СН'!$F$13</f>
        <v>0</v>
      </c>
      <c r="Y304" s="36">
        <f ca="1">SUMIFS(СВЦЭМ!$I$40:$I$759,СВЦЭМ!$A$40:$A$759,$A304,СВЦЭМ!$B$39:$B$758,Y$296)+'СЕТ СН'!$F$13</f>
        <v>0</v>
      </c>
    </row>
    <row r="305" spans="1:25" ht="15.75" hidden="1" x14ac:dyDescent="0.2">
      <c r="A305" s="35">
        <f t="shared" si="8"/>
        <v>45391</v>
      </c>
      <c r="B305" s="36">
        <f ca="1">SUMIFS(СВЦЭМ!$I$40:$I$759,СВЦЭМ!$A$40:$A$759,$A305,СВЦЭМ!$B$39:$B$758,B$296)+'СЕТ СН'!$F$13</f>
        <v>0</v>
      </c>
      <c r="C305" s="36">
        <f ca="1">SUMIFS(СВЦЭМ!$I$40:$I$759,СВЦЭМ!$A$40:$A$759,$A305,СВЦЭМ!$B$39:$B$758,C$296)+'СЕТ СН'!$F$13</f>
        <v>0</v>
      </c>
      <c r="D305" s="36">
        <f ca="1">SUMIFS(СВЦЭМ!$I$40:$I$759,СВЦЭМ!$A$40:$A$759,$A305,СВЦЭМ!$B$39:$B$758,D$296)+'СЕТ СН'!$F$13</f>
        <v>0</v>
      </c>
      <c r="E305" s="36">
        <f ca="1">SUMIFS(СВЦЭМ!$I$40:$I$759,СВЦЭМ!$A$40:$A$759,$A305,СВЦЭМ!$B$39:$B$758,E$296)+'СЕТ СН'!$F$13</f>
        <v>0</v>
      </c>
      <c r="F305" s="36">
        <f ca="1">SUMIFS(СВЦЭМ!$I$40:$I$759,СВЦЭМ!$A$40:$A$759,$A305,СВЦЭМ!$B$39:$B$758,F$296)+'СЕТ СН'!$F$13</f>
        <v>0</v>
      </c>
      <c r="G305" s="36">
        <f ca="1">SUMIFS(СВЦЭМ!$I$40:$I$759,СВЦЭМ!$A$40:$A$759,$A305,СВЦЭМ!$B$39:$B$758,G$296)+'СЕТ СН'!$F$13</f>
        <v>0</v>
      </c>
      <c r="H305" s="36">
        <f ca="1">SUMIFS(СВЦЭМ!$I$40:$I$759,СВЦЭМ!$A$40:$A$759,$A305,СВЦЭМ!$B$39:$B$758,H$296)+'СЕТ СН'!$F$13</f>
        <v>0</v>
      </c>
      <c r="I305" s="36">
        <f ca="1">SUMIFS(СВЦЭМ!$I$40:$I$759,СВЦЭМ!$A$40:$A$759,$A305,СВЦЭМ!$B$39:$B$758,I$296)+'СЕТ СН'!$F$13</f>
        <v>0</v>
      </c>
      <c r="J305" s="36">
        <f ca="1">SUMIFS(СВЦЭМ!$I$40:$I$759,СВЦЭМ!$A$40:$A$759,$A305,СВЦЭМ!$B$39:$B$758,J$296)+'СЕТ СН'!$F$13</f>
        <v>0</v>
      </c>
      <c r="K305" s="36">
        <f ca="1">SUMIFS(СВЦЭМ!$I$40:$I$759,СВЦЭМ!$A$40:$A$759,$A305,СВЦЭМ!$B$39:$B$758,K$296)+'СЕТ СН'!$F$13</f>
        <v>0</v>
      </c>
      <c r="L305" s="36">
        <f ca="1">SUMIFS(СВЦЭМ!$I$40:$I$759,СВЦЭМ!$A$40:$A$759,$A305,СВЦЭМ!$B$39:$B$758,L$296)+'СЕТ СН'!$F$13</f>
        <v>0</v>
      </c>
      <c r="M305" s="36">
        <f ca="1">SUMIFS(СВЦЭМ!$I$40:$I$759,СВЦЭМ!$A$40:$A$759,$A305,СВЦЭМ!$B$39:$B$758,M$296)+'СЕТ СН'!$F$13</f>
        <v>0</v>
      </c>
      <c r="N305" s="36">
        <f ca="1">SUMIFS(СВЦЭМ!$I$40:$I$759,СВЦЭМ!$A$40:$A$759,$A305,СВЦЭМ!$B$39:$B$758,N$296)+'СЕТ СН'!$F$13</f>
        <v>0</v>
      </c>
      <c r="O305" s="36">
        <f ca="1">SUMIFS(СВЦЭМ!$I$40:$I$759,СВЦЭМ!$A$40:$A$759,$A305,СВЦЭМ!$B$39:$B$758,O$296)+'СЕТ СН'!$F$13</f>
        <v>0</v>
      </c>
      <c r="P305" s="36">
        <f ca="1">SUMIFS(СВЦЭМ!$I$40:$I$759,СВЦЭМ!$A$40:$A$759,$A305,СВЦЭМ!$B$39:$B$758,P$296)+'СЕТ СН'!$F$13</f>
        <v>0</v>
      </c>
      <c r="Q305" s="36">
        <f ca="1">SUMIFS(СВЦЭМ!$I$40:$I$759,СВЦЭМ!$A$40:$A$759,$A305,СВЦЭМ!$B$39:$B$758,Q$296)+'СЕТ СН'!$F$13</f>
        <v>0</v>
      </c>
      <c r="R305" s="36">
        <f ca="1">SUMIFS(СВЦЭМ!$I$40:$I$759,СВЦЭМ!$A$40:$A$759,$A305,СВЦЭМ!$B$39:$B$758,R$296)+'СЕТ СН'!$F$13</f>
        <v>0</v>
      </c>
      <c r="S305" s="36">
        <f ca="1">SUMIFS(СВЦЭМ!$I$40:$I$759,СВЦЭМ!$A$40:$A$759,$A305,СВЦЭМ!$B$39:$B$758,S$296)+'СЕТ СН'!$F$13</f>
        <v>0</v>
      </c>
      <c r="T305" s="36">
        <f ca="1">SUMIFS(СВЦЭМ!$I$40:$I$759,СВЦЭМ!$A$40:$A$759,$A305,СВЦЭМ!$B$39:$B$758,T$296)+'СЕТ СН'!$F$13</f>
        <v>0</v>
      </c>
      <c r="U305" s="36">
        <f ca="1">SUMIFS(СВЦЭМ!$I$40:$I$759,СВЦЭМ!$A$40:$A$759,$A305,СВЦЭМ!$B$39:$B$758,U$296)+'СЕТ СН'!$F$13</f>
        <v>0</v>
      </c>
      <c r="V305" s="36">
        <f ca="1">SUMIFS(СВЦЭМ!$I$40:$I$759,СВЦЭМ!$A$40:$A$759,$A305,СВЦЭМ!$B$39:$B$758,V$296)+'СЕТ СН'!$F$13</f>
        <v>0</v>
      </c>
      <c r="W305" s="36">
        <f ca="1">SUMIFS(СВЦЭМ!$I$40:$I$759,СВЦЭМ!$A$40:$A$759,$A305,СВЦЭМ!$B$39:$B$758,W$296)+'СЕТ СН'!$F$13</f>
        <v>0</v>
      </c>
      <c r="X305" s="36">
        <f ca="1">SUMIFS(СВЦЭМ!$I$40:$I$759,СВЦЭМ!$A$40:$A$759,$A305,СВЦЭМ!$B$39:$B$758,X$296)+'СЕТ СН'!$F$13</f>
        <v>0</v>
      </c>
      <c r="Y305" s="36">
        <f ca="1">SUMIFS(СВЦЭМ!$I$40:$I$759,СВЦЭМ!$A$40:$A$759,$A305,СВЦЭМ!$B$39:$B$758,Y$296)+'СЕТ СН'!$F$13</f>
        <v>0</v>
      </c>
    </row>
    <row r="306" spans="1:25" ht="15.75" hidden="1" x14ac:dyDescent="0.2">
      <c r="A306" s="35">
        <f t="shared" si="8"/>
        <v>45392</v>
      </c>
      <c r="B306" s="36">
        <f ca="1">SUMIFS(СВЦЭМ!$I$40:$I$759,СВЦЭМ!$A$40:$A$759,$A306,СВЦЭМ!$B$39:$B$758,B$296)+'СЕТ СН'!$F$13</f>
        <v>0</v>
      </c>
      <c r="C306" s="36">
        <f ca="1">SUMIFS(СВЦЭМ!$I$40:$I$759,СВЦЭМ!$A$40:$A$759,$A306,СВЦЭМ!$B$39:$B$758,C$296)+'СЕТ СН'!$F$13</f>
        <v>0</v>
      </c>
      <c r="D306" s="36">
        <f ca="1">SUMIFS(СВЦЭМ!$I$40:$I$759,СВЦЭМ!$A$40:$A$759,$A306,СВЦЭМ!$B$39:$B$758,D$296)+'СЕТ СН'!$F$13</f>
        <v>0</v>
      </c>
      <c r="E306" s="36">
        <f ca="1">SUMIFS(СВЦЭМ!$I$40:$I$759,СВЦЭМ!$A$40:$A$759,$A306,СВЦЭМ!$B$39:$B$758,E$296)+'СЕТ СН'!$F$13</f>
        <v>0</v>
      </c>
      <c r="F306" s="36">
        <f ca="1">SUMIFS(СВЦЭМ!$I$40:$I$759,СВЦЭМ!$A$40:$A$759,$A306,СВЦЭМ!$B$39:$B$758,F$296)+'СЕТ СН'!$F$13</f>
        <v>0</v>
      </c>
      <c r="G306" s="36">
        <f ca="1">SUMIFS(СВЦЭМ!$I$40:$I$759,СВЦЭМ!$A$40:$A$759,$A306,СВЦЭМ!$B$39:$B$758,G$296)+'СЕТ СН'!$F$13</f>
        <v>0</v>
      </c>
      <c r="H306" s="36">
        <f ca="1">SUMIFS(СВЦЭМ!$I$40:$I$759,СВЦЭМ!$A$40:$A$759,$A306,СВЦЭМ!$B$39:$B$758,H$296)+'СЕТ СН'!$F$13</f>
        <v>0</v>
      </c>
      <c r="I306" s="36">
        <f ca="1">SUMIFS(СВЦЭМ!$I$40:$I$759,СВЦЭМ!$A$40:$A$759,$A306,СВЦЭМ!$B$39:$B$758,I$296)+'СЕТ СН'!$F$13</f>
        <v>0</v>
      </c>
      <c r="J306" s="36">
        <f ca="1">SUMIFS(СВЦЭМ!$I$40:$I$759,СВЦЭМ!$A$40:$A$759,$A306,СВЦЭМ!$B$39:$B$758,J$296)+'СЕТ СН'!$F$13</f>
        <v>0</v>
      </c>
      <c r="K306" s="36">
        <f ca="1">SUMIFS(СВЦЭМ!$I$40:$I$759,СВЦЭМ!$A$40:$A$759,$A306,СВЦЭМ!$B$39:$B$758,K$296)+'СЕТ СН'!$F$13</f>
        <v>0</v>
      </c>
      <c r="L306" s="36">
        <f ca="1">SUMIFS(СВЦЭМ!$I$40:$I$759,СВЦЭМ!$A$40:$A$759,$A306,СВЦЭМ!$B$39:$B$758,L$296)+'СЕТ СН'!$F$13</f>
        <v>0</v>
      </c>
      <c r="M306" s="36">
        <f ca="1">SUMIFS(СВЦЭМ!$I$40:$I$759,СВЦЭМ!$A$40:$A$759,$A306,СВЦЭМ!$B$39:$B$758,M$296)+'СЕТ СН'!$F$13</f>
        <v>0</v>
      </c>
      <c r="N306" s="36">
        <f ca="1">SUMIFS(СВЦЭМ!$I$40:$I$759,СВЦЭМ!$A$40:$A$759,$A306,СВЦЭМ!$B$39:$B$758,N$296)+'СЕТ СН'!$F$13</f>
        <v>0</v>
      </c>
      <c r="O306" s="36">
        <f ca="1">SUMIFS(СВЦЭМ!$I$40:$I$759,СВЦЭМ!$A$40:$A$759,$A306,СВЦЭМ!$B$39:$B$758,O$296)+'СЕТ СН'!$F$13</f>
        <v>0</v>
      </c>
      <c r="P306" s="36">
        <f ca="1">SUMIFS(СВЦЭМ!$I$40:$I$759,СВЦЭМ!$A$40:$A$759,$A306,СВЦЭМ!$B$39:$B$758,P$296)+'СЕТ СН'!$F$13</f>
        <v>0</v>
      </c>
      <c r="Q306" s="36">
        <f ca="1">SUMIFS(СВЦЭМ!$I$40:$I$759,СВЦЭМ!$A$40:$A$759,$A306,СВЦЭМ!$B$39:$B$758,Q$296)+'СЕТ СН'!$F$13</f>
        <v>0</v>
      </c>
      <c r="R306" s="36">
        <f ca="1">SUMIFS(СВЦЭМ!$I$40:$I$759,СВЦЭМ!$A$40:$A$759,$A306,СВЦЭМ!$B$39:$B$758,R$296)+'СЕТ СН'!$F$13</f>
        <v>0</v>
      </c>
      <c r="S306" s="36">
        <f ca="1">SUMIFS(СВЦЭМ!$I$40:$I$759,СВЦЭМ!$A$40:$A$759,$A306,СВЦЭМ!$B$39:$B$758,S$296)+'СЕТ СН'!$F$13</f>
        <v>0</v>
      </c>
      <c r="T306" s="36">
        <f ca="1">SUMIFS(СВЦЭМ!$I$40:$I$759,СВЦЭМ!$A$40:$A$759,$A306,СВЦЭМ!$B$39:$B$758,T$296)+'СЕТ СН'!$F$13</f>
        <v>0</v>
      </c>
      <c r="U306" s="36">
        <f ca="1">SUMIFS(СВЦЭМ!$I$40:$I$759,СВЦЭМ!$A$40:$A$759,$A306,СВЦЭМ!$B$39:$B$758,U$296)+'СЕТ СН'!$F$13</f>
        <v>0</v>
      </c>
      <c r="V306" s="36">
        <f ca="1">SUMIFS(СВЦЭМ!$I$40:$I$759,СВЦЭМ!$A$40:$A$759,$A306,СВЦЭМ!$B$39:$B$758,V$296)+'СЕТ СН'!$F$13</f>
        <v>0</v>
      </c>
      <c r="W306" s="36">
        <f ca="1">SUMIFS(СВЦЭМ!$I$40:$I$759,СВЦЭМ!$A$40:$A$759,$A306,СВЦЭМ!$B$39:$B$758,W$296)+'СЕТ СН'!$F$13</f>
        <v>0</v>
      </c>
      <c r="X306" s="36">
        <f ca="1">SUMIFS(СВЦЭМ!$I$40:$I$759,СВЦЭМ!$A$40:$A$759,$A306,СВЦЭМ!$B$39:$B$758,X$296)+'СЕТ СН'!$F$13</f>
        <v>0</v>
      </c>
      <c r="Y306" s="36">
        <f ca="1">SUMIFS(СВЦЭМ!$I$40:$I$759,СВЦЭМ!$A$40:$A$759,$A306,СВЦЭМ!$B$39:$B$758,Y$296)+'СЕТ СН'!$F$13</f>
        <v>0</v>
      </c>
    </row>
    <row r="307" spans="1:25" ht="15.75" hidden="1" x14ac:dyDescent="0.2">
      <c r="A307" s="35">
        <f t="shared" si="8"/>
        <v>45393</v>
      </c>
      <c r="B307" s="36">
        <f ca="1">SUMIFS(СВЦЭМ!$I$40:$I$759,СВЦЭМ!$A$40:$A$759,$A307,СВЦЭМ!$B$39:$B$758,B$296)+'СЕТ СН'!$F$13</f>
        <v>0</v>
      </c>
      <c r="C307" s="36">
        <f ca="1">SUMIFS(СВЦЭМ!$I$40:$I$759,СВЦЭМ!$A$40:$A$759,$A307,СВЦЭМ!$B$39:$B$758,C$296)+'СЕТ СН'!$F$13</f>
        <v>0</v>
      </c>
      <c r="D307" s="36">
        <f ca="1">SUMIFS(СВЦЭМ!$I$40:$I$759,СВЦЭМ!$A$40:$A$759,$A307,СВЦЭМ!$B$39:$B$758,D$296)+'СЕТ СН'!$F$13</f>
        <v>0</v>
      </c>
      <c r="E307" s="36">
        <f ca="1">SUMIFS(СВЦЭМ!$I$40:$I$759,СВЦЭМ!$A$40:$A$759,$A307,СВЦЭМ!$B$39:$B$758,E$296)+'СЕТ СН'!$F$13</f>
        <v>0</v>
      </c>
      <c r="F307" s="36">
        <f ca="1">SUMIFS(СВЦЭМ!$I$40:$I$759,СВЦЭМ!$A$40:$A$759,$A307,СВЦЭМ!$B$39:$B$758,F$296)+'СЕТ СН'!$F$13</f>
        <v>0</v>
      </c>
      <c r="G307" s="36">
        <f ca="1">SUMIFS(СВЦЭМ!$I$40:$I$759,СВЦЭМ!$A$40:$A$759,$A307,СВЦЭМ!$B$39:$B$758,G$296)+'СЕТ СН'!$F$13</f>
        <v>0</v>
      </c>
      <c r="H307" s="36">
        <f ca="1">SUMIFS(СВЦЭМ!$I$40:$I$759,СВЦЭМ!$A$40:$A$759,$A307,СВЦЭМ!$B$39:$B$758,H$296)+'СЕТ СН'!$F$13</f>
        <v>0</v>
      </c>
      <c r="I307" s="36">
        <f ca="1">SUMIFS(СВЦЭМ!$I$40:$I$759,СВЦЭМ!$A$40:$A$759,$A307,СВЦЭМ!$B$39:$B$758,I$296)+'СЕТ СН'!$F$13</f>
        <v>0</v>
      </c>
      <c r="J307" s="36">
        <f ca="1">SUMIFS(СВЦЭМ!$I$40:$I$759,СВЦЭМ!$A$40:$A$759,$A307,СВЦЭМ!$B$39:$B$758,J$296)+'СЕТ СН'!$F$13</f>
        <v>0</v>
      </c>
      <c r="K307" s="36">
        <f ca="1">SUMIFS(СВЦЭМ!$I$40:$I$759,СВЦЭМ!$A$40:$A$759,$A307,СВЦЭМ!$B$39:$B$758,K$296)+'СЕТ СН'!$F$13</f>
        <v>0</v>
      </c>
      <c r="L307" s="36">
        <f ca="1">SUMIFS(СВЦЭМ!$I$40:$I$759,СВЦЭМ!$A$40:$A$759,$A307,СВЦЭМ!$B$39:$B$758,L$296)+'СЕТ СН'!$F$13</f>
        <v>0</v>
      </c>
      <c r="M307" s="36">
        <f ca="1">SUMIFS(СВЦЭМ!$I$40:$I$759,СВЦЭМ!$A$40:$A$759,$A307,СВЦЭМ!$B$39:$B$758,M$296)+'СЕТ СН'!$F$13</f>
        <v>0</v>
      </c>
      <c r="N307" s="36">
        <f ca="1">SUMIFS(СВЦЭМ!$I$40:$I$759,СВЦЭМ!$A$40:$A$759,$A307,СВЦЭМ!$B$39:$B$758,N$296)+'СЕТ СН'!$F$13</f>
        <v>0</v>
      </c>
      <c r="O307" s="36">
        <f ca="1">SUMIFS(СВЦЭМ!$I$40:$I$759,СВЦЭМ!$A$40:$A$759,$A307,СВЦЭМ!$B$39:$B$758,O$296)+'СЕТ СН'!$F$13</f>
        <v>0</v>
      </c>
      <c r="P307" s="36">
        <f ca="1">SUMIFS(СВЦЭМ!$I$40:$I$759,СВЦЭМ!$A$40:$A$759,$A307,СВЦЭМ!$B$39:$B$758,P$296)+'СЕТ СН'!$F$13</f>
        <v>0</v>
      </c>
      <c r="Q307" s="36">
        <f ca="1">SUMIFS(СВЦЭМ!$I$40:$I$759,СВЦЭМ!$A$40:$A$759,$A307,СВЦЭМ!$B$39:$B$758,Q$296)+'СЕТ СН'!$F$13</f>
        <v>0</v>
      </c>
      <c r="R307" s="36">
        <f ca="1">SUMIFS(СВЦЭМ!$I$40:$I$759,СВЦЭМ!$A$40:$A$759,$A307,СВЦЭМ!$B$39:$B$758,R$296)+'СЕТ СН'!$F$13</f>
        <v>0</v>
      </c>
      <c r="S307" s="36">
        <f ca="1">SUMIFS(СВЦЭМ!$I$40:$I$759,СВЦЭМ!$A$40:$A$759,$A307,СВЦЭМ!$B$39:$B$758,S$296)+'СЕТ СН'!$F$13</f>
        <v>0</v>
      </c>
      <c r="T307" s="36">
        <f ca="1">SUMIFS(СВЦЭМ!$I$40:$I$759,СВЦЭМ!$A$40:$A$759,$A307,СВЦЭМ!$B$39:$B$758,T$296)+'СЕТ СН'!$F$13</f>
        <v>0</v>
      </c>
      <c r="U307" s="36">
        <f ca="1">SUMIFS(СВЦЭМ!$I$40:$I$759,СВЦЭМ!$A$40:$A$759,$A307,СВЦЭМ!$B$39:$B$758,U$296)+'СЕТ СН'!$F$13</f>
        <v>0</v>
      </c>
      <c r="V307" s="36">
        <f ca="1">SUMIFS(СВЦЭМ!$I$40:$I$759,СВЦЭМ!$A$40:$A$759,$A307,СВЦЭМ!$B$39:$B$758,V$296)+'СЕТ СН'!$F$13</f>
        <v>0</v>
      </c>
      <c r="W307" s="36">
        <f ca="1">SUMIFS(СВЦЭМ!$I$40:$I$759,СВЦЭМ!$A$40:$A$759,$A307,СВЦЭМ!$B$39:$B$758,W$296)+'СЕТ СН'!$F$13</f>
        <v>0</v>
      </c>
      <c r="X307" s="36">
        <f ca="1">SUMIFS(СВЦЭМ!$I$40:$I$759,СВЦЭМ!$A$40:$A$759,$A307,СВЦЭМ!$B$39:$B$758,X$296)+'СЕТ СН'!$F$13</f>
        <v>0</v>
      </c>
      <c r="Y307" s="36">
        <f ca="1">SUMIFS(СВЦЭМ!$I$40:$I$759,СВЦЭМ!$A$40:$A$759,$A307,СВЦЭМ!$B$39:$B$758,Y$296)+'СЕТ СН'!$F$13</f>
        <v>0</v>
      </c>
    </row>
    <row r="308" spans="1:25" ht="15.75" hidden="1" x14ac:dyDescent="0.2">
      <c r="A308" s="35">
        <f t="shared" si="8"/>
        <v>45394</v>
      </c>
      <c r="B308" s="36">
        <f ca="1">SUMIFS(СВЦЭМ!$I$40:$I$759,СВЦЭМ!$A$40:$A$759,$A308,СВЦЭМ!$B$39:$B$758,B$296)+'СЕТ СН'!$F$13</f>
        <v>0</v>
      </c>
      <c r="C308" s="36">
        <f ca="1">SUMIFS(СВЦЭМ!$I$40:$I$759,СВЦЭМ!$A$40:$A$759,$A308,СВЦЭМ!$B$39:$B$758,C$296)+'СЕТ СН'!$F$13</f>
        <v>0</v>
      </c>
      <c r="D308" s="36">
        <f ca="1">SUMIFS(СВЦЭМ!$I$40:$I$759,СВЦЭМ!$A$40:$A$759,$A308,СВЦЭМ!$B$39:$B$758,D$296)+'СЕТ СН'!$F$13</f>
        <v>0</v>
      </c>
      <c r="E308" s="36">
        <f ca="1">SUMIFS(СВЦЭМ!$I$40:$I$759,СВЦЭМ!$A$40:$A$759,$A308,СВЦЭМ!$B$39:$B$758,E$296)+'СЕТ СН'!$F$13</f>
        <v>0</v>
      </c>
      <c r="F308" s="36">
        <f ca="1">SUMIFS(СВЦЭМ!$I$40:$I$759,СВЦЭМ!$A$40:$A$759,$A308,СВЦЭМ!$B$39:$B$758,F$296)+'СЕТ СН'!$F$13</f>
        <v>0</v>
      </c>
      <c r="G308" s="36">
        <f ca="1">SUMIFS(СВЦЭМ!$I$40:$I$759,СВЦЭМ!$A$40:$A$759,$A308,СВЦЭМ!$B$39:$B$758,G$296)+'СЕТ СН'!$F$13</f>
        <v>0</v>
      </c>
      <c r="H308" s="36">
        <f ca="1">SUMIFS(СВЦЭМ!$I$40:$I$759,СВЦЭМ!$A$40:$A$759,$A308,СВЦЭМ!$B$39:$B$758,H$296)+'СЕТ СН'!$F$13</f>
        <v>0</v>
      </c>
      <c r="I308" s="36">
        <f ca="1">SUMIFS(СВЦЭМ!$I$40:$I$759,СВЦЭМ!$A$40:$A$759,$A308,СВЦЭМ!$B$39:$B$758,I$296)+'СЕТ СН'!$F$13</f>
        <v>0</v>
      </c>
      <c r="J308" s="36">
        <f ca="1">SUMIFS(СВЦЭМ!$I$40:$I$759,СВЦЭМ!$A$40:$A$759,$A308,СВЦЭМ!$B$39:$B$758,J$296)+'СЕТ СН'!$F$13</f>
        <v>0</v>
      </c>
      <c r="K308" s="36">
        <f ca="1">SUMIFS(СВЦЭМ!$I$40:$I$759,СВЦЭМ!$A$40:$A$759,$A308,СВЦЭМ!$B$39:$B$758,K$296)+'СЕТ СН'!$F$13</f>
        <v>0</v>
      </c>
      <c r="L308" s="36">
        <f ca="1">SUMIFS(СВЦЭМ!$I$40:$I$759,СВЦЭМ!$A$40:$A$759,$A308,СВЦЭМ!$B$39:$B$758,L$296)+'СЕТ СН'!$F$13</f>
        <v>0</v>
      </c>
      <c r="M308" s="36">
        <f ca="1">SUMIFS(СВЦЭМ!$I$40:$I$759,СВЦЭМ!$A$40:$A$759,$A308,СВЦЭМ!$B$39:$B$758,M$296)+'СЕТ СН'!$F$13</f>
        <v>0</v>
      </c>
      <c r="N308" s="36">
        <f ca="1">SUMIFS(СВЦЭМ!$I$40:$I$759,СВЦЭМ!$A$40:$A$759,$A308,СВЦЭМ!$B$39:$B$758,N$296)+'СЕТ СН'!$F$13</f>
        <v>0</v>
      </c>
      <c r="O308" s="36">
        <f ca="1">SUMIFS(СВЦЭМ!$I$40:$I$759,СВЦЭМ!$A$40:$A$759,$A308,СВЦЭМ!$B$39:$B$758,O$296)+'СЕТ СН'!$F$13</f>
        <v>0</v>
      </c>
      <c r="P308" s="36">
        <f ca="1">SUMIFS(СВЦЭМ!$I$40:$I$759,СВЦЭМ!$A$40:$A$759,$A308,СВЦЭМ!$B$39:$B$758,P$296)+'СЕТ СН'!$F$13</f>
        <v>0</v>
      </c>
      <c r="Q308" s="36">
        <f ca="1">SUMIFS(СВЦЭМ!$I$40:$I$759,СВЦЭМ!$A$40:$A$759,$A308,СВЦЭМ!$B$39:$B$758,Q$296)+'СЕТ СН'!$F$13</f>
        <v>0</v>
      </c>
      <c r="R308" s="36">
        <f ca="1">SUMIFS(СВЦЭМ!$I$40:$I$759,СВЦЭМ!$A$40:$A$759,$A308,СВЦЭМ!$B$39:$B$758,R$296)+'СЕТ СН'!$F$13</f>
        <v>0</v>
      </c>
      <c r="S308" s="36">
        <f ca="1">SUMIFS(СВЦЭМ!$I$40:$I$759,СВЦЭМ!$A$40:$A$759,$A308,СВЦЭМ!$B$39:$B$758,S$296)+'СЕТ СН'!$F$13</f>
        <v>0</v>
      </c>
      <c r="T308" s="36">
        <f ca="1">SUMIFS(СВЦЭМ!$I$40:$I$759,СВЦЭМ!$A$40:$A$759,$A308,СВЦЭМ!$B$39:$B$758,T$296)+'СЕТ СН'!$F$13</f>
        <v>0</v>
      </c>
      <c r="U308" s="36">
        <f ca="1">SUMIFS(СВЦЭМ!$I$40:$I$759,СВЦЭМ!$A$40:$A$759,$A308,СВЦЭМ!$B$39:$B$758,U$296)+'СЕТ СН'!$F$13</f>
        <v>0</v>
      </c>
      <c r="V308" s="36">
        <f ca="1">SUMIFS(СВЦЭМ!$I$40:$I$759,СВЦЭМ!$A$40:$A$759,$A308,СВЦЭМ!$B$39:$B$758,V$296)+'СЕТ СН'!$F$13</f>
        <v>0</v>
      </c>
      <c r="W308" s="36">
        <f ca="1">SUMIFS(СВЦЭМ!$I$40:$I$759,СВЦЭМ!$A$40:$A$759,$A308,СВЦЭМ!$B$39:$B$758,W$296)+'СЕТ СН'!$F$13</f>
        <v>0</v>
      </c>
      <c r="X308" s="36">
        <f ca="1">SUMIFS(СВЦЭМ!$I$40:$I$759,СВЦЭМ!$A$40:$A$759,$A308,СВЦЭМ!$B$39:$B$758,X$296)+'СЕТ СН'!$F$13</f>
        <v>0</v>
      </c>
      <c r="Y308" s="36">
        <f ca="1">SUMIFS(СВЦЭМ!$I$40:$I$759,СВЦЭМ!$A$40:$A$759,$A308,СВЦЭМ!$B$39:$B$758,Y$296)+'СЕТ СН'!$F$13</f>
        <v>0</v>
      </c>
    </row>
    <row r="309" spans="1:25" ht="15.75" hidden="1" x14ac:dyDescent="0.2">
      <c r="A309" s="35">
        <f t="shared" si="8"/>
        <v>45395</v>
      </c>
      <c r="B309" s="36">
        <f ca="1">SUMIFS(СВЦЭМ!$I$40:$I$759,СВЦЭМ!$A$40:$A$759,$A309,СВЦЭМ!$B$39:$B$758,B$296)+'СЕТ СН'!$F$13</f>
        <v>0</v>
      </c>
      <c r="C309" s="36">
        <f ca="1">SUMIFS(СВЦЭМ!$I$40:$I$759,СВЦЭМ!$A$40:$A$759,$A309,СВЦЭМ!$B$39:$B$758,C$296)+'СЕТ СН'!$F$13</f>
        <v>0</v>
      </c>
      <c r="D309" s="36">
        <f ca="1">SUMIFS(СВЦЭМ!$I$40:$I$759,СВЦЭМ!$A$40:$A$759,$A309,СВЦЭМ!$B$39:$B$758,D$296)+'СЕТ СН'!$F$13</f>
        <v>0</v>
      </c>
      <c r="E309" s="36">
        <f ca="1">SUMIFS(СВЦЭМ!$I$40:$I$759,СВЦЭМ!$A$40:$A$759,$A309,СВЦЭМ!$B$39:$B$758,E$296)+'СЕТ СН'!$F$13</f>
        <v>0</v>
      </c>
      <c r="F309" s="36">
        <f ca="1">SUMIFS(СВЦЭМ!$I$40:$I$759,СВЦЭМ!$A$40:$A$759,$A309,СВЦЭМ!$B$39:$B$758,F$296)+'СЕТ СН'!$F$13</f>
        <v>0</v>
      </c>
      <c r="G309" s="36">
        <f ca="1">SUMIFS(СВЦЭМ!$I$40:$I$759,СВЦЭМ!$A$40:$A$759,$A309,СВЦЭМ!$B$39:$B$758,G$296)+'СЕТ СН'!$F$13</f>
        <v>0</v>
      </c>
      <c r="H309" s="36">
        <f ca="1">SUMIFS(СВЦЭМ!$I$40:$I$759,СВЦЭМ!$A$40:$A$759,$A309,СВЦЭМ!$B$39:$B$758,H$296)+'СЕТ СН'!$F$13</f>
        <v>0</v>
      </c>
      <c r="I309" s="36">
        <f ca="1">SUMIFS(СВЦЭМ!$I$40:$I$759,СВЦЭМ!$A$40:$A$759,$A309,СВЦЭМ!$B$39:$B$758,I$296)+'СЕТ СН'!$F$13</f>
        <v>0</v>
      </c>
      <c r="J309" s="36">
        <f ca="1">SUMIFS(СВЦЭМ!$I$40:$I$759,СВЦЭМ!$A$40:$A$759,$A309,СВЦЭМ!$B$39:$B$758,J$296)+'СЕТ СН'!$F$13</f>
        <v>0</v>
      </c>
      <c r="K309" s="36">
        <f ca="1">SUMIFS(СВЦЭМ!$I$40:$I$759,СВЦЭМ!$A$40:$A$759,$A309,СВЦЭМ!$B$39:$B$758,K$296)+'СЕТ СН'!$F$13</f>
        <v>0</v>
      </c>
      <c r="L309" s="36">
        <f ca="1">SUMIFS(СВЦЭМ!$I$40:$I$759,СВЦЭМ!$A$40:$A$759,$A309,СВЦЭМ!$B$39:$B$758,L$296)+'СЕТ СН'!$F$13</f>
        <v>0</v>
      </c>
      <c r="M309" s="36">
        <f ca="1">SUMIFS(СВЦЭМ!$I$40:$I$759,СВЦЭМ!$A$40:$A$759,$A309,СВЦЭМ!$B$39:$B$758,M$296)+'СЕТ СН'!$F$13</f>
        <v>0</v>
      </c>
      <c r="N309" s="36">
        <f ca="1">SUMIFS(СВЦЭМ!$I$40:$I$759,СВЦЭМ!$A$40:$A$759,$A309,СВЦЭМ!$B$39:$B$758,N$296)+'СЕТ СН'!$F$13</f>
        <v>0</v>
      </c>
      <c r="O309" s="36">
        <f ca="1">SUMIFS(СВЦЭМ!$I$40:$I$759,СВЦЭМ!$A$40:$A$759,$A309,СВЦЭМ!$B$39:$B$758,O$296)+'СЕТ СН'!$F$13</f>
        <v>0</v>
      </c>
      <c r="P309" s="36">
        <f ca="1">SUMIFS(СВЦЭМ!$I$40:$I$759,СВЦЭМ!$A$40:$A$759,$A309,СВЦЭМ!$B$39:$B$758,P$296)+'СЕТ СН'!$F$13</f>
        <v>0</v>
      </c>
      <c r="Q309" s="36">
        <f ca="1">SUMIFS(СВЦЭМ!$I$40:$I$759,СВЦЭМ!$A$40:$A$759,$A309,СВЦЭМ!$B$39:$B$758,Q$296)+'СЕТ СН'!$F$13</f>
        <v>0</v>
      </c>
      <c r="R309" s="36">
        <f ca="1">SUMIFS(СВЦЭМ!$I$40:$I$759,СВЦЭМ!$A$40:$A$759,$A309,СВЦЭМ!$B$39:$B$758,R$296)+'СЕТ СН'!$F$13</f>
        <v>0</v>
      </c>
      <c r="S309" s="36">
        <f ca="1">SUMIFS(СВЦЭМ!$I$40:$I$759,СВЦЭМ!$A$40:$A$759,$A309,СВЦЭМ!$B$39:$B$758,S$296)+'СЕТ СН'!$F$13</f>
        <v>0</v>
      </c>
      <c r="T309" s="36">
        <f ca="1">SUMIFS(СВЦЭМ!$I$40:$I$759,СВЦЭМ!$A$40:$A$759,$A309,СВЦЭМ!$B$39:$B$758,T$296)+'СЕТ СН'!$F$13</f>
        <v>0</v>
      </c>
      <c r="U309" s="36">
        <f ca="1">SUMIFS(СВЦЭМ!$I$40:$I$759,СВЦЭМ!$A$40:$A$759,$A309,СВЦЭМ!$B$39:$B$758,U$296)+'СЕТ СН'!$F$13</f>
        <v>0</v>
      </c>
      <c r="V309" s="36">
        <f ca="1">SUMIFS(СВЦЭМ!$I$40:$I$759,СВЦЭМ!$A$40:$A$759,$A309,СВЦЭМ!$B$39:$B$758,V$296)+'СЕТ СН'!$F$13</f>
        <v>0</v>
      </c>
      <c r="W309" s="36">
        <f ca="1">SUMIFS(СВЦЭМ!$I$40:$I$759,СВЦЭМ!$A$40:$A$759,$A309,СВЦЭМ!$B$39:$B$758,W$296)+'СЕТ СН'!$F$13</f>
        <v>0</v>
      </c>
      <c r="X309" s="36">
        <f ca="1">SUMIFS(СВЦЭМ!$I$40:$I$759,СВЦЭМ!$A$40:$A$759,$A309,СВЦЭМ!$B$39:$B$758,X$296)+'СЕТ СН'!$F$13</f>
        <v>0</v>
      </c>
      <c r="Y309" s="36">
        <f ca="1">SUMIFS(СВЦЭМ!$I$40:$I$759,СВЦЭМ!$A$40:$A$759,$A309,СВЦЭМ!$B$39:$B$758,Y$296)+'СЕТ СН'!$F$13</f>
        <v>0</v>
      </c>
    </row>
    <row r="310" spans="1:25" ht="15.75" hidden="1" x14ac:dyDescent="0.2">
      <c r="A310" s="35">
        <f t="shared" si="8"/>
        <v>45396</v>
      </c>
      <c r="B310" s="36">
        <f ca="1">SUMIFS(СВЦЭМ!$I$40:$I$759,СВЦЭМ!$A$40:$A$759,$A310,СВЦЭМ!$B$39:$B$758,B$296)+'СЕТ СН'!$F$13</f>
        <v>0</v>
      </c>
      <c r="C310" s="36">
        <f ca="1">SUMIFS(СВЦЭМ!$I$40:$I$759,СВЦЭМ!$A$40:$A$759,$A310,СВЦЭМ!$B$39:$B$758,C$296)+'СЕТ СН'!$F$13</f>
        <v>0</v>
      </c>
      <c r="D310" s="36">
        <f ca="1">SUMIFS(СВЦЭМ!$I$40:$I$759,СВЦЭМ!$A$40:$A$759,$A310,СВЦЭМ!$B$39:$B$758,D$296)+'СЕТ СН'!$F$13</f>
        <v>0</v>
      </c>
      <c r="E310" s="36">
        <f ca="1">SUMIFS(СВЦЭМ!$I$40:$I$759,СВЦЭМ!$A$40:$A$759,$A310,СВЦЭМ!$B$39:$B$758,E$296)+'СЕТ СН'!$F$13</f>
        <v>0</v>
      </c>
      <c r="F310" s="36">
        <f ca="1">SUMIFS(СВЦЭМ!$I$40:$I$759,СВЦЭМ!$A$40:$A$759,$A310,СВЦЭМ!$B$39:$B$758,F$296)+'СЕТ СН'!$F$13</f>
        <v>0</v>
      </c>
      <c r="G310" s="36">
        <f ca="1">SUMIFS(СВЦЭМ!$I$40:$I$759,СВЦЭМ!$A$40:$A$759,$A310,СВЦЭМ!$B$39:$B$758,G$296)+'СЕТ СН'!$F$13</f>
        <v>0</v>
      </c>
      <c r="H310" s="36">
        <f ca="1">SUMIFS(СВЦЭМ!$I$40:$I$759,СВЦЭМ!$A$40:$A$759,$A310,СВЦЭМ!$B$39:$B$758,H$296)+'СЕТ СН'!$F$13</f>
        <v>0</v>
      </c>
      <c r="I310" s="36">
        <f ca="1">SUMIFS(СВЦЭМ!$I$40:$I$759,СВЦЭМ!$A$40:$A$759,$A310,СВЦЭМ!$B$39:$B$758,I$296)+'СЕТ СН'!$F$13</f>
        <v>0</v>
      </c>
      <c r="J310" s="36">
        <f ca="1">SUMIFS(СВЦЭМ!$I$40:$I$759,СВЦЭМ!$A$40:$A$759,$A310,СВЦЭМ!$B$39:$B$758,J$296)+'СЕТ СН'!$F$13</f>
        <v>0</v>
      </c>
      <c r="K310" s="36">
        <f ca="1">SUMIFS(СВЦЭМ!$I$40:$I$759,СВЦЭМ!$A$40:$A$759,$A310,СВЦЭМ!$B$39:$B$758,K$296)+'СЕТ СН'!$F$13</f>
        <v>0</v>
      </c>
      <c r="L310" s="36">
        <f ca="1">SUMIFS(СВЦЭМ!$I$40:$I$759,СВЦЭМ!$A$40:$A$759,$A310,СВЦЭМ!$B$39:$B$758,L$296)+'СЕТ СН'!$F$13</f>
        <v>0</v>
      </c>
      <c r="M310" s="36">
        <f ca="1">SUMIFS(СВЦЭМ!$I$40:$I$759,СВЦЭМ!$A$40:$A$759,$A310,СВЦЭМ!$B$39:$B$758,M$296)+'СЕТ СН'!$F$13</f>
        <v>0</v>
      </c>
      <c r="N310" s="36">
        <f ca="1">SUMIFS(СВЦЭМ!$I$40:$I$759,СВЦЭМ!$A$40:$A$759,$A310,СВЦЭМ!$B$39:$B$758,N$296)+'СЕТ СН'!$F$13</f>
        <v>0</v>
      </c>
      <c r="O310" s="36">
        <f ca="1">SUMIFS(СВЦЭМ!$I$40:$I$759,СВЦЭМ!$A$40:$A$759,$A310,СВЦЭМ!$B$39:$B$758,O$296)+'СЕТ СН'!$F$13</f>
        <v>0</v>
      </c>
      <c r="P310" s="36">
        <f ca="1">SUMIFS(СВЦЭМ!$I$40:$I$759,СВЦЭМ!$A$40:$A$759,$A310,СВЦЭМ!$B$39:$B$758,P$296)+'СЕТ СН'!$F$13</f>
        <v>0</v>
      </c>
      <c r="Q310" s="36">
        <f ca="1">SUMIFS(СВЦЭМ!$I$40:$I$759,СВЦЭМ!$A$40:$A$759,$A310,СВЦЭМ!$B$39:$B$758,Q$296)+'СЕТ СН'!$F$13</f>
        <v>0</v>
      </c>
      <c r="R310" s="36">
        <f ca="1">SUMIFS(СВЦЭМ!$I$40:$I$759,СВЦЭМ!$A$40:$A$759,$A310,СВЦЭМ!$B$39:$B$758,R$296)+'СЕТ СН'!$F$13</f>
        <v>0</v>
      </c>
      <c r="S310" s="36">
        <f ca="1">SUMIFS(СВЦЭМ!$I$40:$I$759,СВЦЭМ!$A$40:$A$759,$A310,СВЦЭМ!$B$39:$B$758,S$296)+'СЕТ СН'!$F$13</f>
        <v>0</v>
      </c>
      <c r="T310" s="36">
        <f ca="1">SUMIFS(СВЦЭМ!$I$40:$I$759,СВЦЭМ!$A$40:$A$759,$A310,СВЦЭМ!$B$39:$B$758,T$296)+'СЕТ СН'!$F$13</f>
        <v>0</v>
      </c>
      <c r="U310" s="36">
        <f ca="1">SUMIFS(СВЦЭМ!$I$40:$I$759,СВЦЭМ!$A$40:$A$759,$A310,СВЦЭМ!$B$39:$B$758,U$296)+'СЕТ СН'!$F$13</f>
        <v>0</v>
      </c>
      <c r="V310" s="36">
        <f ca="1">SUMIFS(СВЦЭМ!$I$40:$I$759,СВЦЭМ!$A$40:$A$759,$A310,СВЦЭМ!$B$39:$B$758,V$296)+'СЕТ СН'!$F$13</f>
        <v>0</v>
      </c>
      <c r="W310" s="36">
        <f ca="1">SUMIFS(СВЦЭМ!$I$40:$I$759,СВЦЭМ!$A$40:$A$759,$A310,СВЦЭМ!$B$39:$B$758,W$296)+'СЕТ СН'!$F$13</f>
        <v>0</v>
      </c>
      <c r="X310" s="36">
        <f ca="1">SUMIFS(СВЦЭМ!$I$40:$I$759,СВЦЭМ!$A$40:$A$759,$A310,СВЦЭМ!$B$39:$B$758,X$296)+'СЕТ СН'!$F$13</f>
        <v>0</v>
      </c>
      <c r="Y310" s="36">
        <f ca="1">SUMIFS(СВЦЭМ!$I$40:$I$759,СВЦЭМ!$A$40:$A$759,$A310,СВЦЭМ!$B$39:$B$758,Y$296)+'СЕТ СН'!$F$13</f>
        <v>0</v>
      </c>
    </row>
    <row r="311" spans="1:25" ht="15.75" hidden="1" x14ac:dyDescent="0.2">
      <c r="A311" s="35">
        <f t="shared" si="8"/>
        <v>45397</v>
      </c>
      <c r="B311" s="36">
        <f ca="1">SUMIFS(СВЦЭМ!$I$40:$I$759,СВЦЭМ!$A$40:$A$759,$A311,СВЦЭМ!$B$39:$B$758,B$296)+'СЕТ СН'!$F$13</f>
        <v>0</v>
      </c>
      <c r="C311" s="36">
        <f ca="1">SUMIFS(СВЦЭМ!$I$40:$I$759,СВЦЭМ!$A$40:$A$759,$A311,СВЦЭМ!$B$39:$B$758,C$296)+'СЕТ СН'!$F$13</f>
        <v>0</v>
      </c>
      <c r="D311" s="36">
        <f ca="1">SUMIFS(СВЦЭМ!$I$40:$I$759,СВЦЭМ!$A$40:$A$759,$A311,СВЦЭМ!$B$39:$B$758,D$296)+'СЕТ СН'!$F$13</f>
        <v>0</v>
      </c>
      <c r="E311" s="36">
        <f ca="1">SUMIFS(СВЦЭМ!$I$40:$I$759,СВЦЭМ!$A$40:$A$759,$A311,СВЦЭМ!$B$39:$B$758,E$296)+'СЕТ СН'!$F$13</f>
        <v>0</v>
      </c>
      <c r="F311" s="36">
        <f ca="1">SUMIFS(СВЦЭМ!$I$40:$I$759,СВЦЭМ!$A$40:$A$759,$A311,СВЦЭМ!$B$39:$B$758,F$296)+'СЕТ СН'!$F$13</f>
        <v>0</v>
      </c>
      <c r="G311" s="36">
        <f ca="1">SUMIFS(СВЦЭМ!$I$40:$I$759,СВЦЭМ!$A$40:$A$759,$A311,СВЦЭМ!$B$39:$B$758,G$296)+'СЕТ СН'!$F$13</f>
        <v>0</v>
      </c>
      <c r="H311" s="36">
        <f ca="1">SUMIFS(СВЦЭМ!$I$40:$I$759,СВЦЭМ!$A$40:$A$759,$A311,СВЦЭМ!$B$39:$B$758,H$296)+'СЕТ СН'!$F$13</f>
        <v>0</v>
      </c>
      <c r="I311" s="36">
        <f ca="1">SUMIFS(СВЦЭМ!$I$40:$I$759,СВЦЭМ!$A$40:$A$759,$A311,СВЦЭМ!$B$39:$B$758,I$296)+'СЕТ СН'!$F$13</f>
        <v>0</v>
      </c>
      <c r="J311" s="36">
        <f ca="1">SUMIFS(СВЦЭМ!$I$40:$I$759,СВЦЭМ!$A$40:$A$759,$A311,СВЦЭМ!$B$39:$B$758,J$296)+'СЕТ СН'!$F$13</f>
        <v>0</v>
      </c>
      <c r="K311" s="36">
        <f ca="1">SUMIFS(СВЦЭМ!$I$40:$I$759,СВЦЭМ!$A$40:$A$759,$A311,СВЦЭМ!$B$39:$B$758,K$296)+'СЕТ СН'!$F$13</f>
        <v>0</v>
      </c>
      <c r="L311" s="36">
        <f ca="1">SUMIFS(СВЦЭМ!$I$40:$I$759,СВЦЭМ!$A$40:$A$759,$A311,СВЦЭМ!$B$39:$B$758,L$296)+'СЕТ СН'!$F$13</f>
        <v>0</v>
      </c>
      <c r="M311" s="36">
        <f ca="1">SUMIFS(СВЦЭМ!$I$40:$I$759,СВЦЭМ!$A$40:$A$759,$A311,СВЦЭМ!$B$39:$B$758,M$296)+'СЕТ СН'!$F$13</f>
        <v>0</v>
      </c>
      <c r="N311" s="36">
        <f ca="1">SUMIFS(СВЦЭМ!$I$40:$I$759,СВЦЭМ!$A$40:$A$759,$A311,СВЦЭМ!$B$39:$B$758,N$296)+'СЕТ СН'!$F$13</f>
        <v>0</v>
      </c>
      <c r="O311" s="36">
        <f ca="1">SUMIFS(СВЦЭМ!$I$40:$I$759,СВЦЭМ!$A$40:$A$759,$A311,СВЦЭМ!$B$39:$B$758,O$296)+'СЕТ СН'!$F$13</f>
        <v>0</v>
      </c>
      <c r="P311" s="36">
        <f ca="1">SUMIFS(СВЦЭМ!$I$40:$I$759,СВЦЭМ!$A$40:$A$759,$A311,СВЦЭМ!$B$39:$B$758,P$296)+'СЕТ СН'!$F$13</f>
        <v>0</v>
      </c>
      <c r="Q311" s="36">
        <f ca="1">SUMIFS(СВЦЭМ!$I$40:$I$759,СВЦЭМ!$A$40:$A$759,$A311,СВЦЭМ!$B$39:$B$758,Q$296)+'СЕТ СН'!$F$13</f>
        <v>0</v>
      </c>
      <c r="R311" s="36">
        <f ca="1">SUMIFS(СВЦЭМ!$I$40:$I$759,СВЦЭМ!$A$40:$A$759,$A311,СВЦЭМ!$B$39:$B$758,R$296)+'СЕТ СН'!$F$13</f>
        <v>0</v>
      </c>
      <c r="S311" s="36">
        <f ca="1">SUMIFS(СВЦЭМ!$I$40:$I$759,СВЦЭМ!$A$40:$A$759,$A311,СВЦЭМ!$B$39:$B$758,S$296)+'СЕТ СН'!$F$13</f>
        <v>0</v>
      </c>
      <c r="T311" s="36">
        <f ca="1">SUMIFS(СВЦЭМ!$I$40:$I$759,СВЦЭМ!$A$40:$A$759,$A311,СВЦЭМ!$B$39:$B$758,T$296)+'СЕТ СН'!$F$13</f>
        <v>0</v>
      </c>
      <c r="U311" s="36">
        <f ca="1">SUMIFS(СВЦЭМ!$I$40:$I$759,СВЦЭМ!$A$40:$A$759,$A311,СВЦЭМ!$B$39:$B$758,U$296)+'СЕТ СН'!$F$13</f>
        <v>0</v>
      </c>
      <c r="V311" s="36">
        <f ca="1">SUMIFS(СВЦЭМ!$I$40:$I$759,СВЦЭМ!$A$40:$A$759,$A311,СВЦЭМ!$B$39:$B$758,V$296)+'СЕТ СН'!$F$13</f>
        <v>0</v>
      </c>
      <c r="W311" s="36">
        <f ca="1">SUMIFS(СВЦЭМ!$I$40:$I$759,СВЦЭМ!$A$40:$A$759,$A311,СВЦЭМ!$B$39:$B$758,W$296)+'СЕТ СН'!$F$13</f>
        <v>0</v>
      </c>
      <c r="X311" s="36">
        <f ca="1">SUMIFS(СВЦЭМ!$I$40:$I$759,СВЦЭМ!$A$40:$A$759,$A311,СВЦЭМ!$B$39:$B$758,X$296)+'СЕТ СН'!$F$13</f>
        <v>0</v>
      </c>
      <c r="Y311" s="36">
        <f ca="1">SUMIFS(СВЦЭМ!$I$40:$I$759,СВЦЭМ!$A$40:$A$759,$A311,СВЦЭМ!$B$39:$B$758,Y$296)+'СЕТ СН'!$F$13</f>
        <v>0</v>
      </c>
    </row>
    <row r="312" spans="1:25" ht="15.75" hidden="1" x14ac:dyDescent="0.2">
      <c r="A312" s="35">
        <f t="shared" si="8"/>
        <v>45398</v>
      </c>
      <c r="B312" s="36">
        <f ca="1">SUMIFS(СВЦЭМ!$I$40:$I$759,СВЦЭМ!$A$40:$A$759,$A312,СВЦЭМ!$B$39:$B$758,B$296)+'СЕТ СН'!$F$13</f>
        <v>0</v>
      </c>
      <c r="C312" s="36">
        <f ca="1">SUMIFS(СВЦЭМ!$I$40:$I$759,СВЦЭМ!$A$40:$A$759,$A312,СВЦЭМ!$B$39:$B$758,C$296)+'СЕТ СН'!$F$13</f>
        <v>0</v>
      </c>
      <c r="D312" s="36">
        <f ca="1">SUMIFS(СВЦЭМ!$I$40:$I$759,СВЦЭМ!$A$40:$A$759,$A312,СВЦЭМ!$B$39:$B$758,D$296)+'СЕТ СН'!$F$13</f>
        <v>0</v>
      </c>
      <c r="E312" s="36">
        <f ca="1">SUMIFS(СВЦЭМ!$I$40:$I$759,СВЦЭМ!$A$40:$A$759,$A312,СВЦЭМ!$B$39:$B$758,E$296)+'СЕТ СН'!$F$13</f>
        <v>0</v>
      </c>
      <c r="F312" s="36">
        <f ca="1">SUMIFS(СВЦЭМ!$I$40:$I$759,СВЦЭМ!$A$40:$A$759,$A312,СВЦЭМ!$B$39:$B$758,F$296)+'СЕТ СН'!$F$13</f>
        <v>0</v>
      </c>
      <c r="G312" s="36">
        <f ca="1">SUMIFS(СВЦЭМ!$I$40:$I$759,СВЦЭМ!$A$40:$A$759,$A312,СВЦЭМ!$B$39:$B$758,G$296)+'СЕТ СН'!$F$13</f>
        <v>0</v>
      </c>
      <c r="H312" s="36">
        <f ca="1">SUMIFS(СВЦЭМ!$I$40:$I$759,СВЦЭМ!$A$40:$A$759,$A312,СВЦЭМ!$B$39:$B$758,H$296)+'СЕТ СН'!$F$13</f>
        <v>0</v>
      </c>
      <c r="I312" s="36">
        <f ca="1">SUMIFS(СВЦЭМ!$I$40:$I$759,СВЦЭМ!$A$40:$A$759,$A312,СВЦЭМ!$B$39:$B$758,I$296)+'СЕТ СН'!$F$13</f>
        <v>0</v>
      </c>
      <c r="J312" s="36">
        <f ca="1">SUMIFS(СВЦЭМ!$I$40:$I$759,СВЦЭМ!$A$40:$A$759,$A312,СВЦЭМ!$B$39:$B$758,J$296)+'СЕТ СН'!$F$13</f>
        <v>0</v>
      </c>
      <c r="K312" s="36">
        <f ca="1">SUMIFS(СВЦЭМ!$I$40:$I$759,СВЦЭМ!$A$40:$A$759,$A312,СВЦЭМ!$B$39:$B$758,K$296)+'СЕТ СН'!$F$13</f>
        <v>0</v>
      </c>
      <c r="L312" s="36">
        <f ca="1">SUMIFS(СВЦЭМ!$I$40:$I$759,СВЦЭМ!$A$40:$A$759,$A312,СВЦЭМ!$B$39:$B$758,L$296)+'СЕТ СН'!$F$13</f>
        <v>0</v>
      </c>
      <c r="M312" s="36">
        <f ca="1">SUMIFS(СВЦЭМ!$I$40:$I$759,СВЦЭМ!$A$40:$A$759,$A312,СВЦЭМ!$B$39:$B$758,M$296)+'СЕТ СН'!$F$13</f>
        <v>0</v>
      </c>
      <c r="N312" s="36">
        <f ca="1">SUMIFS(СВЦЭМ!$I$40:$I$759,СВЦЭМ!$A$40:$A$759,$A312,СВЦЭМ!$B$39:$B$758,N$296)+'СЕТ СН'!$F$13</f>
        <v>0</v>
      </c>
      <c r="O312" s="36">
        <f ca="1">SUMIFS(СВЦЭМ!$I$40:$I$759,СВЦЭМ!$A$40:$A$759,$A312,СВЦЭМ!$B$39:$B$758,O$296)+'СЕТ СН'!$F$13</f>
        <v>0</v>
      </c>
      <c r="P312" s="36">
        <f ca="1">SUMIFS(СВЦЭМ!$I$40:$I$759,СВЦЭМ!$A$40:$A$759,$A312,СВЦЭМ!$B$39:$B$758,P$296)+'СЕТ СН'!$F$13</f>
        <v>0</v>
      </c>
      <c r="Q312" s="36">
        <f ca="1">SUMIFS(СВЦЭМ!$I$40:$I$759,СВЦЭМ!$A$40:$A$759,$A312,СВЦЭМ!$B$39:$B$758,Q$296)+'СЕТ СН'!$F$13</f>
        <v>0</v>
      </c>
      <c r="R312" s="36">
        <f ca="1">SUMIFS(СВЦЭМ!$I$40:$I$759,СВЦЭМ!$A$40:$A$759,$A312,СВЦЭМ!$B$39:$B$758,R$296)+'СЕТ СН'!$F$13</f>
        <v>0</v>
      </c>
      <c r="S312" s="36">
        <f ca="1">SUMIFS(СВЦЭМ!$I$40:$I$759,СВЦЭМ!$A$40:$A$759,$A312,СВЦЭМ!$B$39:$B$758,S$296)+'СЕТ СН'!$F$13</f>
        <v>0</v>
      </c>
      <c r="T312" s="36">
        <f ca="1">SUMIFS(СВЦЭМ!$I$40:$I$759,СВЦЭМ!$A$40:$A$759,$A312,СВЦЭМ!$B$39:$B$758,T$296)+'СЕТ СН'!$F$13</f>
        <v>0</v>
      </c>
      <c r="U312" s="36">
        <f ca="1">SUMIFS(СВЦЭМ!$I$40:$I$759,СВЦЭМ!$A$40:$A$759,$A312,СВЦЭМ!$B$39:$B$758,U$296)+'СЕТ СН'!$F$13</f>
        <v>0</v>
      </c>
      <c r="V312" s="36">
        <f ca="1">SUMIFS(СВЦЭМ!$I$40:$I$759,СВЦЭМ!$A$40:$A$759,$A312,СВЦЭМ!$B$39:$B$758,V$296)+'СЕТ СН'!$F$13</f>
        <v>0</v>
      </c>
      <c r="W312" s="36">
        <f ca="1">SUMIFS(СВЦЭМ!$I$40:$I$759,СВЦЭМ!$A$40:$A$759,$A312,СВЦЭМ!$B$39:$B$758,W$296)+'СЕТ СН'!$F$13</f>
        <v>0</v>
      </c>
      <c r="X312" s="36">
        <f ca="1">SUMIFS(СВЦЭМ!$I$40:$I$759,СВЦЭМ!$A$40:$A$759,$A312,СВЦЭМ!$B$39:$B$758,X$296)+'СЕТ СН'!$F$13</f>
        <v>0</v>
      </c>
      <c r="Y312" s="36">
        <f ca="1">SUMIFS(СВЦЭМ!$I$40:$I$759,СВЦЭМ!$A$40:$A$759,$A312,СВЦЭМ!$B$39:$B$758,Y$296)+'СЕТ СН'!$F$13</f>
        <v>0</v>
      </c>
    </row>
    <row r="313" spans="1:25" ht="15.75" hidden="1" x14ac:dyDescent="0.2">
      <c r="A313" s="35">
        <f t="shared" si="8"/>
        <v>45399</v>
      </c>
      <c r="B313" s="36">
        <f ca="1">SUMIFS(СВЦЭМ!$I$40:$I$759,СВЦЭМ!$A$40:$A$759,$A313,СВЦЭМ!$B$39:$B$758,B$296)+'СЕТ СН'!$F$13</f>
        <v>0</v>
      </c>
      <c r="C313" s="36">
        <f ca="1">SUMIFS(СВЦЭМ!$I$40:$I$759,СВЦЭМ!$A$40:$A$759,$A313,СВЦЭМ!$B$39:$B$758,C$296)+'СЕТ СН'!$F$13</f>
        <v>0</v>
      </c>
      <c r="D313" s="36">
        <f ca="1">SUMIFS(СВЦЭМ!$I$40:$I$759,СВЦЭМ!$A$40:$A$759,$A313,СВЦЭМ!$B$39:$B$758,D$296)+'СЕТ СН'!$F$13</f>
        <v>0</v>
      </c>
      <c r="E313" s="36">
        <f ca="1">SUMIFS(СВЦЭМ!$I$40:$I$759,СВЦЭМ!$A$40:$A$759,$A313,СВЦЭМ!$B$39:$B$758,E$296)+'СЕТ СН'!$F$13</f>
        <v>0</v>
      </c>
      <c r="F313" s="36">
        <f ca="1">SUMIFS(СВЦЭМ!$I$40:$I$759,СВЦЭМ!$A$40:$A$759,$A313,СВЦЭМ!$B$39:$B$758,F$296)+'СЕТ СН'!$F$13</f>
        <v>0</v>
      </c>
      <c r="G313" s="36">
        <f ca="1">SUMIFS(СВЦЭМ!$I$40:$I$759,СВЦЭМ!$A$40:$A$759,$A313,СВЦЭМ!$B$39:$B$758,G$296)+'СЕТ СН'!$F$13</f>
        <v>0</v>
      </c>
      <c r="H313" s="36">
        <f ca="1">SUMIFS(СВЦЭМ!$I$40:$I$759,СВЦЭМ!$A$40:$A$759,$A313,СВЦЭМ!$B$39:$B$758,H$296)+'СЕТ СН'!$F$13</f>
        <v>0</v>
      </c>
      <c r="I313" s="36">
        <f ca="1">SUMIFS(СВЦЭМ!$I$40:$I$759,СВЦЭМ!$A$40:$A$759,$A313,СВЦЭМ!$B$39:$B$758,I$296)+'СЕТ СН'!$F$13</f>
        <v>0</v>
      </c>
      <c r="J313" s="36">
        <f ca="1">SUMIFS(СВЦЭМ!$I$40:$I$759,СВЦЭМ!$A$40:$A$759,$A313,СВЦЭМ!$B$39:$B$758,J$296)+'СЕТ СН'!$F$13</f>
        <v>0</v>
      </c>
      <c r="K313" s="36">
        <f ca="1">SUMIFS(СВЦЭМ!$I$40:$I$759,СВЦЭМ!$A$40:$A$759,$A313,СВЦЭМ!$B$39:$B$758,K$296)+'СЕТ СН'!$F$13</f>
        <v>0</v>
      </c>
      <c r="L313" s="36">
        <f ca="1">SUMIFS(СВЦЭМ!$I$40:$I$759,СВЦЭМ!$A$40:$A$759,$A313,СВЦЭМ!$B$39:$B$758,L$296)+'СЕТ СН'!$F$13</f>
        <v>0</v>
      </c>
      <c r="M313" s="36">
        <f ca="1">SUMIFS(СВЦЭМ!$I$40:$I$759,СВЦЭМ!$A$40:$A$759,$A313,СВЦЭМ!$B$39:$B$758,M$296)+'СЕТ СН'!$F$13</f>
        <v>0</v>
      </c>
      <c r="N313" s="36">
        <f ca="1">SUMIFS(СВЦЭМ!$I$40:$I$759,СВЦЭМ!$A$40:$A$759,$A313,СВЦЭМ!$B$39:$B$758,N$296)+'СЕТ СН'!$F$13</f>
        <v>0</v>
      </c>
      <c r="O313" s="36">
        <f ca="1">SUMIFS(СВЦЭМ!$I$40:$I$759,СВЦЭМ!$A$40:$A$759,$A313,СВЦЭМ!$B$39:$B$758,O$296)+'СЕТ СН'!$F$13</f>
        <v>0</v>
      </c>
      <c r="P313" s="36">
        <f ca="1">SUMIFS(СВЦЭМ!$I$40:$I$759,СВЦЭМ!$A$40:$A$759,$A313,СВЦЭМ!$B$39:$B$758,P$296)+'СЕТ СН'!$F$13</f>
        <v>0</v>
      </c>
      <c r="Q313" s="36">
        <f ca="1">SUMIFS(СВЦЭМ!$I$40:$I$759,СВЦЭМ!$A$40:$A$759,$A313,СВЦЭМ!$B$39:$B$758,Q$296)+'СЕТ СН'!$F$13</f>
        <v>0</v>
      </c>
      <c r="R313" s="36">
        <f ca="1">SUMIFS(СВЦЭМ!$I$40:$I$759,СВЦЭМ!$A$40:$A$759,$A313,СВЦЭМ!$B$39:$B$758,R$296)+'СЕТ СН'!$F$13</f>
        <v>0</v>
      </c>
      <c r="S313" s="36">
        <f ca="1">SUMIFS(СВЦЭМ!$I$40:$I$759,СВЦЭМ!$A$40:$A$759,$A313,СВЦЭМ!$B$39:$B$758,S$296)+'СЕТ СН'!$F$13</f>
        <v>0</v>
      </c>
      <c r="T313" s="36">
        <f ca="1">SUMIFS(СВЦЭМ!$I$40:$I$759,СВЦЭМ!$A$40:$A$759,$A313,СВЦЭМ!$B$39:$B$758,T$296)+'СЕТ СН'!$F$13</f>
        <v>0</v>
      </c>
      <c r="U313" s="36">
        <f ca="1">SUMIFS(СВЦЭМ!$I$40:$I$759,СВЦЭМ!$A$40:$A$759,$A313,СВЦЭМ!$B$39:$B$758,U$296)+'СЕТ СН'!$F$13</f>
        <v>0</v>
      </c>
      <c r="V313" s="36">
        <f ca="1">SUMIFS(СВЦЭМ!$I$40:$I$759,СВЦЭМ!$A$40:$A$759,$A313,СВЦЭМ!$B$39:$B$758,V$296)+'СЕТ СН'!$F$13</f>
        <v>0</v>
      </c>
      <c r="W313" s="36">
        <f ca="1">SUMIFS(СВЦЭМ!$I$40:$I$759,СВЦЭМ!$A$40:$A$759,$A313,СВЦЭМ!$B$39:$B$758,W$296)+'СЕТ СН'!$F$13</f>
        <v>0</v>
      </c>
      <c r="X313" s="36">
        <f ca="1">SUMIFS(СВЦЭМ!$I$40:$I$759,СВЦЭМ!$A$40:$A$759,$A313,СВЦЭМ!$B$39:$B$758,X$296)+'СЕТ СН'!$F$13</f>
        <v>0</v>
      </c>
      <c r="Y313" s="36">
        <f ca="1">SUMIFS(СВЦЭМ!$I$40:$I$759,СВЦЭМ!$A$40:$A$759,$A313,СВЦЭМ!$B$39:$B$758,Y$296)+'СЕТ СН'!$F$13</f>
        <v>0</v>
      </c>
    </row>
    <row r="314" spans="1:25" ht="15.75" hidden="1" x14ac:dyDescent="0.2">
      <c r="A314" s="35">
        <f t="shared" si="8"/>
        <v>45400</v>
      </c>
      <c r="B314" s="36">
        <f ca="1">SUMIFS(СВЦЭМ!$I$40:$I$759,СВЦЭМ!$A$40:$A$759,$A314,СВЦЭМ!$B$39:$B$758,B$296)+'СЕТ СН'!$F$13</f>
        <v>0</v>
      </c>
      <c r="C314" s="36">
        <f ca="1">SUMIFS(СВЦЭМ!$I$40:$I$759,СВЦЭМ!$A$40:$A$759,$A314,СВЦЭМ!$B$39:$B$758,C$296)+'СЕТ СН'!$F$13</f>
        <v>0</v>
      </c>
      <c r="D314" s="36">
        <f ca="1">SUMIFS(СВЦЭМ!$I$40:$I$759,СВЦЭМ!$A$40:$A$759,$A314,СВЦЭМ!$B$39:$B$758,D$296)+'СЕТ СН'!$F$13</f>
        <v>0</v>
      </c>
      <c r="E314" s="36">
        <f ca="1">SUMIFS(СВЦЭМ!$I$40:$I$759,СВЦЭМ!$A$40:$A$759,$A314,СВЦЭМ!$B$39:$B$758,E$296)+'СЕТ СН'!$F$13</f>
        <v>0</v>
      </c>
      <c r="F314" s="36">
        <f ca="1">SUMIFS(СВЦЭМ!$I$40:$I$759,СВЦЭМ!$A$40:$A$759,$A314,СВЦЭМ!$B$39:$B$758,F$296)+'СЕТ СН'!$F$13</f>
        <v>0</v>
      </c>
      <c r="G314" s="36">
        <f ca="1">SUMIFS(СВЦЭМ!$I$40:$I$759,СВЦЭМ!$A$40:$A$759,$A314,СВЦЭМ!$B$39:$B$758,G$296)+'СЕТ СН'!$F$13</f>
        <v>0</v>
      </c>
      <c r="H314" s="36">
        <f ca="1">SUMIFS(СВЦЭМ!$I$40:$I$759,СВЦЭМ!$A$40:$A$759,$A314,СВЦЭМ!$B$39:$B$758,H$296)+'СЕТ СН'!$F$13</f>
        <v>0</v>
      </c>
      <c r="I314" s="36">
        <f ca="1">SUMIFS(СВЦЭМ!$I$40:$I$759,СВЦЭМ!$A$40:$A$759,$A314,СВЦЭМ!$B$39:$B$758,I$296)+'СЕТ СН'!$F$13</f>
        <v>0</v>
      </c>
      <c r="J314" s="36">
        <f ca="1">SUMIFS(СВЦЭМ!$I$40:$I$759,СВЦЭМ!$A$40:$A$759,$A314,СВЦЭМ!$B$39:$B$758,J$296)+'СЕТ СН'!$F$13</f>
        <v>0</v>
      </c>
      <c r="K314" s="36">
        <f ca="1">SUMIFS(СВЦЭМ!$I$40:$I$759,СВЦЭМ!$A$40:$A$759,$A314,СВЦЭМ!$B$39:$B$758,K$296)+'СЕТ СН'!$F$13</f>
        <v>0</v>
      </c>
      <c r="L314" s="36">
        <f ca="1">SUMIFS(СВЦЭМ!$I$40:$I$759,СВЦЭМ!$A$40:$A$759,$A314,СВЦЭМ!$B$39:$B$758,L$296)+'СЕТ СН'!$F$13</f>
        <v>0</v>
      </c>
      <c r="M314" s="36">
        <f ca="1">SUMIFS(СВЦЭМ!$I$40:$I$759,СВЦЭМ!$A$40:$A$759,$A314,СВЦЭМ!$B$39:$B$758,M$296)+'СЕТ СН'!$F$13</f>
        <v>0</v>
      </c>
      <c r="N314" s="36">
        <f ca="1">SUMIFS(СВЦЭМ!$I$40:$I$759,СВЦЭМ!$A$40:$A$759,$A314,СВЦЭМ!$B$39:$B$758,N$296)+'СЕТ СН'!$F$13</f>
        <v>0</v>
      </c>
      <c r="O314" s="36">
        <f ca="1">SUMIFS(СВЦЭМ!$I$40:$I$759,СВЦЭМ!$A$40:$A$759,$A314,СВЦЭМ!$B$39:$B$758,O$296)+'СЕТ СН'!$F$13</f>
        <v>0</v>
      </c>
      <c r="P314" s="36">
        <f ca="1">SUMIFS(СВЦЭМ!$I$40:$I$759,СВЦЭМ!$A$40:$A$759,$A314,СВЦЭМ!$B$39:$B$758,P$296)+'СЕТ СН'!$F$13</f>
        <v>0</v>
      </c>
      <c r="Q314" s="36">
        <f ca="1">SUMIFS(СВЦЭМ!$I$40:$I$759,СВЦЭМ!$A$40:$A$759,$A314,СВЦЭМ!$B$39:$B$758,Q$296)+'СЕТ СН'!$F$13</f>
        <v>0</v>
      </c>
      <c r="R314" s="36">
        <f ca="1">SUMIFS(СВЦЭМ!$I$40:$I$759,СВЦЭМ!$A$40:$A$759,$A314,СВЦЭМ!$B$39:$B$758,R$296)+'СЕТ СН'!$F$13</f>
        <v>0</v>
      </c>
      <c r="S314" s="36">
        <f ca="1">SUMIFS(СВЦЭМ!$I$40:$I$759,СВЦЭМ!$A$40:$A$759,$A314,СВЦЭМ!$B$39:$B$758,S$296)+'СЕТ СН'!$F$13</f>
        <v>0</v>
      </c>
      <c r="T314" s="36">
        <f ca="1">SUMIFS(СВЦЭМ!$I$40:$I$759,СВЦЭМ!$A$40:$A$759,$A314,СВЦЭМ!$B$39:$B$758,T$296)+'СЕТ СН'!$F$13</f>
        <v>0</v>
      </c>
      <c r="U314" s="36">
        <f ca="1">SUMIFS(СВЦЭМ!$I$40:$I$759,СВЦЭМ!$A$40:$A$759,$A314,СВЦЭМ!$B$39:$B$758,U$296)+'СЕТ СН'!$F$13</f>
        <v>0</v>
      </c>
      <c r="V314" s="36">
        <f ca="1">SUMIFS(СВЦЭМ!$I$40:$I$759,СВЦЭМ!$A$40:$A$759,$A314,СВЦЭМ!$B$39:$B$758,V$296)+'СЕТ СН'!$F$13</f>
        <v>0</v>
      </c>
      <c r="W314" s="36">
        <f ca="1">SUMIFS(СВЦЭМ!$I$40:$I$759,СВЦЭМ!$A$40:$A$759,$A314,СВЦЭМ!$B$39:$B$758,W$296)+'СЕТ СН'!$F$13</f>
        <v>0</v>
      </c>
      <c r="X314" s="36">
        <f ca="1">SUMIFS(СВЦЭМ!$I$40:$I$759,СВЦЭМ!$A$40:$A$759,$A314,СВЦЭМ!$B$39:$B$758,X$296)+'СЕТ СН'!$F$13</f>
        <v>0</v>
      </c>
      <c r="Y314" s="36">
        <f ca="1">SUMIFS(СВЦЭМ!$I$40:$I$759,СВЦЭМ!$A$40:$A$759,$A314,СВЦЭМ!$B$39:$B$758,Y$296)+'СЕТ СН'!$F$13</f>
        <v>0</v>
      </c>
    </row>
    <row r="315" spans="1:25" ht="15.75" hidden="1" x14ac:dyDescent="0.2">
      <c r="A315" s="35">
        <f t="shared" si="8"/>
        <v>45401</v>
      </c>
      <c r="B315" s="36">
        <f ca="1">SUMIFS(СВЦЭМ!$I$40:$I$759,СВЦЭМ!$A$40:$A$759,$A315,СВЦЭМ!$B$39:$B$758,B$296)+'СЕТ СН'!$F$13</f>
        <v>0</v>
      </c>
      <c r="C315" s="36">
        <f ca="1">SUMIFS(СВЦЭМ!$I$40:$I$759,СВЦЭМ!$A$40:$A$759,$A315,СВЦЭМ!$B$39:$B$758,C$296)+'СЕТ СН'!$F$13</f>
        <v>0</v>
      </c>
      <c r="D315" s="36">
        <f ca="1">SUMIFS(СВЦЭМ!$I$40:$I$759,СВЦЭМ!$A$40:$A$759,$A315,СВЦЭМ!$B$39:$B$758,D$296)+'СЕТ СН'!$F$13</f>
        <v>0</v>
      </c>
      <c r="E315" s="36">
        <f ca="1">SUMIFS(СВЦЭМ!$I$40:$I$759,СВЦЭМ!$A$40:$A$759,$A315,СВЦЭМ!$B$39:$B$758,E$296)+'СЕТ СН'!$F$13</f>
        <v>0</v>
      </c>
      <c r="F315" s="36">
        <f ca="1">SUMIFS(СВЦЭМ!$I$40:$I$759,СВЦЭМ!$A$40:$A$759,$A315,СВЦЭМ!$B$39:$B$758,F$296)+'СЕТ СН'!$F$13</f>
        <v>0</v>
      </c>
      <c r="G315" s="36">
        <f ca="1">SUMIFS(СВЦЭМ!$I$40:$I$759,СВЦЭМ!$A$40:$A$759,$A315,СВЦЭМ!$B$39:$B$758,G$296)+'СЕТ СН'!$F$13</f>
        <v>0</v>
      </c>
      <c r="H315" s="36">
        <f ca="1">SUMIFS(СВЦЭМ!$I$40:$I$759,СВЦЭМ!$A$40:$A$759,$A315,СВЦЭМ!$B$39:$B$758,H$296)+'СЕТ СН'!$F$13</f>
        <v>0</v>
      </c>
      <c r="I315" s="36">
        <f ca="1">SUMIFS(СВЦЭМ!$I$40:$I$759,СВЦЭМ!$A$40:$A$759,$A315,СВЦЭМ!$B$39:$B$758,I$296)+'СЕТ СН'!$F$13</f>
        <v>0</v>
      </c>
      <c r="J315" s="36">
        <f ca="1">SUMIFS(СВЦЭМ!$I$40:$I$759,СВЦЭМ!$A$40:$A$759,$A315,СВЦЭМ!$B$39:$B$758,J$296)+'СЕТ СН'!$F$13</f>
        <v>0</v>
      </c>
      <c r="K315" s="36">
        <f ca="1">SUMIFS(СВЦЭМ!$I$40:$I$759,СВЦЭМ!$A$40:$A$759,$A315,СВЦЭМ!$B$39:$B$758,K$296)+'СЕТ СН'!$F$13</f>
        <v>0</v>
      </c>
      <c r="L315" s="36">
        <f ca="1">SUMIFS(СВЦЭМ!$I$40:$I$759,СВЦЭМ!$A$40:$A$759,$A315,СВЦЭМ!$B$39:$B$758,L$296)+'СЕТ СН'!$F$13</f>
        <v>0</v>
      </c>
      <c r="M315" s="36">
        <f ca="1">SUMIFS(СВЦЭМ!$I$40:$I$759,СВЦЭМ!$A$40:$A$759,$A315,СВЦЭМ!$B$39:$B$758,M$296)+'СЕТ СН'!$F$13</f>
        <v>0</v>
      </c>
      <c r="N315" s="36">
        <f ca="1">SUMIFS(СВЦЭМ!$I$40:$I$759,СВЦЭМ!$A$40:$A$759,$A315,СВЦЭМ!$B$39:$B$758,N$296)+'СЕТ СН'!$F$13</f>
        <v>0</v>
      </c>
      <c r="O315" s="36">
        <f ca="1">SUMIFS(СВЦЭМ!$I$40:$I$759,СВЦЭМ!$A$40:$A$759,$A315,СВЦЭМ!$B$39:$B$758,O$296)+'СЕТ СН'!$F$13</f>
        <v>0</v>
      </c>
      <c r="P315" s="36">
        <f ca="1">SUMIFS(СВЦЭМ!$I$40:$I$759,СВЦЭМ!$A$40:$A$759,$A315,СВЦЭМ!$B$39:$B$758,P$296)+'СЕТ СН'!$F$13</f>
        <v>0</v>
      </c>
      <c r="Q315" s="36">
        <f ca="1">SUMIFS(СВЦЭМ!$I$40:$I$759,СВЦЭМ!$A$40:$A$759,$A315,СВЦЭМ!$B$39:$B$758,Q$296)+'СЕТ СН'!$F$13</f>
        <v>0</v>
      </c>
      <c r="R315" s="36">
        <f ca="1">SUMIFS(СВЦЭМ!$I$40:$I$759,СВЦЭМ!$A$40:$A$759,$A315,СВЦЭМ!$B$39:$B$758,R$296)+'СЕТ СН'!$F$13</f>
        <v>0</v>
      </c>
      <c r="S315" s="36">
        <f ca="1">SUMIFS(СВЦЭМ!$I$40:$I$759,СВЦЭМ!$A$40:$A$759,$A315,СВЦЭМ!$B$39:$B$758,S$296)+'СЕТ СН'!$F$13</f>
        <v>0</v>
      </c>
      <c r="T315" s="36">
        <f ca="1">SUMIFS(СВЦЭМ!$I$40:$I$759,СВЦЭМ!$A$40:$A$759,$A315,СВЦЭМ!$B$39:$B$758,T$296)+'СЕТ СН'!$F$13</f>
        <v>0</v>
      </c>
      <c r="U315" s="36">
        <f ca="1">SUMIFS(СВЦЭМ!$I$40:$I$759,СВЦЭМ!$A$40:$A$759,$A315,СВЦЭМ!$B$39:$B$758,U$296)+'СЕТ СН'!$F$13</f>
        <v>0</v>
      </c>
      <c r="V315" s="36">
        <f ca="1">SUMIFS(СВЦЭМ!$I$40:$I$759,СВЦЭМ!$A$40:$A$759,$A315,СВЦЭМ!$B$39:$B$758,V$296)+'СЕТ СН'!$F$13</f>
        <v>0</v>
      </c>
      <c r="W315" s="36">
        <f ca="1">SUMIFS(СВЦЭМ!$I$40:$I$759,СВЦЭМ!$A$40:$A$759,$A315,СВЦЭМ!$B$39:$B$758,W$296)+'СЕТ СН'!$F$13</f>
        <v>0</v>
      </c>
      <c r="X315" s="36">
        <f ca="1">SUMIFS(СВЦЭМ!$I$40:$I$759,СВЦЭМ!$A$40:$A$759,$A315,СВЦЭМ!$B$39:$B$758,X$296)+'СЕТ СН'!$F$13</f>
        <v>0</v>
      </c>
      <c r="Y315" s="36">
        <f ca="1">SUMIFS(СВЦЭМ!$I$40:$I$759,СВЦЭМ!$A$40:$A$759,$A315,СВЦЭМ!$B$39:$B$758,Y$296)+'СЕТ СН'!$F$13</f>
        <v>0</v>
      </c>
    </row>
    <row r="316" spans="1:25" ht="15.75" hidden="1" x14ac:dyDescent="0.2">
      <c r="A316" s="35">
        <f t="shared" si="8"/>
        <v>45402</v>
      </c>
      <c r="B316" s="36">
        <f ca="1">SUMIFS(СВЦЭМ!$I$40:$I$759,СВЦЭМ!$A$40:$A$759,$A316,СВЦЭМ!$B$39:$B$758,B$296)+'СЕТ СН'!$F$13</f>
        <v>0</v>
      </c>
      <c r="C316" s="36">
        <f ca="1">SUMIFS(СВЦЭМ!$I$40:$I$759,СВЦЭМ!$A$40:$A$759,$A316,СВЦЭМ!$B$39:$B$758,C$296)+'СЕТ СН'!$F$13</f>
        <v>0</v>
      </c>
      <c r="D316" s="36">
        <f ca="1">SUMIFS(СВЦЭМ!$I$40:$I$759,СВЦЭМ!$A$40:$A$759,$A316,СВЦЭМ!$B$39:$B$758,D$296)+'СЕТ СН'!$F$13</f>
        <v>0</v>
      </c>
      <c r="E316" s="36">
        <f ca="1">SUMIFS(СВЦЭМ!$I$40:$I$759,СВЦЭМ!$A$40:$A$759,$A316,СВЦЭМ!$B$39:$B$758,E$296)+'СЕТ СН'!$F$13</f>
        <v>0</v>
      </c>
      <c r="F316" s="36">
        <f ca="1">SUMIFS(СВЦЭМ!$I$40:$I$759,СВЦЭМ!$A$40:$A$759,$A316,СВЦЭМ!$B$39:$B$758,F$296)+'СЕТ СН'!$F$13</f>
        <v>0</v>
      </c>
      <c r="G316" s="36">
        <f ca="1">SUMIFS(СВЦЭМ!$I$40:$I$759,СВЦЭМ!$A$40:$A$759,$A316,СВЦЭМ!$B$39:$B$758,G$296)+'СЕТ СН'!$F$13</f>
        <v>0</v>
      </c>
      <c r="H316" s="36">
        <f ca="1">SUMIFS(СВЦЭМ!$I$40:$I$759,СВЦЭМ!$A$40:$A$759,$A316,СВЦЭМ!$B$39:$B$758,H$296)+'СЕТ СН'!$F$13</f>
        <v>0</v>
      </c>
      <c r="I316" s="36">
        <f ca="1">SUMIFS(СВЦЭМ!$I$40:$I$759,СВЦЭМ!$A$40:$A$759,$A316,СВЦЭМ!$B$39:$B$758,I$296)+'СЕТ СН'!$F$13</f>
        <v>0</v>
      </c>
      <c r="J316" s="36">
        <f ca="1">SUMIFS(СВЦЭМ!$I$40:$I$759,СВЦЭМ!$A$40:$A$759,$A316,СВЦЭМ!$B$39:$B$758,J$296)+'СЕТ СН'!$F$13</f>
        <v>0</v>
      </c>
      <c r="K316" s="36">
        <f ca="1">SUMIFS(СВЦЭМ!$I$40:$I$759,СВЦЭМ!$A$40:$A$759,$A316,СВЦЭМ!$B$39:$B$758,K$296)+'СЕТ СН'!$F$13</f>
        <v>0</v>
      </c>
      <c r="L316" s="36">
        <f ca="1">SUMIFS(СВЦЭМ!$I$40:$I$759,СВЦЭМ!$A$40:$A$759,$A316,СВЦЭМ!$B$39:$B$758,L$296)+'СЕТ СН'!$F$13</f>
        <v>0</v>
      </c>
      <c r="M316" s="36">
        <f ca="1">SUMIFS(СВЦЭМ!$I$40:$I$759,СВЦЭМ!$A$40:$A$759,$A316,СВЦЭМ!$B$39:$B$758,M$296)+'СЕТ СН'!$F$13</f>
        <v>0</v>
      </c>
      <c r="N316" s="36">
        <f ca="1">SUMIFS(СВЦЭМ!$I$40:$I$759,СВЦЭМ!$A$40:$A$759,$A316,СВЦЭМ!$B$39:$B$758,N$296)+'СЕТ СН'!$F$13</f>
        <v>0</v>
      </c>
      <c r="O316" s="36">
        <f ca="1">SUMIFS(СВЦЭМ!$I$40:$I$759,СВЦЭМ!$A$40:$A$759,$A316,СВЦЭМ!$B$39:$B$758,O$296)+'СЕТ СН'!$F$13</f>
        <v>0</v>
      </c>
      <c r="P316" s="36">
        <f ca="1">SUMIFS(СВЦЭМ!$I$40:$I$759,СВЦЭМ!$A$40:$A$759,$A316,СВЦЭМ!$B$39:$B$758,P$296)+'СЕТ СН'!$F$13</f>
        <v>0</v>
      </c>
      <c r="Q316" s="36">
        <f ca="1">SUMIFS(СВЦЭМ!$I$40:$I$759,СВЦЭМ!$A$40:$A$759,$A316,СВЦЭМ!$B$39:$B$758,Q$296)+'СЕТ СН'!$F$13</f>
        <v>0</v>
      </c>
      <c r="R316" s="36">
        <f ca="1">SUMIFS(СВЦЭМ!$I$40:$I$759,СВЦЭМ!$A$40:$A$759,$A316,СВЦЭМ!$B$39:$B$758,R$296)+'СЕТ СН'!$F$13</f>
        <v>0</v>
      </c>
      <c r="S316" s="36">
        <f ca="1">SUMIFS(СВЦЭМ!$I$40:$I$759,СВЦЭМ!$A$40:$A$759,$A316,СВЦЭМ!$B$39:$B$758,S$296)+'СЕТ СН'!$F$13</f>
        <v>0</v>
      </c>
      <c r="T316" s="36">
        <f ca="1">SUMIFS(СВЦЭМ!$I$40:$I$759,СВЦЭМ!$A$40:$A$759,$A316,СВЦЭМ!$B$39:$B$758,T$296)+'СЕТ СН'!$F$13</f>
        <v>0</v>
      </c>
      <c r="U316" s="36">
        <f ca="1">SUMIFS(СВЦЭМ!$I$40:$I$759,СВЦЭМ!$A$40:$A$759,$A316,СВЦЭМ!$B$39:$B$758,U$296)+'СЕТ СН'!$F$13</f>
        <v>0</v>
      </c>
      <c r="V316" s="36">
        <f ca="1">SUMIFS(СВЦЭМ!$I$40:$I$759,СВЦЭМ!$A$40:$A$759,$A316,СВЦЭМ!$B$39:$B$758,V$296)+'СЕТ СН'!$F$13</f>
        <v>0</v>
      </c>
      <c r="W316" s="36">
        <f ca="1">SUMIFS(СВЦЭМ!$I$40:$I$759,СВЦЭМ!$A$40:$A$759,$A316,СВЦЭМ!$B$39:$B$758,W$296)+'СЕТ СН'!$F$13</f>
        <v>0</v>
      </c>
      <c r="X316" s="36">
        <f ca="1">SUMIFS(СВЦЭМ!$I$40:$I$759,СВЦЭМ!$A$40:$A$759,$A316,СВЦЭМ!$B$39:$B$758,X$296)+'СЕТ СН'!$F$13</f>
        <v>0</v>
      </c>
      <c r="Y316" s="36">
        <f ca="1">SUMIFS(СВЦЭМ!$I$40:$I$759,СВЦЭМ!$A$40:$A$759,$A316,СВЦЭМ!$B$39:$B$758,Y$296)+'СЕТ СН'!$F$13</f>
        <v>0</v>
      </c>
    </row>
    <row r="317" spans="1:25" ht="15.75" hidden="1" x14ac:dyDescent="0.2">
      <c r="A317" s="35">
        <f t="shared" si="8"/>
        <v>45403</v>
      </c>
      <c r="B317" s="36">
        <f ca="1">SUMIFS(СВЦЭМ!$I$40:$I$759,СВЦЭМ!$A$40:$A$759,$A317,СВЦЭМ!$B$39:$B$758,B$296)+'СЕТ СН'!$F$13</f>
        <v>0</v>
      </c>
      <c r="C317" s="36">
        <f ca="1">SUMIFS(СВЦЭМ!$I$40:$I$759,СВЦЭМ!$A$40:$A$759,$A317,СВЦЭМ!$B$39:$B$758,C$296)+'СЕТ СН'!$F$13</f>
        <v>0</v>
      </c>
      <c r="D317" s="36">
        <f ca="1">SUMIFS(СВЦЭМ!$I$40:$I$759,СВЦЭМ!$A$40:$A$759,$A317,СВЦЭМ!$B$39:$B$758,D$296)+'СЕТ СН'!$F$13</f>
        <v>0</v>
      </c>
      <c r="E317" s="36">
        <f ca="1">SUMIFS(СВЦЭМ!$I$40:$I$759,СВЦЭМ!$A$40:$A$759,$A317,СВЦЭМ!$B$39:$B$758,E$296)+'СЕТ СН'!$F$13</f>
        <v>0</v>
      </c>
      <c r="F317" s="36">
        <f ca="1">SUMIFS(СВЦЭМ!$I$40:$I$759,СВЦЭМ!$A$40:$A$759,$A317,СВЦЭМ!$B$39:$B$758,F$296)+'СЕТ СН'!$F$13</f>
        <v>0</v>
      </c>
      <c r="G317" s="36">
        <f ca="1">SUMIFS(СВЦЭМ!$I$40:$I$759,СВЦЭМ!$A$40:$A$759,$A317,СВЦЭМ!$B$39:$B$758,G$296)+'СЕТ СН'!$F$13</f>
        <v>0</v>
      </c>
      <c r="H317" s="36">
        <f ca="1">SUMIFS(СВЦЭМ!$I$40:$I$759,СВЦЭМ!$A$40:$A$759,$A317,СВЦЭМ!$B$39:$B$758,H$296)+'СЕТ СН'!$F$13</f>
        <v>0</v>
      </c>
      <c r="I317" s="36">
        <f ca="1">SUMIFS(СВЦЭМ!$I$40:$I$759,СВЦЭМ!$A$40:$A$759,$A317,СВЦЭМ!$B$39:$B$758,I$296)+'СЕТ СН'!$F$13</f>
        <v>0</v>
      </c>
      <c r="J317" s="36">
        <f ca="1">SUMIFS(СВЦЭМ!$I$40:$I$759,СВЦЭМ!$A$40:$A$759,$A317,СВЦЭМ!$B$39:$B$758,J$296)+'СЕТ СН'!$F$13</f>
        <v>0</v>
      </c>
      <c r="K317" s="36">
        <f ca="1">SUMIFS(СВЦЭМ!$I$40:$I$759,СВЦЭМ!$A$40:$A$759,$A317,СВЦЭМ!$B$39:$B$758,K$296)+'СЕТ СН'!$F$13</f>
        <v>0</v>
      </c>
      <c r="L317" s="36">
        <f ca="1">SUMIFS(СВЦЭМ!$I$40:$I$759,СВЦЭМ!$A$40:$A$759,$A317,СВЦЭМ!$B$39:$B$758,L$296)+'СЕТ СН'!$F$13</f>
        <v>0</v>
      </c>
      <c r="M317" s="36">
        <f ca="1">SUMIFS(СВЦЭМ!$I$40:$I$759,СВЦЭМ!$A$40:$A$759,$A317,СВЦЭМ!$B$39:$B$758,M$296)+'СЕТ СН'!$F$13</f>
        <v>0</v>
      </c>
      <c r="N317" s="36">
        <f ca="1">SUMIFS(СВЦЭМ!$I$40:$I$759,СВЦЭМ!$A$40:$A$759,$A317,СВЦЭМ!$B$39:$B$758,N$296)+'СЕТ СН'!$F$13</f>
        <v>0</v>
      </c>
      <c r="O317" s="36">
        <f ca="1">SUMIFS(СВЦЭМ!$I$40:$I$759,СВЦЭМ!$A$40:$A$759,$A317,СВЦЭМ!$B$39:$B$758,O$296)+'СЕТ СН'!$F$13</f>
        <v>0</v>
      </c>
      <c r="P317" s="36">
        <f ca="1">SUMIFS(СВЦЭМ!$I$40:$I$759,СВЦЭМ!$A$40:$A$759,$A317,СВЦЭМ!$B$39:$B$758,P$296)+'СЕТ СН'!$F$13</f>
        <v>0</v>
      </c>
      <c r="Q317" s="36">
        <f ca="1">SUMIFS(СВЦЭМ!$I$40:$I$759,СВЦЭМ!$A$40:$A$759,$A317,СВЦЭМ!$B$39:$B$758,Q$296)+'СЕТ СН'!$F$13</f>
        <v>0</v>
      </c>
      <c r="R317" s="36">
        <f ca="1">SUMIFS(СВЦЭМ!$I$40:$I$759,СВЦЭМ!$A$40:$A$759,$A317,СВЦЭМ!$B$39:$B$758,R$296)+'СЕТ СН'!$F$13</f>
        <v>0</v>
      </c>
      <c r="S317" s="36">
        <f ca="1">SUMIFS(СВЦЭМ!$I$40:$I$759,СВЦЭМ!$A$40:$A$759,$A317,СВЦЭМ!$B$39:$B$758,S$296)+'СЕТ СН'!$F$13</f>
        <v>0</v>
      </c>
      <c r="T317" s="36">
        <f ca="1">SUMIFS(СВЦЭМ!$I$40:$I$759,СВЦЭМ!$A$40:$A$759,$A317,СВЦЭМ!$B$39:$B$758,T$296)+'СЕТ СН'!$F$13</f>
        <v>0</v>
      </c>
      <c r="U317" s="36">
        <f ca="1">SUMIFS(СВЦЭМ!$I$40:$I$759,СВЦЭМ!$A$40:$A$759,$A317,СВЦЭМ!$B$39:$B$758,U$296)+'СЕТ СН'!$F$13</f>
        <v>0</v>
      </c>
      <c r="V317" s="36">
        <f ca="1">SUMIFS(СВЦЭМ!$I$40:$I$759,СВЦЭМ!$A$40:$A$759,$A317,СВЦЭМ!$B$39:$B$758,V$296)+'СЕТ СН'!$F$13</f>
        <v>0</v>
      </c>
      <c r="W317" s="36">
        <f ca="1">SUMIFS(СВЦЭМ!$I$40:$I$759,СВЦЭМ!$A$40:$A$759,$A317,СВЦЭМ!$B$39:$B$758,W$296)+'СЕТ СН'!$F$13</f>
        <v>0</v>
      </c>
      <c r="X317" s="36">
        <f ca="1">SUMIFS(СВЦЭМ!$I$40:$I$759,СВЦЭМ!$A$40:$A$759,$A317,СВЦЭМ!$B$39:$B$758,X$296)+'СЕТ СН'!$F$13</f>
        <v>0</v>
      </c>
      <c r="Y317" s="36">
        <f ca="1">SUMIFS(СВЦЭМ!$I$40:$I$759,СВЦЭМ!$A$40:$A$759,$A317,СВЦЭМ!$B$39:$B$758,Y$296)+'СЕТ СН'!$F$13</f>
        <v>0</v>
      </c>
    </row>
    <row r="318" spans="1:25" ht="15.75" hidden="1" x14ac:dyDescent="0.2">
      <c r="A318" s="35">
        <f t="shared" si="8"/>
        <v>45404</v>
      </c>
      <c r="B318" s="36">
        <f ca="1">SUMIFS(СВЦЭМ!$I$40:$I$759,СВЦЭМ!$A$40:$A$759,$A318,СВЦЭМ!$B$39:$B$758,B$296)+'СЕТ СН'!$F$13</f>
        <v>0</v>
      </c>
      <c r="C318" s="36">
        <f ca="1">SUMIFS(СВЦЭМ!$I$40:$I$759,СВЦЭМ!$A$40:$A$759,$A318,СВЦЭМ!$B$39:$B$758,C$296)+'СЕТ СН'!$F$13</f>
        <v>0</v>
      </c>
      <c r="D318" s="36">
        <f ca="1">SUMIFS(СВЦЭМ!$I$40:$I$759,СВЦЭМ!$A$40:$A$759,$A318,СВЦЭМ!$B$39:$B$758,D$296)+'СЕТ СН'!$F$13</f>
        <v>0</v>
      </c>
      <c r="E318" s="36">
        <f ca="1">SUMIFS(СВЦЭМ!$I$40:$I$759,СВЦЭМ!$A$40:$A$759,$A318,СВЦЭМ!$B$39:$B$758,E$296)+'СЕТ СН'!$F$13</f>
        <v>0</v>
      </c>
      <c r="F318" s="36">
        <f ca="1">SUMIFS(СВЦЭМ!$I$40:$I$759,СВЦЭМ!$A$40:$A$759,$A318,СВЦЭМ!$B$39:$B$758,F$296)+'СЕТ СН'!$F$13</f>
        <v>0</v>
      </c>
      <c r="G318" s="36">
        <f ca="1">SUMIFS(СВЦЭМ!$I$40:$I$759,СВЦЭМ!$A$40:$A$759,$A318,СВЦЭМ!$B$39:$B$758,G$296)+'СЕТ СН'!$F$13</f>
        <v>0</v>
      </c>
      <c r="H318" s="36">
        <f ca="1">SUMIFS(СВЦЭМ!$I$40:$I$759,СВЦЭМ!$A$40:$A$759,$A318,СВЦЭМ!$B$39:$B$758,H$296)+'СЕТ СН'!$F$13</f>
        <v>0</v>
      </c>
      <c r="I318" s="36">
        <f ca="1">SUMIFS(СВЦЭМ!$I$40:$I$759,СВЦЭМ!$A$40:$A$759,$A318,СВЦЭМ!$B$39:$B$758,I$296)+'СЕТ СН'!$F$13</f>
        <v>0</v>
      </c>
      <c r="J318" s="36">
        <f ca="1">SUMIFS(СВЦЭМ!$I$40:$I$759,СВЦЭМ!$A$40:$A$759,$A318,СВЦЭМ!$B$39:$B$758,J$296)+'СЕТ СН'!$F$13</f>
        <v>0</v>
      </c>
      <c r="K318" s="36">
        <f ca="1">SUMIFS(СВЦЭМ!$I$40:$I$759,СВЦЭМ!$A$40:$A$759,$A318,СВЦЭМ!$B$39:$B$758,K$296)+'СЕТ СН'!$F$13</f>
        <v>0</v>
      </c>
      <c r="L318" s="36">
        <f ca="1">SUMIFS(СВЦЭМ!$I$40:$I$759,СВЦЭМ!$A$40:$A$759,$A318,СВЦЭМ!$B$39:$B$758,L$296)+'СЕТ СН'!$F$13</f>
        <v>0</v>
      </c>
      <c r="M318" s="36">
        <f ca="1">SUMIFS(СВЦЭМ!$I$40:$I$759,СВЦЭМ!$A$40:$A$759,$A318,СВЦЭМ!$B$39:$B$758,M$296)+'СЕТ СН'!$F$13</f>
        <v>0</v>
      </c>
      <c r="N318" s="36">
        <f ca="1">SUMIFS(СВЦЭМ!$I$40:$I$759,СВЦЭМ!$A$40:$A$759,$A318,СВЦЭМ!$B$39:$B$758,N$296)+'СЕТ СН'!$F$13</f>
        <v>0</v>
      </c>
      <c r="O318" s="36">
        <f ca="1">SUMIFS(СВЦЭМ!$I$40:$I$759,СВЦЭМ!$A$40:$A$759,$A318,СВЦЭМ!$B$39:$B$758,O$296)+'СЕТ СН'!$F$13</f>
        <v>0</v>
      </c>
      <c r="P318" s="36">
        <f ca="1">SUMIFS(СВЦЭМ!$I$40:$I$759,СВЦЭМ!$A$40:$A$759,$A318,СВЦЭМ!$B$39:$B$758,P$296)+'СЕТ СН'!$F$13</f>
        <v>0</v>
      </c>
      <c r="Q318" s="36">
        <f ca="1">SUMIFS(СВЦЭМ!$I$40:$I$759,СВЦЭМ!$A$40:$A$759,$A318,СВЦЭМ!$B$39:$B$758,Q$296)+'СЕТ СН'!$F$13</f>
        <v>0</v>
      </c>
      <c r="R318" s="36">
        <f ca="1">SUMIFS(СВЦЭМ!$I$40:$I$759,СВЦЭМ!$A$40:$A$759,$A318,СВЦЭМ!$B$39:$B$758,R$296)+'СЕТ СН'!$F$13</f>
        <v>0</v>
      </c>
      <c r="S318" s="36">
        <f ca="1">SUMIFS(СВЦЭМ!$I$40:$I$759,СВЦЭМ!$A$40:$A$759,$A318,СВЦЭМ!$B$39:$B$758,S$296)+'СЕТ СН'!$F$13</f>
        <v>0</v>
      </c>
      <c r="T318" s="36">
        <f ca="1">SUMIFS(СВЦЭМ!$I$40:$I$759,СВЦЭМ!$A$40:$A$759,$A318,СВЦЭМ!$B$39:$B$758,T$296)+'СЕТ СН'!$F$13</f>
        <v>0</v>
      </c>
      <c r="U318" s="36">
        <f ca="1">SUMIFS(СВЦЭМ!$I$40:$I$759,СВЦЭМ!$A$40:$A$759,$A318,СВЦЭМ!$B$39:$B$758,U$296)+'СЕТ СН'!$F$13</f>
        <v>0</v>
      </c>
      <c r="V318" s="36">
        <f ca="1">SUMIFS(СВЦЭМ!$I$40:$I$759,СВЦЭМ!$A$40:$A$759,$A318,СВЦЭМ!$B$39:$B$758,V$296)+'СЕТ СН'!$F$13</f>
        <v>0</v>
      </c>
      <c r="W318" s="36">
        <f ca="1">SUMIFS(СВЦЭМ!$I$40:$I$759,СВЦЭМ!$A$40:$A$759,$A318,СВЦЭМ!$B$39:$B$758,W$296)+'СЕТ СН'!$F$13</f>
        <v>0</v>
      </c>
      <c r="X318" s="36">
        <f ca="1">SUMIFS(СВЦЭМ!$I$40:$I$759,СВЦЭМ!$A$40:$A$759,$A318,СВЦЭМ!$B$39:$B$758,X$296)+'СЕТ СН'!$F$13</f>
        <v>0</v>
      </c>
      <c r="Y318" s="36">
        <f ca="1">SUMIFS(СВЦЭМ!$I$40:$I$759,СВЦЭМ!$A$40:$A$759,$A318,СВЦЭМ!$B$39:$B$758,Y$296)+'СЕТ СН'!$F$13</f>
        <v>0</v>
      </c>
    </row>
    <row r="319" spans="1:25" ht="15.75" hidden="1" x14ac:dyDescent="0.2">
      <c r="A319" s="35">
        <f t="shared" si="8"/>
        <v>45405</v>
      </c>
      <c r="B319" s="36">
        <f ca="1">SUMIFS(СВЦЭМ!$I$40:$I$759,СВЦЭМ!$A$40:$A$759,$A319,СВЦЭМ!$B$39:$B$758,B$296)+'СЕТ СН'!$F$13</f>
        <v>0</v>
      </c>
      <c r="C319" s="36">
        <f ca="1">SUMIFS(СВЦЭМ!$I$40:$I$759,СВЦЭМ!$A$40:$A$759,$A319,СВЦЭМ!$B$39:$B$758,C$296)+'СЕТ СН'!$F$13</f>
        <v>0</v>
      </c>
      <c r="D319" s="36">
        <f ca="1">SUMIFS(СВЦЭМ!$I$40:$I$759,СВЦЭМ!$A$40:$A$759,$A319,СВЦЭМ!$B$39:$B$758,D$296)+'СЕТ СН'!$F$13</f>
        <v>0</v>
      </c>
      <c r="E319" s="36">
        <f ca="1">SUMIFS(СВЦЭМ!$I$40:$I$759,СВЦЭМ!$A$40:$A$759,$A319,СВЦЭМ!$B$39:$B$758,E$296)+'СЕТ СН'!$F$13</f>
        <v>0</v>
      </c>
      <c r="F319" s="36">
        <f ca="1">SUMIFS(СВЦЭМ!$I$40:$I$759,СВЦЭМ!$A$40:$A$759,$A319,СВЦЭМ!$B$39:$B$758,F$296)+'СЕТ СН'!$F$13</f>
        <v>0</v>
      </c>
      <c r="G319" s="36">
        <f ca="1">SUMIFS(СВЦЭМ!$I$40:$I$759,СВЦЭМ!$A$40:$A$759,$A319,СВЦЭМ!$B$39:$B$758,G$296)+'СЕТ СН'!$F$13</f>
        <v>0</v>
      </c>
      <c r="H319" s="36">
        <f ca="1">SUMIFS(СВЦЭМ!$I$40:$I$759,СВЦЭМ!$A$40:$A$759,$A319,СВЦЭМ!$B$39:$B$758,H$296)+'СЕТ СН'!$F$13</f>
        <v>0</v>
      </c>
      <c r="I319" s="36">
        <f ca="1">SUMIFS(СВЦЭМ!$I$40:$I$759,СВЦЭМ!$A$40:$A$759,$A319,СВЦЭМ!$B$39:$B$758,I$296)+'СЕТ СН'!$F$13</f>
        <v>0</v>
      </c>
      <c r="J319" s="36">
        <f ca="1">SUMIFS(СВЦЭМ!$I$40:$I$759,СВЦЭМ!$A$40:$A$759,$A319,СВЦЭМ!$B$39:$B$758,J$296)+'СЕТ СН'!$F$13</f>
        <v>0</v>
      </c>
      <c r="K319" s="36">
        <f ca="1">SUMIFS(СВЦЭМ!$I$40:$I$759,СВЦЭМ!$A$40:$A$759,$A319,СВЦЭМ!$B$39:$B$758,K$296)+'СЕТ СН'!$F$13</f>
        <v>0</v>
      </c>
      <c r="L319" s="36">
        <f ca="1">SUMIFS(СВЦЭМ!$I$40:$I$759,СВЦЭМ!$A$40:$A$759,$A319,СВЦЭМ!$B$39:$B$758,L$296)+'СЕТ СН'!$F$13</f>
        <v>0</v>
      </c>
      <c r="M319" s="36">
        <f ca="1">SUMIFS(СВЦЭМ!$I$40:$I$759,СВЦЭМ!$A$40:$A$759,$A319,СВЦЭМ!$B$39:$B$758,M$296)+'СЕТ СН'!$F$13</f>
        <v>0</v>
      </c>
      <c r="N319" s="36">
        <f ca="1">SUMIFS(СВЦЭМ!$I$40:$I$759,СВЦЭМ!$A$40:$A$759,$A319,СВЦЭМ!$B$39:$B$758,N$296)+'СЕТ СН'!$F$13</f>
        <v>0</v>
      </c>
      <c r="O319" s="36">
        <f ca="1">SUMIFS(СВЦЭМ!$I$40:$I$759,СВЦЭМ!$A$40:$A$759,$A319,СВЦЭМ!$B$39:$B$758,O$296)+'СЕТ СН'!$F$13</f>
        <v>0</v>
      </c>
      <c r="P319" s="36">
        <f ca="1">SUMIFS(СВЦЭМ!$I$40:$I$759,СВЦЭМ!$A$40:$A$759,$A319,СВЦЭМ!$B$39:$B$758,P$296)+'СЕТ СН'!$F$13</f>
        <v>0</v>
      </c>
      <c r="Q319" s="36">
        <f ca="1">SUMIFS(СВЦЭМ!$I$40:$I$759,СВЦЭМ!$A$40:$A$759,$A319,СВЦЭМ!$B$39:$B$758,Q$296)+'СЕТ СН'!$F$13</f>
        <v>0</v>
      </c>
      <c r="R319" s="36">
        <f ca="1">SUMIFS(СВЦЭМ!$I$40:$I$759,СВЦЭМ!$A$40:$A$759,$A319,СВЦЭМ!$B$39:$B$758,R$296)+'СЕТ СН'!$F$13</f>
        <v>0</v>
      </c>
      <c r="S319" s="36">
        <f ca="1">SUMIFS(СВЦЭМ!$I$40:$I$759,СВЦЭМ!$A$40:$A$759,$A319,СВЦЭМ!$B$39:$B$758,S$296)+'СЕТ СН'!$F$13</f>
        <v>0</v>
      </c>
      <c r="T319" s="36">
        <f ca="1">SUMIFS(СВЦЭМ!$I$40:$I$759,СВЦЭМ!$A$40:$A$759,$A319,СВЦЭМ!$B$39:$B$758,T$296)+'СЕТ СН'!$F$13</f>
        <v>0</v>
      </c>
      <c r="U319" s="36">
        <f ca="1">SUMIFS(СВЦЭМ!$I$40:$I$759,СВЦЭМ!$A$40:$A$759,$A319,СВЦЭМ!$B$39:$B$758,U$296)+'СЕТ СН'!$F$13</f>
        <v>0</v>
      </c>
      <c r="V319" s="36">
        <f ca="1">SUMIFS(СВЦЭМ!$I$40:$I$759,СВЦЭМ!$A$40:$A$759,$A319,СВЦЭМ!$B$39:$B$758,V$296)+'СЕТ СН'!$F$13</f>
        <v>0</v>
      </c>
      <c r="W319" s="36">
        <f ca="1">SUMIFS(СВЦЭМ!$I$40:$I$759,СВЦЭМ!$A$40:$A$759,$A319,СВЦЭМ!$B$39:$B$758,W$296)+'СЕТ СН'!$F$13</f>
        <v>0</v>
      </c>
      <c r="X319" s="36">
        <f ca="1">SUMIFS(СВЦЭМ!$I$40:$I$759,СВЦЭМ!$A$40:$A$759,$A319,СВЦЭМ!$B$39:$B$758,X$296)+'СЕТ СН'!$F$13</f>
        <v>0</v>
      </c>
      <c r="Y319" s="36">
        <f ca="1">SUMIFS(СВЦЭМ!$I$40:$I$759,СВЦЭМ!$A$40:$A$759,$A319,СВЦЭМ!$B$39:$B$758,Y$296)+'СЕТ СН'!$F$13</f>
        <v>0</v>
      </c>
    </row>
    <row r="320" spans="1:25" ht="15.75" hidden="1" x14ac:dyDescent="0.2">
      <c r="A320" s="35">
        <f t="shared" si="8"/>
        <v>45406</v>
      </c>
      <c r="B320" s="36">
        <f ca="1">SUMIFS(СВЦЭМ!$I$40:$I$759,СВЦЭМ!$A$40:$A$759,$A320,СВЦЭМ!$B$39:$B$758,B$296)+'СЕТ СН'!$F$13</f>
        <v>0</v>
      </c>
      <c r="C320" s="36">
        <f ca="1">SUMIFS(СВЦЭМ!$I$40:$I$759,СВЦЭМ!$A$40:$A$759,$A320,СВЦЭМ!$B$39:$B$758,C$296)+'СЕТ СН'!$F$13</f>
        <v>0</v>
      </c>
      <c r="D320" s="36">
        <f ca="1">SUMIFS(СВЦЭМ!$I$40:$I$759,СВЦЭМ!$A$40:$A$759,$A320,СВЦЭМ!$B$39:$B$758,D$296)+'СЕТ СН'!$F$13</f>
        <v>0</v>
      </c>
      <c r="E320" s="36">
        <f ca="1">SUMIFS(СВЦЭМ!$I$40:$I$759,СВЦЭМ!$A$40:$A$759,$A320,СВЦЭМ!$B$39:$B$758,E$296)+'СЕТ СН'!$F$13</f>
        <v>0</v>
      </c>
      <c r="F320" s="36">
        <f ca="1">SUMIFS(СВЦЭМ!$I$40:$I$759,СВЦЭМ!$A$40:$A$759,$A320,СВЦЭМ!$B$39:$B$758,F$296)+'СЕТ СН'!$F$13</f>
        <v>0</v>
      </c>
      <c r="G320" s="36">
        <f ca="1">SUMIFS(СВЦЭМ!$I$40:$I$759,СВЦЭМ!$A$40:$A$759,$A320,СВЦЭМ!$B$39:$B$758,G$296)+'СЕТ СН'!$F$13</f>
        <v>0</v>
      </c>
      <c r="H320" s="36">
        <f ca="1">SUMIFS(СВЦЭМ!$I$40:$I$759,СВЦЭМ!$A$40:$A$759,$A320,СВЦЭМ!$B$39:$B$758,H$296)+'СЕТ СН'!$F$13</f>
        <v>0</v>
      </c>
      <c r="I320" s="36">
        <f ca="1">SUMIFS(СВЦЭМ!$I$40:$I$759,СВЦЭМ!$A$40:$A$759,$A320,СВЦЭМ!$B$39:$B$758,I$296)+'СЕТ СН'!$F$13</f>
        <v>0</v>
      </c>
      <c r="J320" s="36">
        <f ca="1">SUMIFS(СВЦЭМ!$I$40:$I$759,СВЦЭМ!$A$40:$A$759,$A320,СВЦЭМ!$B$39:$B$758,J$296)+'СЕТ СН'!$F$13</f>
        <v>0</v>
      </c>
      <c r="K320" s="36">
        <f ca="1">SUMIFS(СВЦЭМ!$I$40:$I$759,СВЦЭМ!$A$40:$A$759,$A320,СВЦЭМ!$B$39:$B$758,K$296)+'СЕТ СН'!$F$13</f>
        <v>0</v>
      </c>
      <c r="L320" s="36">
        <f ca="1">SUMIFS(СВЦЭМ!$I$40:$I$759,СВЦЭМ!$A$40:$A$759,$A320,СВЦЭМ!$B$39:$B$758,L$296)+'СЕТ СН'!$F$13</f>
        <v>0</v>
      </c>
      <c r="M320" s="36">
        <f ca="1">SUMIFS(СВЦЭМ!$I$40:$I$759,СВЦЭМ!$A$40:$A$759,$A320,СВЦЭМ!$B$39:$B$758,M$296)+'СЕТ СН'!$F$13</f>
        <v>0</v>
      </c>
      <c r="N320" s="36">
        <f ca="1">SUMIFS(СВЦЭМ!$I$40:$I$759,СВЦЭМ!$A$40:$A$759,$A320,СВЦЭМ!$B$39:$B$758,N$296)+'СЕТ СН'!$F$13</f>
        <v>0</v>
      </c>
      <c r="O320" s="36">
        <f ca="1">SUMIFS(СВЦЭМ!$I$40:$I$759,СВЦЭМ!$A$40:$A$759,$A320,СВЦЭМ!$B$39:$B$758,O$296)+'СЕТ СН'!$F$13</f>
        <v>0</v>
      </c>
      <c r="P320" s="36">
        <f ca="1">SUMIFS(СВЦЭМ!$I$40:$I$759,СВЦЭМ!$A$40:$A$759,$A320,СВЦЭМ!$B$39:$B$758,P$296)+'СЕТ СН'!$F$13</f>
        <v>0</v>
      </c>
      <c r="Q320" s="36">
        <f ca="1">SUMIFS(СВЦЭМ!$I$40:$I$759,СВЦЭМ!$A$40:$A$759,$A320,СВЦЭМ!$B$39:$B$758,Q$296)+'СЕТ СН'!$F$13</f>
        <v>0</v>
      </c>
      <c r="R320" s="36">
        <f ca="1">SUMIFS(СВЦЭМ!$I$40:$I$759,СВЦЭМ!$A$40:$A$759,$A320,СВЦЭМ!$B$39:$B$758,R$296)+'СЕТ СН'!$F$13</f>
        <v>0</v>
      </c>
      <c r="S320" s="36">
        <f ca="1">SUMIFS(СВЦЭМ!$I$40:$I$759,СВЦЭМ!$A$40:$A$759,$A320,СВЦЭМ!$B$39:$B$758,S$296)+'СЕТ СН'!$F$13</f>
        <v>0</v>
      </c>
      <c r="T320" s="36">
        <f ca="1">SUMIFS(СВЦЭМ!$I$40:$I$759,СВЦЭМ!$A$40:$A$759,$A320,СВЦЭМ!$B$39:$B$758,T$296)+'СЕТ СН'!$F$13</f>
        <v>0</v>
      </c>
      <c r="U320" s="36">
        <f ca="1">SUMIFS(СВЦЭМ!$I$40:$I$759,СВЦЭМ!$A$40:$A$759,$A320,СВЦЭМ!$B$39:$B$758,U$296)+'СЕТ СН'!$F$13</f>
        <v>0</v>
      </c>
      <c r="V320" s="36">
        <f ca="1">SUMIFS(СВЦЭМ!$I$40:$I$759,СВЦЭМ!$A$40:$A$759,$A320,СВЦЭМ!$B$39:$B$758,V$296)+'СЕТ СН'!$F$13</f>
        <v>0</v>
      </c>
      <c r="W320" s="36">
        <f ca="1">SUMIFS(СВЦЭМ!$I$40:$I$759,СВЦЭМ!$A$40:$A$759,$A320,СВЦЭМ!$B$39:$B$758,W$296)+'СЕТ СН'!$F$13</f>
        <v>0</v>
      </c>
      <c r="X320" s="36">
        <f ca="1">SUMIFS(СВЦЭМ!$I$40:$I$759,СВЦЭМ!$A$40:$A$759,$A320,СВЦЭМ!$B$39:$B$758,X$296)+'СЕТ СН'!$F$13</f>
        <v>0</v>
      </c>
      <c r="Y320" s="36">
        <f ca="1">SUMIFS(СВЦЭМ!$I$40:$I$759,СВЦЭМ!$A$40:$A$759,$A320,СВЦЭМ!$B$39:$B$758,Y$296)+'СЕТ СН'!$F$13</f>
        <v>0</v>
      </c>
    </row>
    <row r="321" spans="1:27" ht="15.75" hidden="1" x14ac:dyDescent="0.2">
      <c r="A321" s="35">
        <f t="shared" si="8"/>
        <v>45407</v>
      </c>
      <c r="B321" s="36">
        <f ca="1">SUMIFS(СВЦЭМ!$I$40:$I$759,СВЦЭМ!$A$40:$A$759,$A321,СВЦЭМ!$B$39:$B$758,B$296)+'СЕТ СН'!$F$13</f>
        <v>0</v>
      </c>
      <c r="C321" s="36">
        <f ca="1">SUMIFS(СВЦЭМ!$I$40:$I$759,СВЦЭМ!$A$40:$A$759,$A321,СВЦЭМ!$B$39:$B$758,C$296)+'СЕТ СН'!$F$13</f>
        <v>0</v>
      </c>
      <c r="D321" s="36">
        <f ca="1">SUMIFS(СВЦЭМ!$I$40:$I$759,СВЦЭМ!$A$40:$A$759,$A321,СВЦЭМ!$B$39:$B$758,D$296)+'СЕТ СН'!$F$13</f>
        <v>0</v>
      </c>
      <c r="E321" s="36">
        <f ca="1">SUMIFS(СВЦЭМ!$I$40:$I$759,СВЦЭМ!$A$40:$A$759,$A321,СВЦЭМ!$B$39:$B$758,E$296)+'СЕТ СН'!$F$13</f>
        <v>0</v>
      </c>
      <c r="F321" s="36">
        <f ca="1">SUMIFS(СВЦЭМ!$I$40:$I$759,СВЦЭМ!$A$40:$A$759,$A321,СВЦЭМ!$B$39:$B$758,F$296)+'СЕТ СН'!$F$13</f>
        <v>0</v>
      </c>
      <c r="G321" s="36">
        <f ca="1">SUMIFS(СВЦЭМ!$I$40:$I$759,СВЦЭМ!$A$40:$A$759,$A321,СВЦЭМ!$B$39:$B$758,G$296)+'СЕТ СН'!$F$13</f>
        <v>0</v>
      </c>
      <c r="H321" s="36">
        <f ca="1">SUMIFS(СВЦЭМ!$I$40:$I$759,СВЦЭМ!$A$40:$A$759,$A321,СВЦЭМ!$B$39:$B$758,H$296)+'СЕТ СН'!$F$13</f>
        <v>0</v>
      </c>
      <c r="I321" s="36">
        <f ca="1">SUMIFS(СВЦЭМ!$I$40:$I$759,СВЦЭМ!$A$40:$A$759,$A321,СВЦЭМ!$B$39:$B$758,I$296)+'СЕТ СН'!$F$13</f>
        <v>0</v>
      </c>
      <c r="J321" s="36">
        <f ca="1">SUMIFS(СВЦЭМ!$I$40:$I$759,СВЦЭМ!$A$40:$A$759,$A321,СВЦЭМ!$B$39:$B$758,J$296)+'СЕТ СН'!$F$13</f>
        <v>0</v>
      </c>
      <c r="K321" s="36">
        <f ca="1">SUMIFS(СВЦЭМ!$I$40:$I$759,СВЦЭМ!$A$40:$A$759,$A321,СВЦЭМ!$B$39:$B$758,K$296)+'СЕТ СН'!$F$13</f>
        <v>0</v>
      </c>
      <c r="L321" s="36">
        <f ca="1">SUMIFS(СВЦЭМ!$I$40:$I$759,СВЦЭМ!$A$40:$A$759,$A321,СВЦЭМ!$B$39:$B$758,L$296)+'СЕТ СН'!$F$13</f>
        <v>0</v>
      </c>
      <c r="M321" s="36">
        <f ca="1">SUMIFS(СВЦЭМ!$I$40:$I$759,СВЦЭМ!$A$40:$A$759,$A321,СВЦЭМ!$B$39:$B$758,M$296)+'СЕТ СН'!$F$13</f>
        <v>0</v>
      </c>
      <c r="N321" s="36">
        <f ca="1">SUMIFS(СВЦЭМ!$I$40:$I$759,СВЦЭМ!$A$40:$A$759,$A321,СВЦЭМ!$B$39:$B$758,N$296)+'СЕТ СН'!$F$13</f>
        <v>0</v>
      </c>
      <c r="O321" s="36">
        <f ca="1">SUMIFS(СВЦЭМ!$I$40:$I$759,СВЦЭМ!$A$40:$A$759,$A321,СВЦЭМ!$B$39:$B$758,O$296)+'СЕТ СН'!$F$13</f>
        <v>0</v>
      </c>
      <c r="P321" s="36">
        <f ca="1">SUMIFS(СВЦЭМ!$I$40:$I$759,СВЦЭМ!$A$40:$A$759,$A321,СВЦЭМ!$B$39:$B$758,P$296)+'СЕТ СН'!$F$13</f>
        <v>0</v>
      </c>
      <c r="Q321" s="36">
        <f ca="1">SUMIFS(СВЦЭМ!$I$40:$I$759,СВЦЭМ!$A$40:$A$759,$A321,СВЦЭМ!$B$39:$B$758,Q$296)+'СЕТ СН'!$F$13</f>
        <v>0</v>
      </c>
      <c r="R321" s="36">
        <f ca="1">SUMIFS(СВЦЭМ!$I$40:$I$759,СВЦЭМ!$A$40:$A$759,$A321,СВЦЭМ!$B$39:$B$758,R$296)+'СЕТ СН'!$F$13</f>
        <v>0</v>
      </c>
      <c r="S321" s="36">
        <f ca="1">SUMIFS(СВЦЭМ!$I$40:$I$759,СВЦЭМ!$A$40:$A$759,$A321,СВЦЭМ!$B$39:$B$758,S$296)+'СЕТ СН'!$F$13</f>
        <v>0</v>
      </c>
      <c r="T321" s="36">
        <f ca="1">SUMIFS(СВЦЭМ!$I$40:$I$759,СВЦЭМ!$A$40:$A$759,$A321,СВЦЭМ!$B$39:$B$758,T$296)+'СЕТ СН'!$F$13</f>
        <v>0</v>
      </c>
      <c r="U321" s="36">
        <f ca="1">SUMIFS(СВЦЭМ!$I$40:$I$759,СВЦЭМ!$A$40:$A$759,$A321,СВЦЭМ!$B$39:$B$758,U$296)+'СЕТ СН'!$F$13</f>
        <v>0</v>
      </c>
      <c r="V321" s="36">
        <f ca="1">SUMIFS(СВЦЭМ!$I$40:$I$759,СВЦЭМ!$A$40:$A$759,$A321,СВЦЭМ!$B$39:$B$758,V$296)+'СЕТ СН'!$F$13</f>
        <v>0</v>
      </c>
      <c r="W321" s="36">
        <f ca="1">SUMIFS(СВЦЭМ!$I$40:$I$759,СВЦЭМ!$A$40:$A$759,$A321,СВЦЭМ!$B$39:$B$758,W$296)+'СЕТ СН'!$F$13</f>
        <v>0</v>
      </c>
      <c r="X321" s="36">
        <f ca="1">SUMIFS(СВЦЭМ!$I$40:$I$759,СВЦЭМ!$A$40:$A$759,$A321,СВЦЭМ!$B$39:$B$758,X$296)+'СЕТ СН'!$F$13</f>
        <v>0</v>
      </c>
      <c r="Y321" s="36">
        <f ca="1">SUMIFS(СВЦЭМ!$I$40:$I$759,СВЦЭМ!$A$40:$A$759,$A321,СВЦЭМ!$B$39:$B$758,Y$296)+'СЕТ СН'!$F$13</f>
        <v>0</v>
      </c>
    </row>
    <row r="322" spans="1:27" ht="15.75" hidden="1" x14ac:dyDescent="0.2">
      <c r="A322" s="35">
        <f t="shared" si="8"/>
        <v>45408</v>
      </c>
      <c r="B322" s="36">
        <f ca="1">SUMIFS(СВЦЭМ!$I$40:$I$759,СВЦЭМ!$A$40:$A$759,$A322,СВЦЭМ!$B$39:$B$758,B$296)+'СЕТ СН'!$F$13</f>
        <v>0</v>
      </c>
      <c r="C322" s="36">
        <f ca="1">SUMIFS(СВЦЭМ!$I$40:$I$759,СВЦЭМ!$A$40:$A$759,$A322,СВЦЭМ!$B$39:$B$758,C$296)+'СЕТ СН'!$F$13</f>
        <v>0</v>
      </c>
      <c r="D322" s="36">
        <f ca="1">SUMIFS(СВЦЭМ!$I$40:$I$759,СВЦЭМ!$A$40:$A$759,$A322,СВЦЭМ!$B$39:$B$758,D$296)+'СЕТ СН'!$F$13</f>
        <v>0</v>
      </c>
      <c r="E322" s="36">
        <f ca="1">SUMIFS(СВЦЭМ!$I$40:$I$759,СВЦЭМ!$A$40:$A$759,$A322,СВЦЭМ!$B$39:$B$758,E$296)+'СЕТ СН'!$F$13</f>
        <v>0</v>
      </c>
      <c r="F322" s="36">
        <f ca="1">SUMIFS(СВЦЭМ!$I$40:$I$759,СВЦЭМ!$A$40:$A$759,$A322,СВЦЭМ!$B$39:$B$758,F$296)+'СЕТ СН'!$F$13</f>
        <v>0</v>
      </c>
      <c r="G322" s="36">
        <f ca="1">SUMIFS(СВЦЭМ!$I$40:$I$759,СВЦЭМ!$A$40:$A$759,$A322,СВЦЭМ!$B$39:$B$758,G$296)+'СЕТ СН'!$F$13</f>
        <v>0</v>
      </c>
      <c r="H322" s="36">
        <f ca="1">SUMIFS(СВЦЭМ!$I$40:$I$759,СВЦЭМ!$A$40:$A$759,$A322,СВЦЭМ!$B$39:$B$758,H$296)+'СЕТ СН'!$F$13</f>
        <v>0</v>
      </c>
      <c r="I322" s="36">
        <f ca="1">SUMIFS(СВЦЭМ!$I$40:$I$759,СВЦЭМ!$A$40:$A$759,$A322,СВЦЭМ!$B$39:$B$758,I$296)+'СЕТ СН'!$F$13</f>
        <v>0</v>
      </c>
      <c r="J322" s="36">
        <f ca="1">SUMIFS(СВЦЭМ!$I$40:$I$759,СВЦЭМ!$A$40:$A$759,$A322,СВЦЭМ!$B$39:$B$758,J$296)+'СЕТ СН'!$F$13</f>
        <v>0</v>
      </c>
      <c r="K322" s="36">
        <f ca="1">SUMIFS(СВЦЭМ!$I$40:$I$759,СВЦЭМ!$A$40:$A$759,$A322,СВЦЭМ!$B$39:$B$758,K$296)+'СЕТ СН'!$F$13</f>
        <v>0</v>
      </c>
      <c r="L322" s="36">
        <f ca="1">SUMIFS(СВЦЭМ!$I$40:$I$759,СВЦЭМ!$A$40:$A$759,$A322,СВЦЭМ!$B$39:$B$758,L$296)+'СЕТ СН'!$F$13</f>
        <v>0</v>
      </c>
      <c r="M322" s="36">
        <f ca="1">SUMIFS(СВЦЭМ!$I$40:$I$759,СВЦЭМ!$A$40:$A$759,$A322,СВЦЭМ!$B$39:$B$758,M$296)+'СЕТ СН'!$F$13</f>
        <v>0</v>
      </c>
      <c r="N322" s="36">
        <f ca="1">SUMIFS(СВЦЭМ!$I$40:$I$759,СВЦЭМ!$A$40:$A$759,$A322,СВЦЭМ!$B$39:$B$758,N$296)+'СЕТ СН'!$F$13</f>
        <v>0</v>
      </c>
      <c r="O322" s="36">
        <f ca="1">SUMIFS(СВЦЭМ!$I$40:$I$759,СВЦЭМ!$A$40:$A$759,$A322,СВЦЭМ!$B$39:$B$758,O$296)+'СЕТ СН'!$F$13</f>
        <v>0</v>
      </c>
      <c r="P322" s="36">
        <f ca="1">SUMIFS(СВЦЭМ!$I$40:$I$759,СВЦЭМ!$A$40:$A$759,$A322,СВЦЭМ!$B$39:$B$758,P$296)+'СЕТ СН'!$F$13</f>
        <v>0</v>
      </c>
      <c r="Q322" s="36">
        <f ca="1">SUMIFS(СВЦЭМ!$I$40:$I$759,СВЦЭМ!$A$40:$A$759,$A322,СВЦЭМ!$B$39:$B$758,Q$296)+'СЕТ СН'!$F$13</f>
        <v>0</v>
      </c>
      <c r="R322" s="36">
        <f ca="1">SUMIFS(СВЦЭМ!$I$40:$I$759,СВЦЭМ!$A$40:$A$759,$A322,СВЦЭМ!$B$39:$B$758,R$296)+'СЕТ СН'!$F$13</f>
        <v>0</v>
      </c>
      <c r="S322" s="36">
        <f ca="1">SUMIFS(СВЦЭМ!$I$40:$I$759,СВЦЭМ!$A$40:$A$759,$A322,СВЦЭМ!$B$39:$B$758,S$296)+'СЕТ СН'!$F$13</f>
        <v>0</v>
      </c>
      <c r="T322" s="36">
        <f ca="1">SUMIFS(СВЦЭМ!$I$40:$I$759,СВЦЭМ!$A$40:$A$759,$A322,СВЦЭМ!$B$39:$B$758,T$296)+'СЕТ СН'!$F$13</f>
        <v>0</v>
      </c>
      <c r="U322" s="36">
        <f ca="1">SUMIFS(СВЦЭМ!$I$40:$I$759,СВЦЭМ!$A$40:$A$759,$A322,СВЦЭМ!$B$39:$B$758,U$296)+'СЕТ СН'!$F$13</f>
        <v>0</v>
      </c>
      <c r="V322" s="36">
        <f ca="1">SUMIFS(СВЦЭМ!$I$40:$I$759,СВЦЭМ!$A$40:$A$759,$A322,СВЦЭМ!$B$39:$B$758,V$296)+'СЕТ СН'!$F$13</f>
        <v>0</v>
      </c>
      <c r="W322" s="36">
        <f ca="1">SUMIFS(СВЦЭМ!$I$40:$I$759,СВЦЭМ!$A$40:$A$759,$A322,СВЦЭМ!$B$39:$B$758,W$296)+'СЕТ СН'!$F$13</f>
        <v>0</v>
      </c>
      <c r="X322" s="36">
        <f ca="1">SUMIFS(СВЦЭМ!$I$40:$I$759,СВЦЭМ!$A$40:$A$759,$A322,СВЦЭМ!$B$39:$B$758,X$296)+'СЕТ СН'!$F$13</f>
        <v>0</v>
      </c>
      <c r="Y322" s="36">
        <f ca="1">SUMIFS(СВЦЭМ!$I$40:$I$759,СВЦЭМ!$A$40:$A$759,$A322,СВЦЭМ!$B$39:$B$758,Y$296)+'СЕТ СН'!$F$13</f>
        <v>0</v>
      </c>
    </row>
    <row r="323" spans="1:27" ht="15.75" hidden="1" x14ac:dyDescent="0.2">
      <c r="A323" s="35">
        <f t="shared" si="8"/>
        <v>45409</v>
      </c>
      <c r="B323" s="36">
        <f ca="1">SUMIFS(СВЦЭМ!$I$40:$I$759,СВЦЭМ!$A$40:$A$759,$A323,СВЦЭМ!$B$39:$B$758,B$296)+'СЕТ СН'!$F$13</f>
        <v>0</v>
      </c>
      <c r="C323" s="36">
        <f ca="1">SUMIFS(СВЦЭМ!$I$40:$I$759,СВЦЭМ!$A$40:$A$759,$A323,СВЦЭМ!$B$39:$B$758,C$296)+'СЕТ СН'!$F$13</f>
        <v>0</v>
      </c>
      <c r="D323" s="36">
        <f ca="1">SUMIFS(СВЦЭМ!$I$40:$I$759,СВЦЭМ!$A$40:$A$759,$A323,СВЦЭМ!$B$39:$B$758,D$296)+'СЕТ СН'!$F$13</f>
        <v>0</v>
      </c>
      <c r="E323" s="36">
        <f ca="1">SUMIFS(СВЦЭМ!$I$40:$I$759,СВЦЭМ!$A$40:$A$759,$A323,СВЦЭМ!$B$39:$B$758,E$296)+'СЕТ СН'!$F$13</f>
        <v>0</v>
      </c>
      <c r="F323" s="36">
        <f ca="1">SUMIFS(СВЦЭМ!$I$40:$I$759,СВЦЭМ!$A$40:$A$759,$A323,СВЦЭМ!$B$39:$B$758,F$296)+'СЕТ СН'!$F$13</f>
        <v>0</v>
      </c>
      <c r="G323" s="36">
        <f ca="1">SUMIFS(СВЦЭМ!$I$40:$I$759,СВЦЭМ!$A$40:$A$759,$A323,СВЦЭМ!$B$39:$B$758,G$296)+'СЕТ СН'!$F$13</f>
        <v>0</v>
      </c>
      <c r="H323" s="36">
        <f ca="1">SUMIFS(СВЦЭМ!$I$40:$I$759,СВЦЭМ!$A$40:$A$759,$A323,СВЦЭМ!$B$39:$B$758,H$296)+'СЕТ СН'!$F$13</f>
        <v>0</v>
      </c>
      <c r="I323" s="36">
        <f ca="1">SUMIFS(СВЦЭМ!$I$40:$I$759,СВЦЭМ!$A$40:$A$759,$A323,СВЦЭМ!$B$39:$B$758,I$296)+'СЕТ СН'!$F$13</f>
        <v>0</v>
      </c>
      <c r="J323" s="36">
        <f ca="1">SUMIFS(СВЦЭМ!$I$40:$I$759,СВЦЭМ!$A$40:$A$759,$A323,СВЦЭМ!$B$39:$B$758,J$296)+'СЕТ СН'!$F$13</f>
        <v>0</v>
      </c>
      <c r="K323" s="36">
        <f ca="1">SUMIFS(СВЦЭМ!$I$40:$I$759,СВЦЭМ!$A$40:$A$759,$A323,СВЦЭМ!$B$39:$B$758,K$296)+'СЕТ СН'!$F$13</f>
        <v>0</v>
      </c>
      <c r="L323" s="36">
        <f ca="1">SUMIFS(СВЦЭМ!$I$40:$I$759,СВЦЭМ!$A$40:$A$759,$A323,СВЦЭМ!$B$39:$B$758,L$296)+'СЕТ СН'!$F$13</f>
        <v>0</v>
      </c>
      <c r="M323" s="36">
        <f ca="1">SUMIFS(СВЦЭМ!$I$40:$I$759,СВЦЭМ!$A$40:$A$759,$A323,СВЦЭМ!$B$39:$B$758,M$296)+'СЕТ СН'!$F$13</f>
        <v>0</v>
      </c>
      <c r="N323" s="36">
        <f ca="1">SUMIFS(СВЦЭМ!$I$40:$I$759,СВЦЭМ!$A$40:$A$759,$A323,СВЦЭМ!$B$39:$B$758,N$296)+'СЕТ СН'!$F$13</f>
        <v>0</v>
      </c>
      <c r="O323" s="36">
        <f ca="1">SUMIFS(СВЦЭМ!$I$40:$I$759,СВЦЭМ!$A$40:$A$759,$A323,СВЦЭМ!$B$39:$B$758,O$296)+'СЕТ СН'!$F$13</f>
        <v>0</v>
      </c>
      <c r="P323" s="36">
        <f ca="1">SUMIFS(СВЦЭМ!$I$40:$I$759,СВЦЭМ!$A$40:$A$759,$A323,СВЦЭМ!$B$39:$B$758,P$296)+'СЕТ СН'!$F$13</f>
        <v>0</v>
      </c>
      <c r="Q323" s="36">
        <f ca="1">SUMIFS(СВЦЭМ!$I$40:$I$759,СВЦЭМ!$A$40:$A$759,$A323,СВЦЭМ!$B$39:$B$758,Q$296)+'СЕТ СН'!$F$13</f>
        <v>0</v>
      </c>
      <c r="R323" s="36">
        <f ca="1">SUMIFS(СВЦЭМ!$I$40:$I$759,СВЦЭМ!$A$40:$A$759,$A323,СВЦЭМ!$B$39:$B$758,R$296)+'СЕТ СН'!$F$13</f>
        <v>0</v>
      </c>
      <c r="S323" s="36">
        <f ca="1">SUMIFS(СВЦЭМ!$I$40:$I$759,СВЦЭМ!$A$40:$A$759,$A323,СВЦЭМ!$B$39:$B$758,S$296)+'СЕТ СН'!$F$13</f>
        <v>0</v>
      </c>
      <c r="T323" s="36">
        <f ca="1">SUMIFS(СВЦЭМ!$I$40:$I$759,СВЦЭМ!$A$40:$A$759,$A323,СВЦЭМ!$B$39:$B$758,T$296)+'СЕТ СН'!$F$13</f>
        <v>0</v>
      </c>
      <c r="U323" s="36">
        <f ca="1">SUMIFS(СВЦЭМ!$I$40:$I$759,СВЦЭМ!$A$40:$A$759,$A323,СВЦЭМ!$B$39:$B$758,U$296)+'СЕТ СН'!$F$13</f>
        <v>0</v>
      </c>
      <c r="V323" s="36">
        <f ca="1">SUMIFS(СВЦЭМ!$I$40:$I$759,СВЦЭМ!$A$40:$A$759,$A323,СВЦЭМ!$B$39:$B$758,V$296)+'СЕТ СН'!$F$13</f>
        <v>0</v>
      </c>
      <c r="W323" s="36">
        <f ca="1">SUMIFS(СВЦЭМ!$I$40:$I$759,СВЦЭМ!$A$40:$A$759,$A323,СВЦЭМ!$B$39:$B$758,W$296)+'СЕТ СН'!$F$13</f>
        <v>0</v>
      </c>
      <c r="X323" s="36">
        <f ca="1">SUMIFS(СВЦЭМ!$I$40:$I$759,СВЦЭМ!$A$40:$A$759,$A323,СВЦЭМ!$B$39:$B$758,X$296)+'СЕТ СН'!$F$13</f>
        <v>0</v>
      </c>
      <c r="Y323" s="36">
        <f ca="1">SUMIFS(СВЦЭМ!$I$40:$I$759,СВЦЭМ!$A$40:$A$759,$A323,СВЦЭМ!$B$39:$B$758,Y$296)+'СЕТ СН'!$F$13</f>
        <v>0</v>
      </c>
    </row>
    <row r="324" spans="1:27" ht="15.75" hidden="1" x14ac:dyDescent="0.2">
      <c r="A324" s="35">
        <f t="shared" si="8"/>
        <v>45410</v>
      </c>
      <c r="B324" s="36">
        <f ca="1">SUMIFS(СВЦЭМ!$I$40:$I$759,СВЦЭМ!$A$40:$A$759,$A324,СВЦЭМ!$B$39:$B$758,B$296)+'СЕТ СН'!$F$13</f>
        <v>0</v>
      </c>
      <c r="C324" s="36">
        <f ca="1">SUMIFS(СВЦЭМ!$I$40:$I$759,СВЦЭМ!$A$40:$A$759,$A324,СВЦЭМ!$B$39:$B$758,C$296)+'СЕТ СН'!$F$13</f>
        <v>0</v>
      </c>
      <c r="D324" s="36">
        <f ca="1">SUMIFS(СВЦЭМ!$I$40:$I$759,СВЦЭМ!$A$40:$A$759,$A324,СВЦЭМ!$B$39:$B$758,D$296)+'СЕТ СН'!$F$13</f>
        <v>0</v>
      </c>
      <c r="E324" s="36">
        <f ca="1">SUMIFS(СВЦЭМ!$I$40:$I$759,СВЦЭМ!$A$40:$A$759,$A324,СВЦЭМ!$B$39:$B$758,E$296)+'СЕТ СН'!$F$13</f>
        <v>0</v>
      </c>
      <c r="F324" s="36">
        <f ca="1">SUMIFS(СВЦЭМ!$I$40:$I$759,СВЦЭМ!$A$40:$A$759,$A324,СВЦЭМ!$B$39:$B$758,F$296)+'СЕТ СН'!$F$13</f>
        <v>0</v>
      </c>
      <c r="G324" s="36">
        <f ca="1">SUMIFS(СВЦЭМ!$I$40:$I$759,СВЦЭМ!$A$40:$A$759,$A324,СВЦЭМ!$B$39:$B$758,G$296)+'СЕТ СН'!$F$13</f>
        <v>0</v>
      </c>
      <c r="H324" s="36">
        <f ca="1">SUMIFS(СВЦЭМ!$I$40:$I$759,СВЦЭМ!$A$40:$A$759,$A324,СВЦЭМ!$B$39:$B$758,H$296)+'СЕТ СН'!$F$13</f>
        <v>0</v>
      </c>
      <c r="I324" s="36">
        <f ca="1">SUMIFS(СВЦЭМ!$I$40:$I$759,СВЦЭМ!$A$40:$A$759,$A324,СВЦЭМ!$B$39:$B$758,I$296)+'СЕТ СН'!$F$13</f>
        <v>0</v>
      </c>
      <c r="J324" s="36">
        <f ca="1">SUMIFS(СВЦЭМ!$I$40:$I$759,СВЦЭМ!$A$40:$A$759,$A324,СВЦЭМ!$B$39:$B$758,J$296)+'СЕТ СН'!$F$13</f>
        <v>0</v>
      </c>
      <c r="K324" s="36">
        <f ca="1">SUMIFS(СВЦЭМ!$I$40:$I$759,СВЦЭМ!$A$40:$A$759,$A324,СВЦЭМ!$B$39:$B$758,K$296)+'СЕТ СН'!$F$13</f>
        <v>0</v>
      </c>
      <c r="L324" s="36">
        <f ca="1">SUMIFS(СВЦЭМ!$I$40:$I$759,СВЦЭМ!$A$40:$A$759,$A324,СВЦЭМ!$B$39:$B$758,L$296)+'СЕТ СН'!$F$13</f>
        <v>0</v>
      </c>
      <c r="M324" s="36">
        <f ca="1">SUMIFS(СВЦЭМ!$I$40:$I$759,СВЦЭМ!$A$40:$A$759,$A324,СВЦЭМ!$B$39:$B$758,M$296)+'СЕТ СН'!$F$13</f>
        <v>0</v>
      </c>
      <c r="N324" s="36">
        <f ca="1">SUMIFS(СВЦЭМ!$I$40:$I$759,СВЦЭМ!$A$40:$A$759,$A324,СВЦЭМ!$B$39:$B$758,N$296)+'СЕТ СН'!$F$13</f>
        <v>0</v>
      </c>
      <c r="O324" s="36">
        <f ca="1">SUMIFS(СВЦЭМ!$I$40:$I$759,СВЦЭМ!$A$40:$A$759,$A324,СВЦЭМ!$B$39:$B$758,O$296)+'СЕТ СН'!$F$13</f>
        <v>0</v>
      </c>
      <c r="P324" s="36">
        <f ca="1">SUMIFS(СВЦЭМ!$I$40:$I$759,СВЦЭМ!$A$40:$A$759,$A324,СВЦЭМ!$B$39:$B$758,P$296)+'СЕТ СН'!$F$13</f>
        <v>0</v>
      </c>
      <c r="Q324" s="36">
        <f ca="1">SUMIFS(СВЦЭМ!$I$40:$I$759,СВЦЭМ!$A$40:$A$759,$A324,СВЦЭМ!$B$39:$B$758,Q$296)+'СЕТ СН'!$F$13</f>
        <v>0</v>
      </c>
      <c r="R324" s="36">
        <f ca="1">SUMIFS(СВЦЭМ!$I$40:$I$759,СВЦЭМ!$A$40:$A$759,$A324,СВЦЭМ!$B$39:$B$758,R$296)+'СЕТ СН'!$F$13</f>
        <v>0</v>
      </c>
      <c r="S324" s="36">
        <f ca="1">SUMIFS(СВЦЭМ!$I$40:$I$759,СВЦЭМ!$A$40:$A$759,$A324,СВЦЭМ!$B$39:$B$758,S$296)+'СЕТ СН'!$F$13</f>
        <v>0</v>
      </c>
      <c r="T324" s="36">
        <f ca="1">SUMIFS(СВЦЭМ!$I$40:$I$759,СВЦЭМ!$A$40:$A$759,$A324,СВЦЭМ!$B$39:$B$758,T$296)+'СЕТ СН'!$F$13</f>
        <v>0</v>
      </c>
      <c r="U324" s="36">
        <f ca="1">SUMIFS(СВЦЭМ!$I$40:$I$759,СВЦЭМ!$A$40:$A$759,$A324,СВЦЭМ!$B$39:$B$758,U$296)+'СЕТ СН'!$F$13</f>
        <v>0</v>
      </c>
      <c r="V324" s="36">
        <f ca="1">SUMIFS(СВЦЭМ!$I$40:$I$759,СВЦЭМ!$A$40:$A$759,$A324,СВЦЭМ!$B$39:$B$758,V$296)+'СЕТ СН'!$F$13</f>
        <v>0</v>
      </c>
      <c r="W324" s="36">
        <f ca="1">SUMIFS(СВЦЭМ!$I$40:$I$759,СВЦЭМ!$A$40:$A$759,$A324,СВЦЭМ!$B$39:$B$758,W$296)+'СЕТ СН'!$F$13</f>
        <v>0</v>
      </c>
      <c r="X324" s="36">
        <f ca="1">SUMIFS(СВЦЭМ!$I$40:$I$759,СВЦЭМ!$A$40:$A$759,$A324,СВЦЭМ!$B$39:$B$758,X$296)+'СЕТ СН'!$F$13</f>
        <v>0</v>
      </c>
      <c r="Y324" s="36">
        <f ca="1">SUMIFS(СВЦЭМ!$I$40:$I$759,СВЦЭМ!$A$40:$A$759,$A324,СВЦЭМ!$B$39:$B$758,Y$296)+'СЕТ СН'!$F$13</f>
        <v>0</v>
      </c>
    </row>
    <row r="325" spans="1:27" ht="15.75" hidden="1" x14ac:dyDescent="0.2">
      <c r="A325" s="35">
        <f t="shared" si="8"/>
        <v>45411</v>
      </c>
      <c r="B325" s="36">
        <f ca="1">SUMIFS(СВЦЭМ!$I$40:$I$759,СВЦЭМ!$A$40:$A$759,$A325,СВЦЭМ!$B$39:$B$758,B$296)+'СЕТ СН'!$F$13</f>
        <v>0</v>
      </c>
      <c r="C325" s="36">
        <f ca="1">SUMIFS(СВЦЭМ!$I$40:$I$759,СВЦЭМ!$A$40:$A$759,$A325,СВЦЭМ!$B$39:$B$758,C$296)+'СЕТ СН'!$F$13</f>
        <v>0</v>
      </c>
      <c r="D325" s="36">
        <f ca="1">SUMIFS(СВЦЭМ!$I$40:$I$759,СВЦЭМ!$A$40:$A$759,$A325,СВЦЭМ!$B$39:$B$758,D$296)+'СЕТ СН'!$F$13</f>
        <v>0</v>
      </c>
      <c r="E325" s="36">
        <f ca="1">SUMIFS(СВЦЭМ!$I$40:$I$759,СВЦЭМ!$A$40:$A$759,$A325,СВЦЭМ!$B$39:$B$758,E$296)+'СЕТ СН'!$F$13</f>
        <v>0</v>
      </c>
      <c r="F325" s="36">
        <f ca="1">SUMIFS(СВЦЭМ!$I$40:$I$759,СВЦЭМ!$A$40:$A$759,$A325,СВЦЭМ!$B$39:$B$758,F$296)+'СЕТ СН'!$F$13</f>
        <v>0</v>
      </c>
      <c r="G325" s="36">
        <f ca="1">SUMIFS(СВЦЭМ!$I$40:$I$759,СВЦЭМ!$A$40:$A$759,$A325,СВЦЭМ!$B$39:$B$758,G$296)+'СЕТ СН'!$F$13</f>
        <v>0</v>
      </c>
      <c r="H325" s="36">
        <f ca="1">SUMIFS(СВЦЭМ!$I$40:$I$759,СВЦЭМ!$A$40:$A$759,$A325,СВЦЭМ!$B$39:$B$758,H$296)+'СЕТ СН'!$F$13</f>
        <v>0</v>
      </c>
      <c r="I325" s="36">
        <f ca="1">SUMIFS(СВЦЭМ!$I$40:$I$759,СВЦЭМ!$A$40:$A$759,$A325,СВЦЭМ!$B$39:$B$758,I$296)+'СЕТ СН'!$F$13</f>
        <v>0</v>
      </c>
      <c r="J325" s="36">
        <f ca="1">SUMIFS(СВЦЭМ!$I$40:$I$759,СВЦЭМ!$A$40:$A$759,$A325,СВЦЭМ!$B$39:$B$758,J$296)+'СЕТ СН'!$F$13</f>
        <v>0</v>
      </c>
      <c r="K325" s="36">
        <f ca="1">SUMIFS(СВЦЭМ!$I$40:$I$759,СВЦЭМ!$A$40:$A$759,$A325,СВЦЭМ!$B$39:$B$758,K$296)+'СЕТ СН'!$F$13</f>
        <v>0</v>
      </c>
      <c r="L325" s="36">
        <f ca="1">SUMIFS(СВЦЭМ!$I$40:$I$759,СВЦЭМ!$A$40:$A$759,$A325,СВЦЭМ!$B$39:$B$758,L$296)+'СЕТ СН'!$F$13</f>
        <v>0</v>
      </c>
      <c r="M325" s="36">
        <f ca="1">SUMIFS(СВЦЭМ!$I$40:$I$759,СВЦЭМ!$A$40:$A$759,$A325,СВЦЭМ!$B$39:$B$758,M$296)+'СЕТ СН'!$F$13</f>
        <v>0</v>
      </c>
      <c r="N325" s="36">
        <f ca="1">SUMIFS(СВЦЭМ!$I$40:$I$759,СВЦЭМ!$A$40:$A$759,$A325,СВЦЭМ!$B$39:$B$758,N$296)+'СЕТ СН'!$F$13</f>
        <v>0</v>
      </c>
      <c r="O325" s="36">
        <f ca="1">SUMIFS(СВЦЭМ!$I$40:$I$759,СВЦЭМ!$A$40:$A$759,$A325,СВЦЭМ!$B$39:$B$758,O$296)+'СЕТ СН'!$F$13</f>
        <v>0</v>
      </c>
      <c r="P325" s="36">
        <f ca="1">SUMIFS(СВЦЭМ!$I$40:$I$759,СВЦЭМ!$A$40:$A$759,$A325,СВЦЭМ!$B$39:$B$758,P$296)+'СЕТ СН'!$F$13</f>
        <v>0</v>
      </c>
      <c r="Q325" s="36">
        <f ca="1">SUMIFS(СВЦЭМ!$I$40:$I$759,СВЦЭМ!$A$40:$A$759,$A325,СВЦЭМ!$B$39:$B$758,Q$296)+'СЕТ СН'!$F$13</f>
        <v>0</v>
      </c>
      <c r="R325" s="36">
        <f ca="1">SUMIFS(СВЦЭМ!$I$40:$I$759,СВЦЭМ!$A$40:$A$759,$A325,СВЦЭМ!$B$39:$B$758,R$296)+'СЕТ СН'!$F$13</f>
        <v>0</v>
      </c>
      <c r="S325" s="36">
        <f ca="1">SUMIFS(СВЦЭМ!$I$40:$I$759,СВЦЭМ!$A$40:$A$759,$A325,СВЦЭМ!$B$39:$B$758,S$296)+'СЕТ СН'!$F$13</f>
        <v>0</v>
      </c>
      <c r="T325" s="36">
        <f ca="1">SUMIFS(СВЦЭМ!$I$40:$I$759,СВЦЭМ!$A$40:$A$759,$A325,СВЦЭМ!$B$39:$B$758,T$296)+'СЕТ СН'!$F$13</f>
        <v>0</v>
      </c>
      <c r="U325" s="36">
        <f ca="1">SUMIFS(СВЦЭМ!$I$40:$I$759,СВЦЭМ!$A$40:$A$759,$A325,СВЦЭМ!$B$39:$B$758,U$296)+'СЕТ СН'!$F$13</f>
        <v>0</v>
      </c>
      <c r="V325" s="36">
        <f ca="1">SUMIFS(СВЦЭМ!$I$40:$I$759,СВЦЭМ!$A$40:$A$759,$A325,СВЦЭМ!$B$39:$B$758,V$296)+'СЕТ СН'!$F$13</f>
        <v>0</v>
      </c>
      <c r="W325" s="36">
        <f ca="1">SUMIFS(СВЦЭМ!$I$40:$I$759,СВЦЭМ!$A$40:$A$759,$A325,СВЦЭМ!$B$39:$B$758,W$296)+'СЕТ СН'!$F$13</f>
        <v>0</v>
      </c>
      <c r="X325" s="36">
        <f ca="1">SUMIFS(СВЦЭМ!$I$40:$I$759,СВЦЭМ!$A$40:$A$759,$A325,СВЦЭМ!$B$39:$B$758,X$296)+'СЕТ СН'!$F$13</f>
        <v>0</v>
      </c>
      <c r="Y325" s="36">
        <f ca="1">SUMIFS(СВЦЭМ!$I$40:$I$759,СВЦЭМ!$A$40:$A$759,$A325,СВЦЭМ!$B$39:$B$758,Y$296)+'СЕТ СН'!$F$13</f>
        <v>0</v>
      </c>
    </row>
    <row r="326" spans="1:27" ht="15.75" hidden="1" x14ac:dyDescent="0.2">
      <c r="A326" s="35">
        <f t="shared" si="8"/>
        <v>45412</v>
      </c>
      <c r="B326" s="36">
        <f ca="1">SUMIFS(СВЦЭМ!$I$40:$I$759,СВЦЭМ!$A$40:$A$759,$A326,СВЦЭМ!$B$39:$B$758,B$296)+'СЕТ СН'!$F$13</f>
        <v>0</v>
      </c>
      <c r="C326" s="36">
        <f ca="1">SUMIFS(СВЦЭМ!$I$40:$I$759,СВЦЭМ!$A$40:$A$759,$A326,СВЦЭМ!$B$39:$B$758,C$296)+'СЕТ СН'!$F$13</f>
        <v>0</v>
      </c>
      <c r="D326" s="36">
        <f ca="1">SUMIFS(СВЦЭМ!$I$40:$I$759,СВЦЭМ!$A$40:$A$759,$A326,СВЦЭМ!$B$39:$B$758,D$296)+'СЕТ СН'!$F$13</f>
        <v>0</v>
      </c>
      <c r="E326" s="36">
        <f ca="1">SUMIFS(СВЦЭМ!$I$40:$I$759,СВЦЭМ!$A$40:$A$759,$A326,СВЦЭМ!$B$39:$B$758,E$296)+'СЕТ СН'!$F$13</f>
        <v>0</v>
      </c>
      <c r="F326" s="36">
        <f ca="1">SUMIFS(СВЦЭМ!$I$40:$I$759,СВЦЭМ!$A$40:$A$759,$A326,СВЦЭМ!$B$39:$B$758,F$296)+'СЕТ СН'!$F$13</f>
        <v>0</v>
      </c>
      <c r="G326" s="36">
        <f ca="1">SUMIFS(СВЦЭМ!$I$40:$I$759,СВЦЭМ!$A$40:$A$759,$A326,СВЦЭМ!$B$39:$B$758,G$296)+'СЕТ СН'!$F$13</f>
        <v>0</v>
      </c>
      <c r="H326" s="36">
        <f ca="1">SUMIFS(СВЦЭМ!$I$40:$I$759,СВЦЭМ!$A$40:$A$759,$A326,СВЦЭМ!$B$39:$B$758,H$296)+'СЕТ СН'!$F$13</f>
        <v>0</v>
      </c>
      <c r="I326" s="36">
        <f ca="1">SUMIFS(СВЦЭМ!$I$40:$I$759,СВЦЭМ!$A$40:$A$759,$A326,СВЦЭМ!$B$39:$B$758,I$296)+'СЕТ СН'!$F$13</f>
        <v>0</v>
      </c>
      <c r="J326" s="36">
        <f ca="1">SUMIFS(СВЦЭМ!$I$40:$I$759,СВЦЭМ!$A$40:$A$759,$A326,СВЦЭМ!$B$39:$B$758,J$296)+'СЕТ СН'!$F$13</f>
        <v>0</v>
      </c>
      <c r="K326" s="36">
        <f ca="1">SUMIFS(СВЦЭМ!$I$40:$I$759,СВЦЭМ!$A$40:$A$759,$A326,СВЦЭМ!$B$39:$B$758,K$296)+'СЕТ СН'!$F$13</f>
        <v>0</v>
      </c>
      <c r="L326" s="36">
        <f ca="1">SUMIFS(СВЦЭМ!$I$40:$I$759,СВЦЭМ!$A$40:$A$759,$A326,СВЦЭМ!$B$39:$B$758,L$296)+'СЕТ СН'!$F$13</f>
        <v>0</v>
      </c>
      <c r="M326" s="36">
        <f ca="1">SUMIFS(СВЦЭМ!$I$40:$I$759,СВЦЭМ!$A$40:$A$759,$A326,СВЦЭМ!$B$39:$B$758,M$296)+'СЕТ СН'!$F$13</f>
        <v>0</v>
      </c>
      <c r="N326" s="36">
        <f ca="1">SUMIFS(СВЦЭМ!$I$40:$I$759,СВЦЭМ!$A$40:$A$759,$A326,СВЦЭМ!$B$39:$B$758,N$296)+'СЕТ СН'!$F$13</f>
        <v>0</v>
      </c>
      <c r="O326" s="36">
        <f ca="1">SUMIFS(СВЦЭМ!$I$40:$I$759,СВЦЭМ!$A$40:$A$759,$A326,СВЦЭМ!$B$39:$B$758,O$296)+'СЕТ СН'!$F$13</f>
        <v>0</v>
      </c>
      <c r="P326" s="36">
        <f ca="1">SUMIFS(СВЦЭМ!$I$40:$I$759,СВЦЭМ!$A$40:$A$759,$A326,СВЦЭМ!$B$39:$B$758,P$296)+'СЕТ СН'!$F$13</f>
        <v>0</v>
      </c>
      <c r="Q326" s="36">
        <f ca="1">SUMIFS(СВЦЭМ!$I$40:$I$759,СВЦЭМ!$A$40:$A$759,$A326,СВЦЭМ!$B$39:$B$758,Q$296)+'СЕТ СН'!$F$13</f>
        <v>0</v>
      </c>
      <c r="R326" s="36">
        <f ca="1">SUMIFS(СВЦЭМ!$I$40:$I$759,СВЦЭМ!$A$40:$A$759,$A326,СВЦЭМ!$B$39:$B$758,R$296)+'СЕТ СН'!$F$13</f>
        <v>0</v>
      </c>
      <c r="S326" s="36">
        <f ca="1">SUMIFS(СВЦЭМ!$I$40:$I$759,СВЦЭМ!$A$40:$A$759,$A326,СВЦЭМ!$B$39:$B$758,S$296)+'СЕТ СН'!$F$13</f>
        <v>0</v>
      </c>
      <c r="T326" s="36">
        <f ca="1">SUMIFS(СВЦЭМ!$I$40:$I$759,СВЦЭМ!$A$40:$A$759,$A326,СВЦЭМ!$B$39:$B$758,T$296)+'СЕТ СН'!$F$13</f>
        <v>0</v>
      </c>
      <c r="U326" s="36">
        <f ca="1">SUMIFS(СВЦЭМ!$I$40:$I$759,СВЦЭМ!$A$40:$A$759,$A326,СВЦЭМ!$B$39:$B$758,U$296)+'СЕТ СН'!$F$13</f>
        <v>0</v>
      </c>
      <c r="V326" s="36">
        <f ca="1">SUMIFS(СВЦЭМ!$I$40:$I$759,СВЦЭМ!$A$40:$A$759,$A326,СВЦЭМ!$B$39:$B$758,V$296)+'СЕТ СН'!$F$13</f>
        <v>0</v>
      </c>
      <c r="W326" s="36">
        <f ca="1">SUMIFS(СВЦЭМ!$I$40:$I$759,СВЦЭМ!$A$40:$A$759,$A326,СВЦЭМ!$B$39:$B$758,W$296)+'СЕТ СН'!$F$13</f>
        <v>0</v>
      </c>
      <c r="X326" s="36">
        <f ca="1">SUMIFS(СВЦЭМ!$I$40:$I$759,СВЦЭМ!$A$40:$A$759,$A326,СВЦЭМ!$B$39:$B$758,X$296)+'СЕТ СН'!$F$13</f>
        <v>0</v>
      </c>
      <c r="Y326" s="36">
        <f ca="1">SUMIFS(СВЦЭМ!$I$40:$I$759,СВЦЭМ!$A$40:$A$759,$A326,СВЦЭМ!$B$39:$B$758,Y$296)+'СЕТ СН'!$F$13</f>
        <v>0</v>
      </c>
    </row>
    <row r="327" spans="1:27" ht="15.75" hidden="1" x14ac:dyDescent="0.2">
      <c r="A327" s="35">
        <f t="shared" si="8"/>
        <v>45413</v>
      </c>
      <c r="B327" s="36">
        <f ca="1">SUMIFS(СВЦЭМ!$I$40:$I$759,СВЦЭМ!$A$40:$A$759,$A327,СВЦЭМ!$B$39:$B$758,B$296)+'СЕТ СН'!$F$13</f>
        <v>0</v>
      </c>
      <c r="C327" s="36">
        <f ca="1">SUMIFS(СВЦЭМ!$I$40:$I$759,СВЦЭМ!$A$40:$A$759,$A327,СВЦЭМ!$B$39:$B$758,C$296)+'СЕТ СН'!$F$13</f>
        <v>0</v>
      </c>
      <c r="D327" s="36">
        <f ca="1">SUMIFS(СВЦЭМ!$I$40:$I$759,СВЦЭМ!$A$40:$A$759,$A327,СВЦЭМ!$B$39:$B$758,D$296)+'СЕТ СН'!$F$13</f>
        <v>0</v>
      </c>
      <c r="E327" s="36">
        <f ca="1">SUMIFS(СВЦЭМ!$I$40:$I$759,СВЦЭМ!$A$40:$A$759,$A327,СВЦЭМ!$B$39:$B$758,E$296)+'СЕТ СН'!$F$13</f>
        <v>0</v>
      </c>
      <c r="F327" s="36">
        <f ca="1">SUMIFS(СВЦЭМ!$I$40:$I$759,СВЦЭМ!$A$40:$A$759,$A327,СВЦЭМ!$B$39:$B$758,F$296)+'СЕТ СН'!$F$13</f>
        <v>0</v>
      </c>
      <c r="G327" s="36">
        <f ca="1">SUMIFS(СВЦЭМ!$I$40:$I$759,СВЦЭМ!$A$40:$A$759,$A327,СВЦЭМ!$B$39:$B$758,G$296)+'СЕТ СН'!$F$13</f>
        <v>0</v>
      </c>
      <c r="H327" s="36">
        <f ca="1">SUMIFS(СВЦЭМ!$I$40:$I$759,СВЦЭМ!$A$40:$A$759,$A327,СВЦЭМ!$B$39:$B$758,H$296)+'СЕТ СН'!$F$13</f>
        <v>0</v>
      </c>
      <c r="I327" s="36">
        <f ca="1">SUMIFS(СВЦЭМ!$I$40:$I$759,СВЦЭМ!$A$40:$A$759,$A327,СВЦЭМ!$B$39:$B$758,I$296)+'СЕТ СН'!$F$13</f>
        <v>0</v>
      </c>
      <c r="J327" s="36">
        <f ca="1">SUMIFS(СВЦЭМ!$I$40:$I$759,СВЦЭМ!$A$40:$A$759,$A327,СВЦЭМ!$B$39:$B$758,J$296)+'СЕТ СН'!$F$13</f>
        <v>0</v>
      </c>
      <c r="K327" s="36">
        <f ca="1">SUMIFS(СВЦЭМ!$I$40:$I$759,СВЦЭМ!$A$40:$A$759,$A327,СВЦЭМ!$B$39:$B$758,K$296)+'СЕТ СН'!$F$13</f>
        <v>0</v>
      </c>
      <c r="L327" s="36">
        <f ca="1">SUMIFS(СВЦЭМ!$I$40:$I$759,СВЦЭМ!$A$40:$A$759,$A327,СВЦЭМ!$B$39:$B$758,L$296)+'СЕТ СН'!$F$13</f>
        <v>0</v>
      </c>
      <c r="M327" s="36">
        <f ca="1">SUMIFS(СВЦЭМ!$I$40:$I$759,СВЦЭМ!$A$40:$A$759,$A327,СВЦЭМ!$B$39:$B$758,M$296)+'СЕТ СН'!$F$13</f>
        <v>0</v>
      </c>
      <c r="N327" s="36">
        <f ca="1">SUMIFS(СВЦЭМ!$I$40:$I$759,СВЦЭМ!$A$40:$A$759,$A327,СВЦЭМ!$B$39:$B$758,N$296)+'СЕТ СН'!$F$13</f>
        <v>0</v>
      </c>
      <c r="O327" s="36">
        <f ca="1">SUMIFS(СВЦЭМ!$I$40:$I$759,СВЦЭМ!$A$40:$A$759,$A327,СВЦЭМ!$B$39:$B$758,O$296)+'СЕТ СН'!$F$13</f>
        <v>0</v>
      </c>
      <c r="P327" s="36">
        <f ca="1">SUMIFS(СВЦЭМ!$I$40:$I$759,СВЦЭМ!$A$40:$A$759,$A327,СВЦЭМ!$B$39:$B$758,P$296)+'СЕТ СН'!$F$13</f>
        <v>0</v>
      </c>
      <c r="Q327" s="36">
        <f ca="1">SUMIFS(СВЦЭМ!$I$40:$I$759,СВЦЭМ!$A$40:$A$759,$A327,СВЦЭМ!$B$39:$B$758,Q$296)+'СЕТ СН'!$F$13</f>
        <v>0</v>
      </c>
      <c r="R327" s="36">
        <f ca="1">SUMIFS(СВЦЭМ!$I$40:$I$759,СВЦЭМ!$A$40:$A$759,$A327,СВЦЭМ!$B$39:$B$758,R$296)+'СЕТ СН'!$F$13</f>
        <v>0</v>
      </c>
      <c r="S327" s="36">
        <f ca="1">SUMIFS(СВЦЭМ!$I$40:$I$759,СВЦЭМ!$A$40:$A$759,$A327,СВЦЭМ!$B$39:$B$758,S$296)+'СЕТ СН'!$F$13</f>
        <v>0</v>
      </c>
      <c r="T327" s="36">
        <f ca="1">SUMIFS(СВЦЭМ!$I$40:$I$759,СВЦЭМ!$A$40:$A$759,$A327,СВЦЭМ!$B$39:$B$758,T$296)+'СЕТ СН'!$F$13</f>
        <v>0</v>
      </c>
      <c r="U327" s="36">
        <f ca="1">SUMIFS(СВЦЭМ!$I$40:$I$759,СВЦЭМ!$A$40:$A$759,$A327,СВЦЭМ!$B$39:$B$758,U$296)+'СЕТ СН'!$F$13</f>
        <v>0</v>
      </c>
      <c r="V327" s="36">
        <f ca="1">SUMIFS(СВЦЭМ!$I$40:$I$759,СВЦЭМ!$A$40:$A$759,$A327,СВЦЭМ!$B$39:$B$758,V$296)+'СЕТ СН'!$F$13</f>
        <v>0</v>
      </c>
      <c r="W327" s="36">
        <f ca="1">SUMIFS(СВЦЭМ!$I$40:$I$759,СВЦЭМ!$A$40:$A$759,$A327,СВЦЭМ!$B$39:$B$758,W$296)+'СЕТ СН'!$F$13</f>
        <v>0</v>
      </c>
      <c r="X327" s="36">
        <f ca="1">SUMIFS(СВЦЭМ!$I$40:$I$759,СВЦЭМ!$A$40:$A$759,$A327,СВЦЭМ!$B$39:$B$758,X$296)+'СЕТ СН'!$F$13</f>
        <v>0</v>
      </c>
      <c r="Y327" s="36">
        <f ca="1">SUMIFS(СВЦЭМ!$I$40:$I$759,СВЦЭМ!$A$40:$A$759,$A327,СВЦЭМ!$B$39:$B$758,Y$296)+'СЕТ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01.04.2024</v>
      </c>
      <c r="B332" s="36">
        <f ca="1">SUMIFS(СВЦЭМ!$J$40:$J$759,СВЦЭМ!$A$40:$A$759,$A332,СВЦЭМ!$B$39:$B$758,B$331)+'СЕТ СН'!$F$13</f>
        <v>0</v>
      </c>
      <c r="C332" s="36">
        <f ca="1">SUMIFS(СВЦЭМ!$J$40:$J$759,СВЦЭМ!$A$40:$A$759,$A332,СВЦЭМ!$B$39:$B$758,C$331)+'СЕТ СН'!$F$13</f>
        <v>0</v>
      </c>
      <c r="D332" s="36">
        <f ca="1">SUMIFS(СВЦЭМ!$J$40:$J$759,СВЦЭМ!$A$40:$A$759,$A332,СВЦЭМ!$B$39:$B$758,D$331)+'СЕТ СН'!$F$13</f>
        <v>0</v>
      </c>
      <c r="E332" s="36">
        <f ca="1">SUMIFS(СВЦЭМ!$J$40:$J$759,СВЦЭМ!$A$40:$A$759,$A332,СВЦЭМ!$B$39:$B$758,E$331)+'СЕТ СН'!$F$13</f>
        <v>0</v>
      </c>
      <c r="F332" s="36">
        <f ca="1">SUMIFS(СВЦЭМ!$J$40:$J$759,СВЦЭМ!$A$40:$A$759,$A332,СВЦЭМ!$B$39:$B$758,F$331)+'СЕТ СН'!$F$13</f>
        <v>0</v>
      </c>
      <c r="G332" s="36">
        <f ca="1">SUMIFS(СВЦЭМ!$J$40:$J$759,СВЦЭМ!$A$40:$A$759,$A332,СВЦЭМ!$B$39:$B$758,G$331)+'СЕТ СН'!$F$13</f>
        <v>0</v>
      </c>
      <c r="H332" s="36">
        <f ca="1">SUMIFS(СВЦЭМ!$J$40:$J$759,СВЦЭМ!$A$40:$A$759,$A332,СВЦЭМ!$B$39:$B$758,H$331)+'СЕТ СН'!$F$13</f>
        <v>0</v>
      </c>
      <c r="I332" s="36">
        <f ca="1">SUMIFS(СВЦЭМ!$J$40:$J$759,СВЦЭМ!$A$40:$A$759,$A332,СВЦЭМ!$B$39:$B$758,I$331)+'СЕТ СН'!$F$13</f>
        <v>0</v>
      </c>
      <c r="J332" s="36">
        <f ca="1">SUMIFS(СВЦЭМ!$J$40:$J$759,СВЦЭМ!$A$40:$A$759,$A332,СВЦЭМ!$B$39:$B$758,J$331)+'СЕТ СН'!$F$13</f>
        <v>0</v>
      </c>
      <c r="K332" s="36">
        <f ca="1">SUMIFS(СВЦЭМ!$J$40:$J$759,СВЦЭМ!$A$40:$A$759,$A332,СВЦЭМ!$B$39:$B$758,K$331)+'СЕТ СН'!$F$13</f>
        <v>0</v>
      </c>
      <c r="L332" s="36">
        <f ca="1">SUMIFS(СВЦЭМ!$J$40:$J$759,СВЦЭМ!$A$40:$A$759,$A332,СВЦЭМ!$B$39:$B$758,L$331)+'СЕТ СН'!$F$13</f>
        <v>0</v>
      </c>
      <c r="M332" s="36">
        <f ca="1">SUMIFS(СВЦЭМ!$J$40:$J$759,СВЦЭМ!$A$40:$A$759,$A332,СВЦЭМ!$B$39:$B$758,M$331)+'СЕТ СН'!$F$13</f>
        <v>0</v>
      </c>
      <c r="N332" s="36">
        <f ca="1">SUMIFS(СВЦЭМ!$J$40:$J$759,СВЦЭМ!$A$40:$A$759,$A332,СВЦЭМ!$B$39:$B$758,N$331)+'СЕТ СН'!$F$13</f>
        <v>0</v>
      </c>
      <c r="O332" s="36">
        <f ca="1">SUMIFS(СВЦЭМ!$J$40:$J$759,СВЦЭМ!$A$40:$A$759,$A332,СВЦЭМ!$B$39:$B$758,O$331)+'СЕТ СН'!$F$13</f>
        <v>0</v>
      </c>
      <c r="P332" s="36">
        <f ca="1">SUMIFS(СВЦЭМ!$J$40:$J$759,СВЦЭМ!$A$40:$A$759,$A332,СВЦЭМ!$B$39:$B$758,P$331)+'СЕТ СН'!$F$13</f>
        <v>0</v>
      </c>
      <c r="Q332" s="36">
        <f ca="1">SUMIFS(СВЦЭМ!$J$40:$J$759,СВЦЭМ!$A$40:$A$759,$A332,СВЦЭМ!$B$39:$B$758,Q$331)+'СЕТ СН'!$F$13</f>
        <v>0</v>
      </c>
      <c r="R332" s="36">
        <f ca="1">SUMIFS(СВЦЭМ!$J$40:$J$759,СВЦЭМ!$A$40:$A$759,$A332,СВЦЭМ!$B$39:$B$758,R$331)+'СЕТ СН'!$F$13</f>
        <v>0</v>
      </c>
      <c r="S332" s="36">
        <f ca="1">SUMIFS(СВЦЭМ!$J$40:$J$759,СВЦЭМ!$A$40:$A$759,$A332,СВЦЭМ!$B$39:$B$758,S$331)+'СЕТ СН'!$F$13</f>
        <v>0</v>
      </c>
      <c r="T332" s="36">
        <f ca="1">SUMIFS(СВЦЭМ!$J$40:$J$759,СВЦЭМ!$A$40:$A$759,$A332,СВЦЭМ!$B$39:$B$758,T$331)+'СЕТ СН'!$F$13</f>
        <v>0</v>
      </c>
      <c r="U332" s="36">
        <f ca="1">SUMIFS(СВЦЭМ!$J$40:$J$759,СВЦЭМ!$A$40:$A$759,$A332,СВЦЭМ!$B$39:$B$758,U$331)+'СЕТ СН'!$F$13</f>
        <v>0</v>
      </c>
      <c r="V332" s="36">
        <f ca="1">SUMIFS(СВЦЭМ!$J$40:$J$759,СВЦЭМ!$A$40:$A$759,$A332,СВЦЭМ!$B$39:$B$758,V$331)+'СЕТ СН'!$F$13</f>
        <v>0</v>
      </c>
      <c r="W332" s="36">
        <f ca="1">SUMIFS(СВЦЭМ!$J$40:$J$759,СВЦЭМ!$A$40:$A$759,$A332,СВЦЭМ!$B$39:$B$758,W$331)+'СЕТ СН'!$F$13</f>
        <v>0</v>
      </c>
      <c r="X332" s="36">
        <f ca="1">SUMIFS(СВЦЭМ!$J$40:$J$759,СВЦЭМ!$A$40:$A$759,$A332,СВЦЭМ!$B$39:$B$758,X$331)+'СЕТ СН'!$F$13</f>
        <v>0</v>
      </c>
      <c r="Y332" s="36">
        <f ca="1">SUMIFS(СВЦЭМ!$J$40:$J$759,СВЦЭМ!$A$40:$A$759,$A332,СВЦЭМ!$B$39:$B$758,Y$331)+'СЕТ СН'!$F$13</f>
        <v>0</v>
      </c>
      <c r="AA332" s="45"/>
    </row>
    <row r="333" spans="1:27" ht="15.75" hidden="1" x14ac:dyDescent="0.2">
      <c r="A333" s="35">
        <f>A332+1</f>
        <v>45384</v>
      </c>
      <c r="B333" s="36">
        <f ca="1">SUMIFS(СВЦЭМ!$J$40:$J$759,СВЦЭМ!$A$40:$A$759,$A333,СВЦЭМ!$B$39:$B$758,B$331)+'СЕТ СН'!$F$13</f>
        <v>0</v>
      </c>
      <c r="C333" s="36">
        <f ca="1">SUMIFS(СВЦЭМ!$J$40:$J$759,СВЦЭМ!$A$40:$A$759,$A333,СВЦЭМ!$B$39:$B$758,C$331)+'СЕТ СН'!$F$13</f>
        <v>0</v>
      </c>
      <c r="D333" s="36">
        <f ca="1">SUMIFS(СВЦЭМ!$J$40:$J$759,СВЦЭМ!$A$40:$A$759,$A333,СВЦЭМ!$B$39:$B$758,D$331)+'СЕТ СН'!$F$13</f>
        <v>0</v>
      </c>
      <c r="E333" s="36">
        <f ca="1">SUMIFS(СВЦЭМ!$J$40:$J$759,СВЦЭМ!$A$40:$A$759,$A333,СВЦЭМ!$B$39:$B$758,E$331)+'СЕТ СН'!$F$13</f>
        <v>0</v>
      </c>
      <c r="F333" s="36">
        <f ca="1">SUMIFS(СВЦЭМ!$J$40:$J$759,СВЦЭМ!$A$40:$A$759,$A333,СВЦЭМ!$B$39:$B$758,F$331)+'СЕТ СН'!$F$13</f>
        <v>0</v>
      </c>
      <c r="G333" s="36">
        <f ca="1">SUMIFS(СВЦЭМ!$J$40:$J$759,СВЦЭМ!$A$40:$A$759,$A333,СВЦЭМ!$B$39:$B$758,G$331)+'СЕТ СН'!$F$13</f>
        <v>0</v>
      </c>
      <c r="H333" s="36">
        <f ca="1">SUMIFS(СВЦЭМ!$J$40:$J$759,СВЦЭМ!$A$40:$A$759,$A333,СВЦЭМ!$B$39:$B$758,H$331)+'СЕТ СН'!$F$13</f>
        <v>0</v>
      </c>
      <c r="I333" s="36">
        <f ca="1">SUMIFS(СВЦЭМ!$J$40:$J$759,СВЦЭМ!$A$40:$A$759,$A333,СВЦЭМ!$B$39:$B$758,I$331)+'СЕТ СН'!$F$13</f>
        <v>0</v>
      </c>
      <c r="J333" s="36">
        <f ca="1">SUMIFS(СВЦЭМ!$J$40:$J$759,СВЦЭМ!$A$40:$A$759,$A333,СВЦЭМ!$B$39:$B$758,J$331)+'СЕТ СН'!$F$13</f>
        <v>0</v>
      </c>
      <c r="K333" s="36">
        <f ca="1">SUMIFS(СВЦЭМ!$J$40:$J$759,СВЦЭМ!$A$40:$A$759,$A333,СВЦЭМ!$B$39:$B$758,K$331)+'СЕТ СН'!$F$13</f>
        <v>0</v>
      </c>
      <c r="L333" s="36">
        <f ca="1">SUMIFS(СВЦЭМ!$J$40:$J$759,СВЦЭМ!$A$40:$A$759,$A333,СВЦЭМ!$B$39:$B$758,L$331)+'СЕТ СН'!$F$13</f>
        <v>0</v>
      </c>
      <c r="M333" s="36">
        <f ca="1">SUMIFS(СВЦЭМ!$J$40:$J$759,СВЦЭМ!$A$40:$A$759,$A333,СВЦЭМ!$B$39:$B$758,M$331)+'СЕТ СН'!$F$13</f>
        <v>0</v>
      </c>
      <c r="N333" s="36">
        <f ca="1">SUMIFS(СВЦЭМ!$J$40:$J$759,СВЦЭМ!$A$40:$A$759,$A333,СВЦЭМ!$B$39:$B$758,N$331)+'СЕТ СН'!$F$13</f>
        <v>0</v>
      </c>
      <c r="O333" s="36">
        <f ca="1">SUMIFS(СВЦЭМ!$J$40:$J$759,СВЦЭМ!$A$40:$A$759,$A333,СВЦЭМ!$B$39:$B$758,O$331)+'СЕТ СН'!$F$13</f>
        <v>0</v>
      </c>
      <c r="P333" s="36">
        <f ca="1">SUMIFS(СВЦЭМ!$J$40:$J$759,СВЦЭМ!$A$40:$A$759,$A333,СВЦЭМ!$B$39:$B$758,P$331)+'СЕТ СН'!$F$13</f>
        <v>0</v>
      </c>
      <c r="Q333" s="36">
        <f ca="1">SUMIFS(СВЦЭМ!$J$40:$J$759,СВЦЭМ!$A$40:$A$759,$A333,СВЦЭМ!$B$39:$B$758,Q$331)+'СЕТ СН'!$F$13</f>
        <v>0</v>
      </c>
      <c r="R333" s="36">
        <f ca="1">SUMIFS(СВЦЭМ!$J$40:$J$759,СВЦЭМ!$A$40:$A$759,$A333,СВЦЭМ!$B$39:$B$758,R$331)+'СЕТ СН'!$F$13</f>
        <v>0</v>
      </c>
      <c r="S333" s="36">
        <f ca="1">SUMIFS(СВЦЭМ!$J$40:$J$759,СВЦЭМ!$A$40:$A$759,$A333,СВЦЭМ!$B$39:$B$758,S$331)+'СЕТ СН'!$F$13</f>
        <v>0</v>
      </c>
      <c r="T333" s="36">
        <f ca="1">SUMIFS(СВЦЭМ!$J$40:$J$759,СВЦЭМ!$A$40:$A$759,$A333,СВЦЭМ!$B$39:$B$758,T$331)+'СЕТ СН'!$F$13</f>
        <v>0</v>
      </c>
      <c r="U333" s="36">
        <f ca="1">SUMIFS(СВЦЭМ!$J$40:$J$759,СВЦЭМ!$A$40:$A$759,$A333,СВЦЭМ!$B$39:$B$758,U$331)+'СЕТ СН'!$F$13</f>
        <v>0</v>
      </c>
      <c r="V333" s="36">
        <f ca="1">SUMIFS(СВЦЭМ!$J$40:$J$759,СВЦЭМ!$A$40:$A$759,$A333,СВЦЭМ!$B$39:$B$758,V$331)+'СЕТ СН'!$F$13</f>
        <v>0</v>
      </c>
      <c r="W333" s="36">
        <f ca="1">SUMIFS(СВЦЭМ!$J$40:$J$759,СВЦЭМ!$A$40:$A$759,$A333,СВЦЭМ!$B$39:$B$758,W$331)+'СЕТ СН'!$F$13</f>
        <v>0</v>
      </c>
      <c r="X333" s="36">
        <f ca="1">SUMIFS(СВЦЭМ!$J$40:$J$759,СВЦЭМ!$A$40:$A$759,$A333,СВЦЭМ!$B$39:$B$758,X$331)+'СЕТ СН'!$F$13</f>
        <v>0</v>
      </c>
      <c r="Y333" s="36">
        <f ca="1">SUMIFS(СВЦЭМ!$J$40:$J$759,СВЦЭМ!$A$40:$A$759,$A333,СВЦЭМ!$B$39:$B$758,Y$331)+'СЕТ СН'!$F$13</f>
        <v>0</v>
      </c>
    </row>
    <row r="334" spans="1:27" ht="15.75" hidden="1" x14ac:dyDescent="0.2">
      <c r="A334" s="35">
        <f t="shared" ref="A334:A362" si="9">A333+1</f>
        <v>45385</v>
      </c>
      <c r="B334" s="36">
        <f ca="1">SUMIFS(СВЦЭМ!$J$40:$J$759,СВЦЭМ!$A$40:$A$759,$A334,СВЦЭМ!$B$39:$B$758,B$331)+'СЕТ СН'!$F$13</f>
        <v>0</v>
      </c>
      <c r="C334" s="36">
        <f ca="1">SUMIFS(СВЦЭМ!$J$40:$J$759,СВЦЭМ!$A$40:$A$759,$A334,СВЦЭМ!$B$39:$B$758,C$331)+'СЕТ СН'!$F$13</f>
        <v>0</v>
      </c>
      <c r="D334" s="36">
        <f ca="1">SUMIFS(СВЦЭМ!$J$40:$J$759,СВЦЭМ!$A$40:$A$759,$A334,СВЦЭМ!$B$39:$B$758,D$331)+'СЕТ СН'!$F$13</f>
        <v>0</v>
      </c>
      <c r="E334" s="36">
        <f ca="1">SUMIFS(СВЦЭМ!$J$40:$J$759,СВЦЭМ!$A$40:$A$759,$A334,СВЦЭМ!$B$39:$B$758,E$331)+'СЕТ СН'!$F$13</f>
        <v>0</v>
      </c>
      <c r="F334" s="36">
        <f ca="1">SUMIFS(СВЦЭМ!$J$40:$J$759,СВЦЭМ!$A$40:$A$759,$A334,СВЦЭМ!$B$39:$B$758,F$331)+'СЕТ СН'!$F$13</f>
        <v>0</v>
      </c>
      <c r="G334" s="36">
        <f ca="1">SUMIFS(СВЦЭМ!$J$40:$J$759,СВЦЭМ!$A$40:$A$759,$A334,СВЦЭМ!$B$39:$B$758,G$331)+'СЕТ СН'!$F$13</f>
        <v>0</v>
      </c>
      <c r="H334" s="36">
        <f ca="1">SUMIFS(СВЦЭМ!$J$40:$J$759,СВЦЭМ!$A$40:$A$759,$A334,СВЦЭМ!$B$39:$B$758,H$331)+'СЕТ СН'!$F$13</f>
        <v>0</v>
      </c>
      <c r="I334" s="36">
        <f ca="1">SUMIFS(СВЦЭМ!$J$40:$J$759,СВЦЭМ!$A$40:$A$759,$A334,СВЦЭМ!$B$39:$B$758,I$331)+'СЕТ СН'!$F$13</f>
        <v>0</v>
      </c>
      <c r="J334" s="36">
        <f ca="1">SUMIFS(СВЦЭМ!$J$40:$J$759,СВЦЭМ!$A$40:$A$759,$A334,СВЦЭМ!$B$39:$B$758,J$331)+'СЕТ СН'!$F$13</f>
        <v>0</v>
      </c>
      <c r="K334" s="36">
        <f ca="1">SUMIFS(СВЦЭМ!$J$40:$J$759,СВЦЭМ!$A$40:$A$759,$A334,СВЦЭМ!$B$39:$B$758,K$331)+'СЕТ СН'!$F$13</f>
        <v>0</v>
      </c>
      <c r="L334" s="36">
        <f ca="1">SUMIFS(СВЦЭМ!$J$40:$J$759,СВЦЭМ!$A$40:$A$759,$A334,СВЦЭМ!$B$39:$B$758,L$331)+'СЕТ СН'!$F$13</f>
        <v>0</v>
      </c>
      <c r="M334" s="36">
        <f ca="1">SUMIFS(СВЦЭМ!$J$40:$J$759,СВЦЭМ!$A$40:$A$759,$A334,СВЦЭМ!$B$39:$B$758,M$331)+'СЕТ СН'!$F$13</f>
        <v>0</v>
      </c>
      <c r="N334" s="36">
        <f ca="1">SUMIFS(СВЦЭМ!$J$40:$J$759,СВЦЭМ!$A$40:$A$759,$A334,СВЦЭМ!$B$39:$B$758,N$331)+'СЕТ СН'!$F$13</f>
        <v>0</v>
      </c>
      <c r="O334" s="36">
        <f ca="1">SUMIFS(СВЦЭМ!$J$40:$J$759,СВЦЭМ!$A$40:$A$759,$A334,СВЦЭМ!$B$39:$B$758,O$331)+'СЕТ СН'!$F$13</f>
        <v>0</v>
      </c>
      <c r="P334" s="36">
        <f ca="1">SUMIFS(СВЦЭМ!$J$40:$J$759,СВЦЭМ!$A$40:$A$759,$A334,СВЦЭМ!$B$39:$B$758,P$331)+'СЕТ СН'!$F$13</f>
        <v>0</v>
      </c>
      <c r="Q334" s="36">
        <f ca="1">SUMIFS(СВЦЭМ!$J$40:$J$759,СВЦЭМ!$A$40:$A$759,$A334,СВЦЭМ!$B$39:$B$758,Q$331)+'СЕТ СН'!$F$13</f>
        <v>0</v>
      </c>
      <c r="R334" s="36">
        <f ca="1">SUMIFS(СВЦЭМ!$J$40:$J$759,СВЦЭМ!$A$40:$A$759,$A334,СВЦЭМ!$B$39:$B$758,R$331)+'СЕТ СН'!$F$13</f>
        <v>0</v>
      </c>
      <c r="S334" s="36">
        <f ca="1">SUMIFS(СВЦЭМ!$J$40:$J$759,СВЦЭМ!$A$40:$A$759,$A334,СВЦЭМ!$B$39:$B$758,S$331)+'СЕТ СН'!$F$13</f>
        <v>0</v>
      </c>
      <c r="T334" s="36">
        <f ca="1">SUMIFS(СВЦЭМ!$J$40:$J$759,СВЦЭМ!$A$40:$A$759,$A334,СВЦЭМ!$B$39:$B$758,T$331)+'СЕТ СН'!$F$13</f>
        <v>0</v>
      </c>
      <c r="U334" s="36">
        <f ca="1">SUMIFS(СВЦЭМ!$J$40:$J$759,СВЦЭМ!$A$40:$A$759,$A334,СВЦЭМ!$B$39:$B$758,U$331)+'СЕТ СН'!$F$13</f>
        <v>0</v>
      </c>
      <c r="V334" s="36">
        <f ca="1">SUMIFS(СВЦЭМ!$J$40:$J$759,СВЦЭМ!$A$40:$A$759,$A334,СВЦЭМ!$B$39:$B$758,V$331)+'СЕТ СН'!$F$13</f>
        <v>0</v>
      </c>
      <c r="W334" s="36">
        <f ca="1">SUMIFS(СВЦЭМ!$J$40:$J$759,СВЦЭМ!$A$40:$A$759,$A334,СВЦЭМ!$B$39:$B$758,W$331)+'СЕТ СН'!$F$13</f>
        <v>0</v>
      </c>
      <c r="X334" s="36">
        <f ca="1">SUMIFS(СВЦЭМ!$J$40:$J$759,СВЦЭМ!$A$40:$A$759,$A334,СВЦЭМ!$B$39:$B$758,X$331)+'СЕТ СН'!$F$13</f>
        <v>0</v>
      </c>
      <c r="Y334" s="36">
        <f ca="1">SUMIFS(СВЦЭМ!$J$40:$J$759,СВЦЭМ!$A$40:$A$759,$A334,СВЦЭМ!$B$39:$B$758,Y$331)+'СЕТ СН'!$F$13</f>
        <v>0</v>
      </c>
    </row>
    <row r="335" spans="1:27" ht="15.75" hidden="1" x14ac:dyDescent="0.2">
      <c r="A335" s="35">
        <f t="shared" si="9"/>
        <v>45386</v>
      </c>
      <c r="B335" s="36">
        <f ca="1">SUMIFS(СВЦЭМ!$J$40:$J$759,СВЦЭМ!$A$40:$A$759,$A335,СВЦЭМ!$B$39:$B$758,B$331)+'СЕТ СН'!$F$13</f>
        <v>0</v>
      </c>
      <c r="C335" s="36">
        <f ca="1">SUMIFS(СВЦЭМ!$J$40:$J$759,СВЦЭМ!$A$40:$A$759,$A335,СВЦЭМ!$B$39:$B$758,C$331)+'СЕТ СН'!$F$13</f>
        <v>0</v>
      </c>
      <c r="D335" s="36">
        <f ca="1">SUMIFS(СВЦЭМ!$J$40:$J$759,СВЦЭМ!$A$40:$A$759,$A335,СВЦЭМ!$B$39:$B$758,D$331)+'СЕТ СН'!$F$13</f>
        <v>0</v>
      </c>
      <c r="E335" s="36">
        <f ca="1">SUMIFS(СВЦЭМ!$J$40:$J$759,СВЦЭМ!$A$40:$A$759,$A335,СВЦЭМ!$B$39:$B$758,E$331)+'СЕТ СН'!$F$13</f>
        <v>0</v>
      </c>
      <c r="F335" s="36">
        <f ca="1">SUMIFS(СВЦЭМ!$J$40:$J$759,СВЦЭМ!$A$40:$A$759,$A335,СВЦЭМ!$B$39:$B$758,F$331)+'СЕТ СН'!$F$13</f>
        <v>0</v>
      </c>
      <c r="G335" s="36">
        <f ca="1">SUMIFS(СВЦЭМ!$J$40:$J$759,СВЦЭМ!$A$40:$A$759,$A335,СВЦЭМ!$B$39:$B$758,G$331)+'СЕТ СН'!$F$13</f>
        <v>0</v>
      </c>
      <c r="H335" s="36">
        <f ca="1">SUMIFS(СВЦЭМ!$J$40:$J$759,СВЦЭМ!$A$40:$A$759,$A335,СВЦЭМ!$B$39:$B$758,H$331)+'СЕТ СН'!$F$13</f>
        <v>0</v>
      </c>
      <c r="I335" s="36">
        <f ca="1">SUMIFS(СВЦЭМ!$J$40:$J$759,СВЦЭМ!$A$40:$A$759,$A335,СВЦЭМ!$B$39:$B$758,I$331)+'СЕТ СН'!$F$13</f>
        <v>0</v>
      </c>
      <c r="J335" s="36">
        <f ca="1">SUMIFS(СВЦЭМ!$J$40:$J$759,СВЦЭМ!$A$40:$A$759,$A335,СВЦЭМ!$B$39:$B$758,J$331)+'СЕТ СН'!$F$13</f>
        <v>0</v>
      </c>
      <c r="K335" s="36">
        <f ca="1">SUMIFS(СВЦЭМ!$J$40:$J$759,СВЦЭМ!$A$40:$A$759,$A335,СВЦЭМ!$B$39:$B$758,K$331)+'СЕТ СН'!$F$13</f>
        <v>0</v>
      </c>
      <c r="L335" s="36">
        <f ca="1">SUMIFS(СВЦЭМ!$J$40:$J$759,СВЦЭМ!$A$40:$A$759,$A335,СВЦЭМ!$B$39:$B$758,L$331)+'СЕТ СН'!$F$13</f>
        <v>0</v>
      </c>
      <c r="M335" s="36">
        <f ca="1">SUMIFS(СВЦЭМ!$J$40:$J$759,СВЦЭМ!$A$40:$A$759,$A335,СВЦЭМ!$B$39:$B$758,M$331)+'СЕТ СН'!$F$13</f>
        <v>0</v>
      </c>
      <c r="N335" s="36">
        <f ca="1">SUMIFS(СВЦЭМ!$J$40:$J$759,СВЦЭМ!$A$40:$A$759,$A335,СВЦЭМ!$B$39:$B$758,N$331)+'СЕТ СН'!$F$13</f>
        <v>0</v>
      </c>
      <c r="O335" s="36">
        <f ca="1">SUMIFS(СВЦЭМ!$J$40:$J$759,СВЦЭМ!$A$40:$A$759,$A335,СВЦЭМ!$B$39:$B$758,O$331)+'СЕТ СН'!$F$13</f>
        <v>0</v>
      </c>
      <c r="P335" s="36">
        <f ca="1">SUMIFS(СВЦЭМ!$J$40:$J$759,СВЦЭМ!$A$40:$A$759,$A335,СВЦЭМ!$B$39:$B$758,P$331)+'СЕТ СН'!$F$13</f>
        <v>0</v>
      </c>
      <c r="Q335" s="36">
        <f ca="1">SUMIFS(СВЦЭМ!$J$40:$J$759,СВЦЭМ!$A$40:$A$759,$A335,СВЦЭМ!$B$39:$B$758,Q$331)+'СЕТ СН'!$F$13</f>
        <v>0</v>
      </c>
      <c r="R335" s="36">
        <f ca="1">SUMIFS(СВЦЭМ!$J$40:$J$759,СВЦЭМ!$A$40:$A$759,$A335,СВЦЭМ!$B$39:$B$758,R$331)+'СЕТ СН'!$F$13</f>
        <v>0</v>
      </c>
      <c r="S335" s="36">
        <f ca="1">SUMIFS(СВЦЭМ!$J$40:$J$759,СВЦЭМ!$A$40:$A$759,$A335,СВЦЭМ!$B$39:$B$758,S$331)+'СЕТ СН'!$F$13</f>
        <v>0</v>
      </c>
      <c r="T335" s="36">
        <f ca="1">SUMIFS(СВЦЭМ!$J$40:$J$759,СВЦЭМ!$A$40:$A$759,$A335,СВЦЭМ!$B$39:$B$758,T$331)+'СЕТ СН'!$F$13</f>
        <v>0</v>
      </c>
      <c r="U335" s="36">
        <f ca="1">SUMIFS(СВЦЭМ!$J$40:$J$759,СВЦЭМ!$A$40:$A$759,$A335,СВЦЭМ!$B$39:$B$758,U$331)+'СЕТ СН'!$F$13</f>
        <v>0</v>
      </c>
      <c r="V335" s="36">
        <f ca="1">SUMIFS(СВЦЭМ!$J$40:$J$759,СВЦЭМ!$A$40:$A$759,$A335,СВЦЭМ!$B$39:$B$758,V$331)+'СЕТ СН'!$F$13</f>
        <v>0</v>
      </c>
      <c r="W335" s="36">
        <f ca="1">SUMIFS(СВЦЭМ!$J$40:$J$759,СВЦЭМ!$A$40:$A$759,$A335,СВЦЭМ!$B$39:$B$758,W$331)+'СЕТ СН'!$F$13</f>
        <v>0</v>
      </c>
      <c r="X335" s="36">
        <f ca="1">SUMIFS(СВЦЭМ!$J$40:$J$759,СВЦЭМ!$A$40:$A$759,$A335,СВЦЭМ!$B$39:$B$758,X$331)+'СЕТ СН'!$F$13</f>
        <v>0</v>
      </c>
      <c r="Y335" s="36">
        <f ca="1">SUMIFS(СВЦЭМ!$J$40:$J$759,СВЦЭМ!$A$40:$A$759,$A335,СВЦЭМ!$B$39:$B$758,Y$331)+'СЕТ СН'!$F$13</f>
        <v>0</v>
      </c>
    </row>
    <row r="336" spans="1:27" ht="15.75" hidden="1" x14ac:dyDescent="0.2">
      <c r="A336" s="35">
        <f t="shared" si="9"/>
        <v>45387</v>
      </c>
      <c r="B336" s="36">
        <f ca="1">SUMIFS(СВЦЭМ!$J$40:$J$759,СВЦЭМ!$A$40:$A$759,$A336,СВЦЭМ!$B$39:$B$758,B$331)+'СЕТ СН'!$F$13</f>
        <v>0</v>
      </c>
      <c r="C336" s="36">
        <f ca="1">SUMIFS(СВЦЭМ!$J$40:$J$759,СВЦЭМ!$A$40:$A$759,$A336,СВЦЭМ!$B$39:$B$758,C$331)+'СЕТ СН'!$F$13</f>
        <v>0</v>
      </c>
      <c r="D336" s="36">
        <f ca="1">SUMIFS(СВЦЭМ!$J$40:$J$759,СВЦЭМ!$A$40:$A$759,$A336,СВЦЭМ!$B$39:$B$758,D$331)+'СЕТ СН'!$F$13</f>
        <v>0</v>
      </c>
      <c r="E336" s="36">
        <f ca="1">SUMIFS(СВЦЭМ!$J$40:$J$759,СВЦЭМ!$A$40:$A$759,$A336,СВЦЭМ!$B$39:$B$758,E$331)+'СЕТ СН'!$F$13</f>
        <v>0</v>
      </c>
      <c r="F336" s="36">
        <f ca="1">SUMIFS(СВЦЭМ!$J$40:$J$759,СВЦЭМ!$A$40:$A$759,$A336,СВЦЭМ!$B$39:$B$758,F$331)+'СЕТ СН'!$F$13</f>
        <v>0</v>
      </c>
      <c r="G336" s="36">
        <f ca="1">SUMIFS(СВЦЭМ!$J$40:$J$759,СВЦЭМ!$A$40:$A$759,$A336,СВЦЭМ!$B$39:$B$758,G$331)+'СЕТ СН'!$F$13</f>
        <v>0</v>
      </c>
      <c r="H336" s="36">
        <f ca="1">SUMIFS(СВЦЭМ!$J$40:$J$759,СВЦЭМ!$A$40:$A$759,$A336,СВЦЭМ!$B$39:$B$758,H$331)+'СЕТ СН'!$F$13</f>
        <v>0</v>
      </c>
      <c r="I336" s="36">
        <f ca="1">SUMIFS(СВЦЭМ!$J$40:$J$759,СВЦЭМ!$A$40:$A$759,$A336,СВЦЭМ!$B$39:$B$758,I$331)+'СЕТ СН'!$F$13</f>
        <v>0</v>
      </c>
      <c r="J336" s="36">
        <f ca="1">SUMIFS(СВЦЭМ!$J$40:$J$759,СВЦЭМ!$A$40:$A$759,$A336,СВЦЭМ!$B$39:$B$758,J$331)+'СЕТ СН'!$F$13</f>
        <v>0</v>
      </c>
      <c r="K336" s="36">
        <f ca="1">SUMIFS(СВЦЭМ!$J$40:$J$759,СВЦЭМ!$A$40:$A$759,$A336,СВЦЭМ!$B$39:$B$758,K$331)+'СЕТ СН'!$F$13</f>
        <v>0</v>
      </c>
      <c r="L336" s="36">
        <f ca="1">SUMIFS(СВЦЭМ!$J$40:$J$759,СВЦЭМ!$A$40:$A$759,$A336,СВЦЭМ!$B$39:$B$758,L$331)+'СЕТ СН'!$F$13</f>
        <v>0</v>
      </c>
      <c r="M336" s="36">
        <f ca="1">SUMIFS(СВЦЭМ!$J$40:$J$759,СВЦЭМ!$A$40:$A$759,$A336,СВЦЭМ!$B$39:$B$758,M$331)+'СЕТ СН'!$F$13</f>
        <v>0</v>
      </c>
      <c r="N336" s="36">
        <f ca="1">SUMIFS(СВЦЭМ!$J$40:$J$759,СВЦЭМ!$A$40:$A$759,$A336,СВЦЭМ!$B$39:$B$758,N$331)+'СЕТ СН'!$F$13</f>
        <v>0</v>
      </c>
      <c r="O336" s="36">
        <f ca="1">SUMIFS(СВЦЭМ!$J$40:$J$759,СВЦЭМ!$A$40:$A$759,$A336,СВЦЭМ!$B$39:$B$758,O$331)+'СЕТ СН'!$F$13</f>
        <v>0</v>
      </c>
      <c r="P336" s="36">
        <f ca="1">SUMIFS(СВЦЭМ!$J$40:$J$759,СВЦЭМ!$A$40:$A$759,$A336,СВЦЭМ!$B$39:$B$758,P$331)+'СЕТ СН'!$F$13</f>
        <v>0</v>
      </c>
      <c r="Q336" s="36">
        <f ca="1">SUMIFS(СВЦЭМ!$J$40:$J$759,СВЦЭМ!$A$40:$A$759,$A336,СВЦЭМ!$B$39:$B$758,Q$331)+'СЕТ СН'!$F$13</f>
        <v>0</v>
      </c>
      <c r="R336" s="36">
        <f ca="1">SUMIFS(СВЦЭМ!$J$40:$J$759,СВЦЭМ!$A$40:$A$759,$A336,СВЦЭМ!$B$39:$B$758,R$331)+'СЕТ СН'!$F$13</f>
        <v>0</v>
      </c>
      <c r="S336" s="36">
        <f ca="1">SUMIFS(СВЦЭМ!$J$40:$J$759,СВЦЭМ!$A$40:$A$759,$A336,СВЦЭМ!$B$39:$B$758,S$331)+'СЕТ СН'!$F$13</f>
        <v>0</v>
      </c>
      <c r="T336" s="36">
        <f ca="1">SUMIFS(СВЦЭМ!$J$40:$J$759,СВЦЭМ!$A$40:$A$759,$A336,СВЦЭМ!$B$39:$B$758,T$331)+'СЕТ СН'!$F$13</f>
        <v>0</v>
      </c>
      <c r="U336" s="36">
        <f ca="1">SUMIFS(СВЦЭМ!$J$40:$J$759,СВЦЭМ!$A$40:$A$759,$A336,СВЦЭМ!$B$39:$B$758,U$331)+'СЕТ СН'!$F$13</f>
        <v>0</v>
      </c>
      <c r="V336" s="36">
        <f ca="1">SUMIFS(СВЦЭМ!$J$40:$J$759,СВЦЭМ!$A$40:$A$759,$A336,СВЦЭМ!$B$39:$B$758,V$331)+'СЕТ СН'!$F$13</f>
        <v>0</v>
      </c>
      <c r="W336" s="36">
        <f ca="1">SUMIFS(СВЦЭМ!$J$40:$J$759,СВЦЭМ!$A$40:$A$759,$A336,СВЦЭМ!$B$39:$B$758,W$331)+'СЕТ СН'!$F$13</f>
        <v>0</v>
      </c>
      <c r="X336" s="36">
        <f ca="1">SUMIFS(СВЦЭМ!$J$40:$J$759,СВЦЭМ!$A$40:$A$759,$A336,СВЦЭМ!$B$39:$B$758,X$331)+'СЕТ СН'!$F$13</f>
        <v>0</v>
      </c>
      <c r="Y336" s="36">
        <f ca="1">SUMIFS(СВЦЭМ!$J$40:$J$759,СВЦЭМ!$A$40:$A$759,$A336,СВЦЭМ!$B$39:$B$758,Y$331)+'СЕТ СН'!$F$13</f>
        <v>0</v>
      </c>
    </row>
    <row r="337" spans="1:25" ht="15.75" hidden="1" x14ac:dyDescent="0.2">
      <c r="A337" s="35">
        <f t="shared" si="9"/>
        <v>45388</v>
      </c>
      <c r="B337" s="36">
        <f ca="1">SUMIFS(СВЦЭМ!$J$40:$J$759,СВЦЭМ!$A$40:$A$759,$A337,СВЦЭМ!$B$39:$B$758,B$331)+'СЕТ СН'!$F$13</f>
        <v>0</v>
      </c>
      <c r="C337" s="36">
        <f ca="1">SUMIFS(СВЦЭМ!$J$40:$J$759,СВЦЭМ!$A$40:$A$759,$A337,СВЦЭМ!$B$39:$B$758,C$331)+'СЕТ СН'!$F$13</f>
        <v>0</v>
      </c>
      <c r="D337" s="36">
        <f ca="1">SUMIFS(СВЦЭМ!$J$40:$J$759,СВЦЭМ!$A$40:$A$759,$A337,СВЦЭМ!$B$39:$B$758,D$331)+'СЕТ СН'!$F$13</f>
        <v>0</v>
      </c>
      <c r="E337" s="36">
        <f ca="1">SUMIFS(СВЦЭМ!$J$40:$J$759,СВЦЭМ!$A$40:$A$759,$A337,СВЦЭМ!$B$39:$B$758,E$331)+'СЕТ СН'!$F$13</f>
        <v>0</v>
      </c>
      <c r="F337" s="36">
        <f ca="1">SUMIFS(СВЦЭМ!$J$40:$J$759,СВЦЭМ!$A$40:$A$759,$A337,СВЦЭМ!$B$39:$B$758,F$331)+'СЕТ СН'!$F$13</f>
        <v>0</v>
      </c>
      <c r="G337" s="36">
        <f ca="1">SUMIFS(СВЦЭМ!$J$40:$J$759,СВЦЭМ!$A$40:$A$759,$A337,СВЦЭМ!$B$39:$B$758,G$331)+'СЕТ СН'!$F$13</f>
        <v>0</v>
      </c>
      <c r="H337" s="36">
        <f ca="1">SUMIFS(СВЦЭМ!$J$40:$J$759,СВЦЭМ!$A$40:$A$759,$A337,СВЦЭМ!$B$39:$B$758,H$331)+'СЕТ СН'!$F$13</f>
        <v>0</v>
      </c>
      <c r="I337" s="36">
        <f ca="1">SUMIFS(СВЦЭМ!$J$40:$J$759,СВЦЭМ!$A$40:$A$759,$A337,СВЦЭМ!$B$39:$B$758,I$331)+'СЕТ СН'!$F$13</f>
        <v>0</v>
      </c>
      <c r="J337" s="36">
        <f ca="1">SUMIFS(СВЦЭМ!$J$40:$J$759,СВЦЭМ!$A$40:$A$759,$A337,СВЦЭМ!$B$39:$B$758,J$331)+'СЕТ СН'!$F$13</f>
        <v>0</v>
      </c>
      <c r="K337" s="36">
        <f ca="1">SUMIFS(СВЦЭМ!$J$40:$J$759,СВЦЭМ!$A$40:$A$759,$A337,СВЦЭМ!$B$39:$B$758,K$331)+'СЕТ СН'!$F$13</f>
        <v>0</v>
      </c>
      <c r="L337" s="36">
        <f ca="1">SUMIFS(СВЦЭМ!$J$40:$J$759,СВЦЭМ!$A$40:$A$759,$A337,СВЦЭМ!$B$39:$B$758,L$331)+'СЕТ СН'!$F$13</f>
        <v>0</v>
      </c>
      <c r="M337" s="36">
        <f ca="1">SUMIFS(СВЦЭМ!$J$40:$J$759,СВЦЭМ!$A$40:$A$759,$A337,СВЦЭМ!$B$39:$B$758,M$331)+'СЕТ СН'!$F$13</f>
        <v>0</v>
      </c>
      <c r="N337" s="36">
        <f ca="1">SUMIFS(СВЦЭМ!$J$40:$J$759,СВЦЭМ!$A$40:$A$759,$A337,СВЦЭМ!$B$39:$B$758,N$331)+'СЕТ СН'!$F$13</f>
        <v>0</v>
      </c>
      <c r="O337" s="36">
        <f ca="1">SUMIFS(СВЦЭМ!$J$40:$J$759,СВЦЭМ!$A$40:$A$759,$A337,СВЦЭМ!$B$39:$B$758,O$331)+'СЕТ СН'!$F$13</f>
        <v>0</v>
      </c>
      <c r="P337" s="36">
        <f ca="1">SUMIFS(СВЦЭМ!$J$40:$J$759,СВЦЭМ!$A$40:$A$759,$A337,СВЦЭМ!$B$39:$B$758,P$331)+'СЕТ СН'!$F$13</f>
        <v>0</v>
      </c>
      <c r="Q337" s="36">
        <f ca="1">SUMIFS(СВЦЭМ!$J$40:$J$759,СВЦЭМ!$A$40:$A$759,$A337,СВЦЭМ!$B$39:$B$758,Q$331)+'СЕТ СН'!$F$13</f>
        <v>0</v>
      </c>
      <c r="R337" s="36">
        <f ca="1">SUMIFS(СВЦЭМ!$J$40:$J$759,СВЦЭМ!$A$40:$A$759,$A337,СВЦЭМ!$B$39:$B$758,R$331)+'СЕТ СН'!$F$13</f>
        <v>0</v>
      </c>
      <c r="S337" s="36">
        <f ca="1">SUMIFS(СВЦЭМ!$J$40:$J$759,СВЦЭМ!$A$40:$A$759,$A337,СВЦЭМ!$B$39:$B$758,S$331)+'СЕТ СН'!$F$13</f>
        <v>0</v>
      </c>
      <c r="T337" s="36">
        <f ca="1">SUMIFS(СВЦЭМ!$J$40:$J$759,СВЦЭМ!$A$40:$A$759,$A337,СВЦЭМ!$B$39:$B$758,T$331)+'СЕТ СН'!$F$13</f>
        <v>0</v>
      </c>
      <c r="U337" s="36">
        <f ca="1">SUMIFS(СВЦЭМ!$J$40:$J$759,СВЦЭМ!$A$40:$A$759,$A337,СВЦЭМ!$B$39:$B$758,U$331)+'СЕТ СН'!$F$13</f>
        <v>0</v>
      </c>
      <c r="V337" s="36">
        <f ca="1">SUMIFS(СВЦЭМ!$J$40:$J$759,СВЦЭМ!$A$40:$A$759,$A337,СВЦЭМ!$B$39:$B$758,V$331)+'СЕТ СН'!$F$13</f>
        <v>0</v>
      </c>
      <c r="W337" s="36">
        <f ca="1">SUMIFS(СВЦЭМ!$J$40:$J$759,СВЦЭМ!$A$40:$A$759,$A337,СВЦЭМ!$B$39:$B$758,W$331)+'СЕТ СН'!$F$13</f>
        <v>0</v>
      </c>
      <c r="X337" s="36">
        <f ca="1">SUMIFS(СВЦЭМ!$J$40:$J$759,СВЦЭМ!$A$40:$A$759,$A337,СВЦЭМ!$B$39:$B$758,X$331)+'СЕТ СН'!$F$13</f>
        <v>0</v>
      </c>
      <c r="Y337" s="36">
        <f ca="1">SUMIFS(СВЦЭМ!$J$40:$J$759,СВЦЭМ!$A$40:$A$759,$A337,СВЦЭМ!$B$39:$B$758,Y$331)+'СЕТ СН'!$F$13</f>
        <v>0</v>
      </c>
    </row>
    <row r="338" spans="1:25" ht="15.75" hidden="1" x14ac:dyDescent="0.2">
      <c r="A338" s="35">
        <f t="shared" si="9"/>
        <v>45389</v>
      </c>
      <c r="B338" s="36">
        <f ca="1">SUMIFS(СВЦЭМ!$J$40:$J$759,СВЦЭМ!$A$40:$A$759,$A338,СВЦЭМ!$B$39:$B$758,B$331)+'СЕТ СН'!$F$13</f>
        <v>0</v>
      </c>
      <c r="C338" s="36">
        <f ca="1">SUMIFS(СВЦЭМ!$J$40:$J$759,СВЦЭМ!$A$40:$A$759,$A338,СВЦЭМ!$B$39:$B$758,C$331)+'СЕТ СН'!$F$13</f>
        <v>0</v>
      </c>
      <c r="D338" s="36">
        <f ca="1">SUMIFS(СВЦЭМ!$J$40:$J$759,СВЦЭМ!$A$40:$A$759,$A338,СВЦЭМ!$B$39:$B$758,D$331)+'СЕТ СН'!$F$13</f>
        <v>0</v>
      </c>
      <c r="E338" s="36">
        <f ca="1">SUMIFS(СВЦЭМ!$J$40:$J$759,СВЦЭМ!$A$40:$A$759,$A338,СВЦЭМ!$B$39:$B$758,E$331)+'СЕТ СН'!$F$13</f>
        <v>0</v>
      </c>
      <c r="F338" s="36">
        <f ca="1">SUMIFS(СВЦЭМ!$J$40:$J$759,СВЦЭМ!$A$40:$A$759,$A338,СВЦЭМ!$B$39:$B$758,F$331)+'СЕТ СН'!$F$13</f>
        <v>0</v>
      </c>
      <c r="G338" s="36">
        <f ca="1">SUMIFS(СВЦЭМ!$J$40:$J$759,СВЦЭМ!$A$40:$A$759,$A338,СВЦЭМ!$B$39:$B$758,G$331)+'СЕТ СН'!$F$13</f>
        <v>0</v>
      </c>
      <c r="H338" s="36">
        <f ca="1">SUMIFS(СВЦЭМ!$J$40:$J$759,СВЦЭМ!$A$40:$A$759,$A338,СВЦЭМ!$B$39:$B$758,H$331)+'СЕТ СН'!$F$13</f>
        <v>0</v>
      </c>
      <c r="I338" s="36">
        <f ca="1">SUMIFS(СВЦЭМ!$J$40:$J$759,СВЦЭМ!$A$40:$A$759,$A338,СВЦЭМ!$B$39:$B$758,I$331)+'СЕТ СН'!$F$13</f>
        <v>0</v>
      </c>
      <c r="J338" s="36">
        <f ca="1">SUMIFS(СВЦЭМ!$J$40:$J$759,СВЦЭМ!$A$40:$A$759,$A338,СВЦЭМ!$B$39:$B$758,J$331)+'СЕТ СН'!$F$13</f>
        <v>0</v>
      </c>
      <c r="K338" s="36">
        <f ca="1">SUMIFS(СВЦЭМ!$J$40:$J$759,СВЦЭМ!$A$40:$A$759,$A338,СВЦЭМ!$B$39:$B$758,K$331)+'СЕТ СН'!$F$13</f>
        <v>0</v>
      </c>
      <c r="L338" s="36">
        <f ca="1">SUMIFS(СВЦЭМ!$J$40:$J$759,СВЦЭМ!$A$40:$A$759,$A338,СВЦЭМ!$B$39:$B$758,L$331)+'СЕТ СН'!$F$13</f>
        <v>0</v>
      </c>
      <c r="M338" s="36">
        <f ca="1">SUMIFS(СВЦЭМ!$J$40:$J$759,СВЦЭМ!$A$40:$A$759,$A338,СВЦЭМ!$B$39:$B$758,M$331)+'СЕТ СН'!$F$13</f>
        <v>0</v>
      </c>
      <c r="N338" s="36">
        <f ca="1">SUMIFS(СВЦЭМ!$J$40:$J$759,СВЦЭМ!$A$40:$A$759,$A338,СВЦЭМ!$B$39:$B$758,N$331)+'СЕТ СН'!$F$13</f>
        <v>0</v>
      </c>
      <c r="O338" s="36">
        <f ca="1">SUMIFS(СВЦЭМ!$J$40:$J$759,СВЦЭМ!$A$40:$A$759,$A338,СВЦЭМ!$B$39:$B$758,O$331)+'СЕТ СН'!$F$13</f>
        <v>0</v>
      </c>
      <c r="P338" s="36">
        <f ca="1">SUMIFS(СВЦЭМ!$J$40:$J$759,СВЦЭМ!$A$40:$A$759,$A338,СВЦЭМ!$B$39:$B$758,P$331)+'СЕТ СН'!$F$13</f>
        <v>0</v>
      </c>
      <c r="Q338" s="36">
        <f ca="1">SUMIFS(СВЦЭМ!$J$40:$J$759,СВЦЭМ!$A$40:$A$759,$A338,СВЦЭМ!$B$39:$B$758,Q$331)+'СЕТ СН'!$F$13</f>
        <v>0</v>
      </c>
      <c r="R338" s="36">
        <f ca="1">SUMIFS(СВЦЭМ!$J$40:$J$759,СВЦЭМ!$A$40:$A$759,$A338,СВЦЭМ!$B$39:$B$758,R$331)+'СЕТ СН'!$F$13</f>
        <v>0</v>
      </c>
      <c r="S338" s="36">
        <f ca="1">SUMIFS(СВЦЭМ!$J$40:$J$759,СВЦЭМ!$A$40:$A$759,$A338,СВЦЭМ!$B$39:$B$758,S$331)+'СЕТ СН'!$F$13</f>
        <v>0</v>
      </c>
      <c r="T338" s="36">
        <f ca="1">SUMIFS(СВЦЭМ!$J$40:$J$759,СВЦЭМ!$A$40:$A$759,$A338,СВЦЭМ!$B$39:$B$758,T$331)+'СЕТ СН'!$F$13</f>
        <v>0</v>
      </c>
      <c r="U338" s="36">
        <f ca="1">SUMIFS(СВЦЭМ!$J$40:$J$759,СВЦЭМ!$A$40:$A$759,$A338,СВЦЭМ!$B$39:$B$758,U$331)+'СЕТ СН'!$F$13</f>
        <v>0</v>
      </c>
      <c r="V338" s="36">
        <f ca="1">SUMIFS(СВЦЭМ!$J$40:$J$759,СВЦЭМ!$A$40:$A$759,$A338,СВЦЭМ!$B$39:$B$758,V$331)+'СЕТ СН'!$F$13</f>
        <v>0</v>
      </c>
      <c r="W338" s="36">
        <f ca="1">SUMIFS(СВЦЭМ!$J$40:$J$759,СВЦЭМ!$A$40:$A$759,$A338,СВЦЭМ!$B$39:$B$758,W$331)+'СЕТ СН'!$F$13</f>
        <v>0</v>
      </c>
      <c r="X338" s="36">
        <f ca="1">SUMIFS(СВЦЭМ!$J$40:$J$759,СВЦЭМ!$A$40:$A$759,$A338,СВЦЭМ!$B$39:$B$758,X$331)+'СЕТ СН'!$F$13</f>
        <v>0</v>
      </c>
      <c r="Y338" s="36">
        <f ca="1">SUMIFS(СВЦЭМ!$J$40:$J$759,СВЦЭМ!$A$40:$A$759,$A338,СВЦЭМ!$B$39:$B$758,Y$331)+'СЕТ СН'!$F$13</f>
        <v>0</v>
      </c>
    </row>
    <row r="339" spans="1:25" ht="15.75" hidden="1" x14ac:dyDescent="0.2">
      <c r="A339" s="35">
        <f t="shared" si="9"/>
        <v>45390</v>
      </c>
      <c r="B339" s="36">
        <f ca="1">SUMIFS(СВЦЭМ!$J$40:$J$759,СВЦЭМ!$A$40:$A$759,$A339,СВЦЭМ!$B$39:$B$758,B$331)+'СЕТ СН'!$F$13</f>
        <v>0</v>
      </c>
      <c r="C339" s="36">
        <f ca="1">SUMIFS(СВЦЭМ!$J$40:$J$759,СВЦЭМ!$A$40:$A$759,$A339,СВЦЭМ!$B$39:$B$758,C$331)+'СЕТ СН'!$F$13</f>
        <v>0</v>
      </c>
      <c r="D339" s="36">
        <f ca="1">SUMIFS(СВЦЭМ!$J$40:$J$759,СВЦЭМ!$A$40:$A$759,$A339,СВЦЭМ!$B$39:$B$758,D$331)+'СЕТ СН'!$F$13</f>
        <v>0</v>
      </c>
      <c r="E339" s="36">
        <f ca="1">SUMIFS(СВЦЭМ!$J$40:$J$759,СВЦЭМ!$A$40:$A$759,$A339,СВЦЭМ!$B$39:$B$758,E$331)+'СЕТ СН'!$F$13</f>
        <v>0</v>
      </c>
      <c r="F339" s="36">
        <f ca="1">SUMIFS(СВЦЭМ!$J$40:$J$759,СВЦЭМ!$A$40:$A$759,$A339,СВЦЭМ!$B$39:$B$758,F$331)+'СЕТ СН'!$F$13</f>
        <v>0</v>
      </c>
      <c r="G339" s="36">
        <f ca="1">SUMIFS(СВЦЭМ!$J$40:$J$759,СВЦЭМ!$A$40:$A$759,$A339,СВЦЭМ!$B$39:$B$758,G$331)+'СЕТ СН'!$F$13</f>
        <v>0</v>
      </c>
      <c r="H339" s="36">
        <f ca="1">SUMIFS(СВЦЭМ!$J$40:$J$759,СВЦЭМ!$A$40:$A$759,$A339,СВЦЭМ!$B$39:$B$758,H$331)+'СЕТ СН'!$F$13</f>
        <v>0</v>
      </c>
      <c r="I339" s="36">
        <f ca="1">SUMIFS(СВЦЭМ!$J$40:$J$759,СВЦЭМ!$A$40:$A$759,$A339,СВЦЭМ!$B$39:$B$758,I$331)+'СЕТ СН'!$F$13</f>
        <v>0</v>
      </c>
      <c r="J339" s="36">
        <f ca="1">SUMIFS(СВЦЭМ!$J$40:$J$759,СВЦЭМ!$A$40:$A$759,$A339,СВЦЭМ!$B$39:$B$758,J$331)+'СЕТ СН'!$F$13</f>
        <v>0</v>
      </c>
      <c r="K339" s="36">
        <f ca="1">SUMIFS(СВЦЭМ!$J$40:$J$759,СВЦЭМ!$A$40:$A$759,$A339,СВЦЭМ!$B$39:$B$758,K$331)+'СЕТ СН'!$F$13</f>
        <v>0</v>
      </c>
      <c r="L339" s="36">
        <f ca="1">SUMIFS(СВЦЭМ!$J$40:$J$759,СВЦЭМ!$A$40:$A$759,$A339,СВЦЭМ!$B$39:$B$758,L$331)+'СЕТ СН'!$F$13</f>
        <v>0</v>
      </c>
      <c r="M339" s="36">
        <f ca="1">SUMIFS(СВЦЭМ!$J$40:$J$759,СВЦЭМ!$A$40:$A$759,$A339,СВЦЭМ!$B$39:$B$758,M$331)+'СЕТ СН'!$F$13</f>
        <v>0</v>
      </c>
      <c r="N339" s="36">
        <f ca="1">SUMIFS(СВЦЭМ!$J$40:$J$759,СВЦЭМ!$A$40:$A$759,$A339,СВЦЭМ!$B$39:$B$758,N$331)+'СЕТ СН'!$F$13</f>
        <v>0</v>
      </c>
      <c r="O339" s="36">
        <f ca="1">SUMIFS(СВЦЭМ!$J$40:$J$759,СВЦЭМ!$A$40:$A$759,$A339,СВЦЭМ!$B$39:$B$758,O$331)+'СЕТ СН'!$F$13</f>
        <v>0</v>
      </c>
      <c r="P339" s="36">
        <f ca="1">SUMIFS(СВЦЭМ!$J$40:$J$759,СВЦЭМ!$A$40:$A$759,$A339,СВЦЭМ!$B$39:$B$758,P$331)+'СЕТ СН'!$F$13</f>
        <v>0</v>
      </c>
      <c r="Q339" s="36">
        <f ca="1">SUMIFS(СВЦЭМ!$J$40:$J$759,СВЦЭМ!$A$40:$A$759,$A339,СВЦЭМ!$B$39:$B$758,Q$331)+'СЕТ СН'!$F$13</f>
        <v>0</v>
      </c>
      <c r="R339" s="36">
        <f ca="1">SUMIFS(СВЦЭМ!$J$40:$J$759,СВЦЭМ!$A$40:$A$759,$A339,СВЦЭМ!$B$39:$B$758,R$331)+'СЕТ СН'!$F$13</f>
        <v>0</v>
      </c>
      <c r="S339" s="36">
        <f ca="1">SUMIFS(СВЦЭМ!$J$40:$J$759,СВЦЭМ!$A$40:$A$759,$A339,СВЦЭМ!$B$39:$B$758,S$331)+'СЕТ СН'!$F$13</f>
        <v>0</v>
      </c>
      <c r="T339" s="36">
        <f ca="1">SUMIFS(СВЦЭМ!$J$40:$J$759,СВЦЭМ!$A$40:$A$759,$A339,СВЦЭМ!$B$39:$B$758,T$331)+'СЕТ СН'!$F$13</f>
        <v>0</v>
      </c>
      <c r="U339" s="36">
        <f ca="1">SUMIFS(СВЦЭМ!$J$40:$J$759,СВЦЭМ!$A$40:$A$759,$A339,СВЦЭМ!$B$39:$B$758,U$331)+'СЕТ СН'!$F$13</f>
        <v>0</v>
      </c>
      <c r="V339" s="36">
        <f ca="1">SUMIFS(СВЦЭМ!$J$40:$J$759,СВЦЭМ!$A$40:$A$759,$A339,СВЦЭМ!$B$39:$B$758,V$331)+'СЕТ СН'!$F$13</f>
        <v>0</v>
      </c>
      <c r="W339" s="36">
        <f ca="1">SUMIFS(СВЦЭМ!$J$40:$J$759,СВЦЭМ!$A$40:$A$759,$A339,СВЦЭМ!$B$39:$B$758,W$331)+'СЕТ СН'!$F$13</f>
        <v>0</v>
      </c>
      <c r="X339" s="36">
        <f ca="1">SUMIFS(СВЦЭМ!$J$40:$J$759,СВЦЭМ!$A$40:$A$759,$A339,СВЦЭМ!$B$39:$B$758,X$331)+'СЕТ СН'!$F$13</f>
        <v>0</v>
      </c>
      <c r="Y339" s="36">
        <f ca="1">SUMIFS(СВЦЭМ!$J$40:$J$759,СВЦЭМ!$A$40:$A$759,$A339,СВЦЭМ!$B$39:$B$758,Y$331)+'СЕТ СН'!$F$13</f>
        <v>0</v>
      </c>
    </row>
    <row r="340" spans="1:25" ht="15.75" hidden="1" x14ac:dyDescent="0.2">
      <c r="A340" s="35">
        <f t="shared" si="9"/>
        <v>45391</v>
      </c>
      <c r="B340" s="36">
        <f ca="1">SUMIFS(СВЦЭМ!$J$40:$J$759,СВЦЭМ!$A$40:$A$759,$A340,СВЦЭМ!$B$39:$B$758,B$331)+'СЕТ СН'!$F$13</f>
        <v>0</v>
      </c>
      <c r="C340" s="36">
        <f ca="1">SUMIFS(СВЦЭМ!$J$40:$J$759,СВЦЭМ!$A$40:$A$759,$A340,СВЦЭМ!$B$39:$B$758,C$331)+'СЕТ СН'!$F$13</f>
        <v>0</v>
      </c>
      <c r="D340" s="36">
        <f ca="1">SUMIFS(СВЦЭМ!$J$40:$J$759,СВЦЭМ!$A$40:$A$759,$A340,СВЦЭМ!$B$39:$B$758,D$331)+'СЕТ СН'!$F$13</f>
        <v>0</v>
      </c>
      <c r="E340" s="36">
        <f ca="1">SUMIFS(СВЦЭМ!$J$40:$J$759,СВЦЭМ!$A$40:$A$759,$A340,СВЦЭМ!$B$39:$B$758,E$331)+'СЕТ СН'!$F$13</f>
        <v>0</v>
      </c>
      <c r="F340" s="36">
        <f ca="1">SUMIFS(СВЦЭМ!$J$40:$J$759,СВЦЭМ!$A$40:$A$759,$A340,СВЦЭМ!$B$39:$B$758,F$331)+'СЕТ СН'!$F$13</f>
        <v>0</v>
      </c>
      <c r="G340" s="36">
        <f ca="1">SUMIFS(СВЦЭМ!$J$40:$J$759,СВЦЭМ!$A$40:$A$759,$A340,СВЦЭМ!$B$39:$B$758,G$331)+'СЕТ СН'!$F$13</f>
        <v>0</v>
      </c>
      <c r="H340" s="36">
        <f ca="1">SUMIFS(СВЦЭМ!$J$40:$J$759,СВЦЭМ!$A$40:$A$759,$A340,СВЦЭМ!$B$39:$B$758,H$331)+'СЕТ СН'!$F$13</f>
        <v>0</v>
      </c>
      <c r="I340" s="36">
        <f ca="1">SUMIFS(СВЦЭМ!$J$40:$J$759,СВЦЭМ!$A$40:$A$759,$A340,СВЦЭМ!$B$39:$B$758,I$331)+'СЕТ СН'!$F$13</f>
        <v>0</v>
      </c>
      <c r="J340" s="36">
        <f ca="1">SUMIFS(СВЦЭМ!$J$40:$J$759,СВЦЭМ!$A$40:$A$759,$A340,СВЦЭМ!$B$39:$B$758,J$331)+'СЕТ СН'!$F$13</f>
        <v>0</v>
      </c>
      <c r="K340" s="36">
        <f ca="1">SUMIFS(СВЦЭМ!$J$40:$J$759,СВЦЭМ!$A$40:$A$759,$A340,СВЦЭМ!$B$39:$B$758,K$331)+'СЕТ СН'!$F$13</f>
        <v>0</v>
      </c>
      <c r="L340" s="36">
        <f ca="1">SUMIFS(СВЦЭМ!$J$40:$J$759,СВЦЭМ!$A$40:$A$759,$A340,СВЦЭМ!$B$39:$B$758,L$331)+'СЕТ СН'!$F$13</f>
        <v>0</v>
      </c>
      <c r="M340" s="36">
        <f ca="1">SUMIFS(СВЦЭМ!$J$40:$J$759,СВЦЭМ!$A$40:$A$759,$A340,СВЦЭМ!$B$39:$B$758,M$331)+'СЕТ СН'!$F$13</f>
        <v>0</v>
      </c>
      <c r="N340" s="36">
        <f ca="1">SUMIFS(СВЦЭМ!$J$40:$J$759,СВЦЭМ!$A$40:$A$759,$A340,СВЦЭМ!$B$39:$B$758,N$331)+'СЕТ СН'!$F$13</f>
        <v>0</v>
      </c>
      <c r="O340" s="36">
        <f ca="1">SUMIFS(СВЦЭМ!$J$40:$J$759,СВЦЭМ!$A$40:$A$759,$A340,СВЦЭМ!$B$39:$B$758,O$331)+'СЕТ СН'!$F$13</f>
        <v>0</v>
      </c>
      <c r="P340" s="36">
        <f ca="1">SUMIFS(СВЦЭМ!$J$40:$J$759,СВЦЭМ!$A$40:$A$759,$A340,СВЦЭМ!$B$39:$B$758,P$331)+'СЕТ СН'!$F$13</f>
        <v>0</v>
      </c>
      <c r="Q340" s="36">
        <f ca="1">SUMIFS(СВЦЭМ!$J$40:$J$759,СВЦЭМ!$A$40:$A$759,$A340,СВЦЭМ!$B$39:$B$758,Q$331)+'СЕТ СН'!$F$13</f>
        <v>0</v>
      </c>
      <c r="R340" s="36">
        <f ca="1">SUMIFS(СВЦЭМ!$J$40:$J$759,СВЦЭМ!$A$40:$A$759,$A340,СВЦЭМ!$B$39:$B$758,R$331)+'СЕТ СН'!$F$13</f>
        <v>0</v>
      </c>
      <c r="S340" s="36">
        <f ca="1">SUMIFS(СВЦЭМ!$J$40:$J$759,СВЦЭМ!$A$40:$A$759,$A340,СВЦЭМ!$B$39:$B$758,S$331)+'СЕТ СН'!$F$13</f>
        <v>0</v>
      </c>
      <c r="T340" s="36">
        <f ca="1">SUMIFS(СВЦЭМ!$J$40:$J$759,СВЦЭМ!$A$40:$A$759,$A340,СВЦЭМ!$B$39:$B$758,T$331)+'СЕТ СН'!$F$13</f>
        <v>0</v>
      </c>
      <c r="U340" s="36">
        <f ca="1">SUMIFS(СВЦЭМ!$J$40:$J$759,СВЦЭМ!$A$40:$A$759,$A340,СВЦЭМ!$B$39:$B$758,U$331)+'СЕТ СН'!$F$13</f>
        <v>0</v>
      </c>
      <c r="V340" s="36">
        <f ca="1">SUMIFS(СВЦЭМ!$J$40:$J$759,СВЦЭМ!$A$40:$A$759,$A340,СВЦЭМ!$B$39:$B$758,V$331)+'СЕТ СН'!$F$13</f>
        <v>0</v>
      </c>
      <c r="W340" s="36">
        <f ca="1">SUMIFS(СВЦЭМ!$J$40:$J$759,СВЦЭМ!$A$40:$A$759,$A340,СВЦЭМ!$B$39:$B$758,W$331)+'СЕТ СН'!$F$13</f>
        <v>0</v>
      </c>
      <c r="X340" s="36">
        <f ca="1">SUMIFS(СВЦЭМ!$J$40:$J$759,СВЦЭМ!$A$40:$A$759,$A340,СВЦЭМ!$B$39:$B$758,X$331)+'СЕТ СН'!$F$13</f>
        <v>0</v>
      </c>
      <c r="Y340" s="36">
        <f ca="1">SUMIFS(СВЦЭМ!$J$40:$J$759,СВЦЭМ!$A$40:$A$759,$A340,СВЦЭМ!$B$39:$B$758,Y$331)+'СЕТ СН'!$F$13</f>
        <v>0</v>
      </c>
    </row>
    <row r="341" spans="1:25" ht="15.75" hidden="1" x14ac:dyDescent="0.2">
      <c r="A341" s="35">
        <f t="shared" si="9"/>
        <v>45392</v>
      </c>
      <c r="B341" s="36">
        <f ca="1">SUMIFS(СВЦЭМ!$J$40:$J$759,СВЦЭМ!$A$40:$A$759,$A341,СВЦЭМ!$B$39:$B$758,B$331)+'СЕТ СН'!$F$13</f>
        <v>0</v>
      </c>
      <c r="C341" s="36">
        <f ca="1">SUMIFS(СВЦЭМ!$J$40:$J$759,СВЦЭМ!$A$40:$A$759,$A341,СВЦЭМ!$B$39:$B$758,C$331)+'СЕТ СН'!$F$13</f>
        <v>0</v>
      </c>
      <c r="D341" s="36">
        <f ca="1">SUMIFS(СВЦЭМ!$J$40:$J$759,СВЦЭМ!$A$40:$A$759,$A341,СВЦЭМ!$B$39:$B$758,D$331)+'СЕТ СН'!$F$13</f>
        <v>0</v>
      </c>
      <c r="E341" s="36">
        <f ca="1">SUMIFS(СВЦЭМ!$J$40:$J$759,СВЦЭМ!$A$40:$A$759,$A341,СВЦЭМ!$B$39:$B$758,E$331)+'СЕТ СН'!$F$13</f>
        <v>0</v>
      </c>
      <c r="F341" s="36">
        <f ca="1">SUMIFS(СВЦЭМ!$J$40:$J$759,СВЦЭМ!$A$40:$A$759,$A341,СВЦЭМ!$B$39:$B$758,F$331)+'СЕТ СН'!$F$13</f>
        <v>0</v>
      </c>
      <c r="G341" s="36">
        <f ca="1">SUMIFS(СВЦЭМ!$J$40:$J$759,СВЦЭМ!$A$40:$A$759,$A341,СВЦЭМ!$B$39:$B$758,G$331)+'СЕТ СН'!$F$13</f>
        <v>0</v>
      </c>
      <c r="H341" s="36">
        <f ca="1">SUMIFS(СВЦЭМ!$J$40:$J$759,СВЦЭМ!$A$40:$A$759,$A341,СВЦЭМ!$B$39:$B$758,H$331)+'СЕТ СН'!$F$13</f>
        <v>0</v>
      </c>
      <c r="I341" s="36">
        <f ca="1">SUMIFS(СВЦЭМ!$J$40:$J$759,СВЦЭМ!$A$40:$A$759,$A341,СВЦЭМ!$B$39:$B$758,I$331)+'СЕТ СН'!$F$13</f>
        <v>0</v>
      </c>
      <c r="J341" s="36">
        <f ca="1">SUMIFS(СВЦЭМ!$J$40:$J$759,СВЦЭМ!$A$40:$A$759,$A341,СВЦЭМ!$B$39:$B$758,J$331)+'СЕТ СН'!$F$13</f>
        <v>0</v>
      </c>
      <c r="K341" s="36">
        <f ca="1">SUMIFS(СВЦЭМ!$J$40:$J$759,СВЦЭМ!$A$40:$A$759,$A341,СВЦЭМ!$B$39:$B$758,K$331)+'СЕТ СН'!$F$13</f>
        <v>0</v>
      </c>
      <c r="L341" s="36">
        <f ca="1">SUMIFS(СВЦЭМ!$J$40:$J$759,СВЦЭМ!$A$40:$A$759,$A341,СВЦЭМ!$B$39:$B$758,L$331)+'СЕТ СН'!$F$13</f>
        <v>0</v>
      </c>
      <c r="M341" s="36">
        <f ca="1">SUMIFS(СВЦЭМ!$J$40:$J$759,СВЦЭМ!$A$40:$A$759,$A341,СВЦЭМ!$B$39:$B$758,M$331)+'СЕТ СН'!$F$13</f>
        <v>0</v>
      </c>
      <c r="N341" s="36">
        <f ca="1">SUMIFS(СВЦЭМ!$J$40:$J$759,СВЦЭМ!$A$40:$A$759,$A341,СВЦЭМ!$B$39:$B$758,N$331)+'СЕТ СН'!$F$13</f>
        <v>0</v>
      </c>
      <c r="O341" s="36">
        <f ca="1">SUMIFS(СВЦЭМ!$J$40:$J$759,СВЦЭМ!$A$40:$A$759,$A341,СВЦЭМ!$B$39:$B$758,O$331)+'СЕТ СН'!$F$13</f>
        <v>0</v>
      </c>
      <c r="P341" s="36">
        <f ca="1">SUMIFS(СВЦЭМ!$J$40:$J$759,СВЦЭМ!$A$40:$A$759,$A341,СВЦЭМ!$B$39:$B$758,P$331)+'СЕТ СН'!$F$13</f>
        <v>0</v>
      </c>
      <c r="Q341" s="36">
        <f ca="1">SUMIFS(СВЦЭМ!$J$40:$J$759,СВЦЭМ!$A$40:$A$759,$A341,СВЦЭМ!$B$39:$B$758,Q$331)+'СЕТ СН'!$F$13</f>
        <v>0</v>
      </c>
      <c r="R341" s="36">
        <f ca="1">SUMIFS(СВЦЭМ!$J$40:$J$759,СВЦЭМ!$A$40:$A$759,$A341,СВЦЭМ!$B$39:$B$758,R$331)+'СЕТ СН'!$F$13</f>
        <v>0</v>
      </c>
      <c r="S341" s="36">
        <f ca="1">SUMIFS(СВЦЭМ!$J$40:$J$759,СВЦЭМ!$A$40:$A$759,$A341,СВЦЭМ!$B$39:$B$758,S$331)+'СЕТ СН'!$F$13</f>
        <v>0</v>
      </c>
      <c r="T341" s="36">
        <f ca="1">SUMIFS(СВЦЭМ!$J$40:$J$759,СВЦЭМ!$A$40:$A$759,$A341,СВЦЭМ!$B$39:$B$758,T$331)+'СЕТ СН'!$F$13</f>
        <v>0</v>
      </c>
      <c r="U341" s="36">
        <f ca="1">SUMIFS(СВЦЭМ!$J$40:$J$759,СВЦЭМ!$A$40:$A$759,$A341,СВЦЭМ!$B$39:$B$758,U$331)+'СЕТ СН'!$F$13</f>
        <v>0</v>
      </c>
      <c r="V341" s="36">
        <f ca="1">SUMIFS(СВЦЭМ!$J$40:$J$759,СВЦЭМ!$A$40:$A$759,$A341,СВЦЭМ!$B$39:$B$758,V$331)+'СЕТ СН'!$F$13</f>
        <v>0</v>
      </c>
      <c r="W341" s="36">
        <f ca="1">SUMIFS(СВЦЭМ!$J$40:$J$759,СВЦЭМ!$A$40:$A$759,$A341,СВЦЭМ!$B$39:$B$758,W$331)+'СЕТ СН'!$F$13</f>
        <v>0</v>
      </c>
      <c r="X341" s="36">
        <f ca="1">SUMIFS(СВЦЭМ!$J$40:$J$759,СВЦЭМ!$A$40:$A$759,$A341,СВЦЭМ!$B$39:$B$758,X$331)+'СЕТ СН'!$F$13</f>
        <v>0</v>
      </c>
      <c r="Y341" s="36">
        <f ca="1">SUMIFS(СВЦЭМ!$J$40:$J$759,СВЦЭМ!$A$40:$A$759,$A341,СВЦЭМ!$B$39:$B$758,Y$331)+'СЕТ СН'!$F$13</f>
        <v>0</v>
      </c>
    </row>
    <row r="342" spans="1:25" ht="15.75" hidden="1" x14ac:dyDescent="0.2">
      <c r="A342" s="35">
        <f t="shared" si="9"/>
        <v>45393</v>
      </c>
      <c r="B342" s="36">
        <f ca="1">SUMIFS(СВЦЭМ!$J$40:$J$759,СВЦЭМ!$A$40:$A$759,$A342,СВЦЭМ!$B$39:$B$758,B$331)+'СЕТ СН'!$F$13</f>
        <v>0</v>
      </c>
      <c r="C342" s="36">
        <f ca="1">SUMIFS(СВЦЭМ!$J$40:$J$759,СВЦЭМ!$A$40:$A$759,$A342,СВЦЭМ!$B$39:$B$758,C$331)+'СЕТ СН'!$F$13</f>
        <v>0</v>
      </c>
      <c r="D342" s="36">
        <f ca="1">SUMIFS(СВЦЭМ!$J$40:$J$759,СВЦЭМ!$A$40:$A$759,$A342,СВЦЭМ!$B$39:$B$758,D$331)+'СЕТ СН'!$F$13</f>
        <v>0</v>
      </c>
      <c r="E342" s="36">
        <f ca="1">SUMIFS(СВЦЭМ!$J$40:$J$759,СВЦЭМ!$A$40:$A$759,$A342,СВЦЭМ!$B$39:$B$758,E$331)+'СЕТ СН'!$F$13</f>
        <v>0</v>
      </c>
      <c r="F342" s="36">
        <f ca="1">SUMIFS(СВЦЭМ!$J$40:$J$759,СВЦЭМ!$A$40:$A$759,$A342,СВЦЭМ!$B$39:$B$758,F$331)+'СЕТ СН'!$F$13</f>
        <v>0</v>
      </c>
      <c r="G342" s="36">
        <f ca="1">SUMIFS(СВЦЭМ!$J$40:$J$759,СВЦЭМ!$A$40:$A$759,$A342,СВЦЭМ!$B$39:$B$758,G$331)+'СЕТ СН'!$F$13</f>
        <v>0</v>
      </c>
      <c r="H342" s="36">
        <f ca="1">SUMIFS(СВЦЭМ!$J$40:$J$759,СВЦЭМ!$A$40:$A$759,$A342,СВЦЭМ!$B$39:$B$758,H$331)+'СЕТ СН'!$F$13</f>
        <v>0</v>
      </c>
      <c r="I342" s="36">
        <f ca="1">SUMIFS(СВЦЭМ!$J$40:$J$759,СВЦЭМ!$A$40:$A$759,$A342,СВЦЭМ!$B$39:$B$758,I$331)+'СЕТ СН'!$F$13</f>
        <v>0</v>
      </c>
      <c r="J342" s="36">
        <f ca="1">SUMIFS(СВЦЭМ!$J$40:$J$759,СВЦЭМ!$A$40:$A$759,$A342,СВЦЭМ!$B$39:$B$758,J$331)+'СЕТ СН'!$F$13</f>
        <v>0</v>
      </c>
      <c r="K342" s="36">
        <f ca="1">SUMIFS(СВЦЭМ!$J$40:$J$759,СВЦЭМ!$A$40:$A$759,$A342,СВЦЭМ!$B$39:$B$758,K$331)+'СЕТ СН'!$F$13</f>
        <v>0</v>
      </c>
      <c r="L342" s="36">
        <f ca="1">SUMIFS(СВЦЭМ!$J$40:$J$759,СВЦЭМ!$A$40:$A$759,$A342,СВЦЭМ!$B$39:$B$758,L$331)+'СЕТ СН'!$F$13</f>
        <v>0</v>
      </c>
      <c r="M342" s="36">
        <f ca="1">SUMIFS(СВЦЭМ!$J$40:$J$759,СВЦЭМ!$A$40:$A$759,$A342,СВЦЭМ!$B$39:$B$758,M$331)+'СЕТ СН'!$F$13</f>
        <v>0</v>
      </c>
      <c r="N342" s="36">
        <f ca="1">SUMIFS(СВЦЭМ!$J$40:$J$759,СВЦЭМ!$A$40:$A$759,$A342,СВЦЭМ!$B$39:$B$758,N$331)+'СЕТ СН'!$F$13</f>
        <v>0</v>
      </c>
      <c r="O342" s="36">
        <f ca="1">SUMIFS(СВЦЭМ!$J$40:$J$759,СВЦЭМ!$A$40:$A$759,$A342,СВЦЭМ!$B$39:$B$758,O$331)+'СЕТ СН'!$F$13</f>
        <v>0</v>
      </c>
      <c r="P342" s="36">
        <f ca="1">SUMIFS(СВЦЭМ!$J$40:$J$759,СВЦЭМ!$A$40:$A$759,$A342,СВЦЭМ!$B$39:$B$758,P$331)+'СЕТ СН'!$F$13</f>
        <v>0</v>
      </c>
      <c r="Q342" s="36">
        <f ca="1">SUMIFS(СВЦЭМ!$J$40:$J$759,СВЦЭМ!$A$40:$A$759,$A342,СВЦЭМ!$B$39:$B$758,Q$331)+'СЕТ СН'!$F$13</f>
        <v>0</v>
      </c>
      <c r="R342" s="36">
        <f ca="1">SUMIFS(СВЦЭМ!$J$40:$J$759,СВЦЭМ!$A$40:$A$759,$A342,СВЦЭМ!$B$39:$B$758,R$331)+'СЕТ СН'!$F$13</f>
        <v>0</v>
      </c>
      <c r="S342" s="36">
        <f ca="1">SUMIFS(СВЦЭМ!$J$40:$J$759,СВЦЭМ!$A$40:$A$759,$A342,СВЦЭМ!$B$39:$B$758,S$331)+'СЕТ СН'!$F$13</f>
        <v>0</v>
      </c>
      <c r="T342" s="36">
        <f ca="1">SUMIFS(СВЦЭМ!$J$40:$J$759,СВЦЭМ!$A$40:$A$759,$A342,СВЦЭМ!$B$39:$B$758,T$331)+'СЕТ СН'!$F$13</f>
        <v>0</v>
      </c>
      <c r="U342" s="36">
        <f ca="1">SUMIFS(СВЦЭМ!$J$40:$J$759,СВЦЭМ!$A$40:$A$759,$A342,СВЦЭМ!$B$39:$B$758,U$331)+'СЕТ СН'!$F$13</f>
        <v>0</v>
      </c>
      <c r="V342" s="36">
        <f ca="1">SUMIFS(СВЦЭМ!$J$40:$J$759,СВЦЭМ!$A$40:$A$759,$A342,СВЦЭМ!$B$39:$B$758,V$331)+'СЕТ СН'!$F$13</f>
        <v>0</v>
      </c>
      <c r="W342" s="36">
        <f ca="1">SUMIFS(СВЦЭМ!$J$40:$J$759,СВЦЭМ!$A$40:$A$759,$A342,СВЦЭМ!$B$39:$B$758,W$331)+'СЕТ СН'!$F$13</f>
        <v>0</v>
      </c>
      <c r="X342" s="36">
        <f ca="1">SUMIFS(СВЦЭМ!$J$40:$J$759,СВЦЭМ!$A$40:$A$759,$A342,СВЦЭМ!$B$39:$B$758,X$331)+'СЕТ СН'!$F$13</f>
        <v>0</v>
      </c>
      <c r="Y342" s="36">
        <f ca="1">SUMIFS(СВЦЭМ!$J$40:$J$759,СВЦЭМ!$A$40:$A$759,$A342,СВЦЭМ!$B$39:$B$758,Y$331)+'СЕТ СН'!$F$13</f>
        <v>0</v>
      </c>
    </row>
    <row r="343" spans="1:25" ht="15.75" hidden="1" x14ac:dyDescent="0.2">
      <c r="A343" s="35">
        <f t="shared" si="9"/>
        <v>45394</v>
      </c>
      <c r="B343" s="36">
        <f ca="1">SUMIFS(СВЦЭМ!$J$40:$J$759,СВЦЭМ!$A$40:$A$759,$A343,СВЦЭМ!$B$39:$B$758,B$331)+'СЕТ СН'!$F$13</f>
        <v>0</v>
      </c>
      <c r="C343" s="36">
        <f ca="1">SUMIFS(СВЦЭМ!$J$40:$J$759,СВЦЭМ!$A$40:$A$759,$A343,СВЦЭМ!$B$39:$B$758,C$331)+'СЕТ СН'!$F$13</f>
        <v>0</v>
      </c>
      <c r="D343" s="36">
        <f ca="1">SUMIFS(СВЦЭМ!$J$40:$J$759,СВЦЭМ!$A$40:$A$759,$A343,СВЦЭМ!$B$39:$B$758,D$331)+'СЕТ СН'!$F$13</f>
        <v>0</v>
      </c>
      <c r="E343" s="36">
        <f ca="1">SUMIFS(СВЦЭМ!$J$40:$J$759,СВЦЭМ!$A$40:$A$759,$A343,СВЦЭМ!$B$39:$B$758,E$331)+'СЕТ СН'!$F$13</f>
        <v>0</v>
      </c>
      <c r="F343" s="36">
        <f ca="1">SUMIFS(СВЦЭМ!$J$40:$J$759,СВЦЭМ!$A$40:$A$759,$A343,СВЦЭМ!$B$39:$B$758,F$331)+'СЕТ СН'!$F$13</f>
        <v>0</v>
      </c>
      <c r="G343" s="36">
        <f ca="1">SUMIFS(СВЦЭМ!$J$40:$J$759,СВЦЭМ!$A$40:$A$759,$A343,СВЦЭМ!$B$39:$B$758,G$331)+'СЕТ СН'!$F$13</f>
        <v>0</v>
      </c>
      <c r="H343" s="36">
        <f ca="1">SUMIFS(СВЦЭМ!$J$40:$J$759,СВЦЭМ!$A$40:$A$759,$A343,СВЦЭМ!$B$39:$B$758,H$331)+'СЕТ СН'!$F$13</f>
        <v>0</v>
      </c>
      <c r="I343" s="36">
        <f ca="1">SUMIFS(СВЦЭМ!$J$40:$J$759,СВЦЭМ!$A$40:$A$759,$A343,СВЦЭМ!$B$39:$B$758,I$331)+'СЕТ СН'!$F$13</f>
        <v>0</v>
      </c>
      <c r="J343" s="36">
        <f ca="1">SUMIFS(СВЦЭМ!$J$40:$J$759,СВЦЭМ!$A$40:$A$759,$A343,СВЦЭМ!$B$39:$B$758,J$331)+'СЕТ СН'!$F$13</f>
        <v>0</v>
      </c>
      <c r="K343" s="36">
        <f ca="1">SUMIFS(СВЦЭМ!$J$40:$J$759,СВЦЭМ!$A$40:$A$759,$A343,СВЦЭМ!$B$39:$B$758,K$331)+'СЕТ СН'!$F$13</f>
        <v>0</v>
      </c>
      <c r="L343" s="36">
        <f ca="1">SUMIFS(СВЦЭМ!$J$40:$J$759,СВЦЭМ!$A$40:$A$759,$A343,СВЦЭМ!$B$39:$B$758,L$331)+'СЕТ СН'!$F$13</f>
        <v>0</v>
      </c>
      <c r="M343" s="36">
        <f ca="1">SUMIFS(СВЦЭМ!$J$40:$J$759,СВЦЭМ!$A$40:$A$759,$A343,СВЦЭМ!$B$39:$B$758,M$331)+'СЕТ СН'!$F$13</f>
        <v>0</v>
      </c>
      <c r="N343" s="36">
        <f ca="1">SUMIFS(СВЦЭМ!$J$40:$J$759,СВЦЭМ!$A$40:$A$759,$A343,СВЦЭМ!$B$39:$B$758,N$331)+'СЕТ СН'!$F$13</f>
        <v>0</v>
      </c>
      <c r="O343" s="36">
        <f ca="1">SUMIFS(СВЦЭМ!$J$40:$J$759,СВЦЭМ!$A$40:$A$759,$A343,СВЦЭМ!$B$39:$B$758,O$331)+'СЕТ СН'!$F$13</f>
        <v>0</v>
      </c>
      <c r="P343" s="36">
        <f ca="1">SUMIFS(СВЦЭМ!$J$40:$J$759,СВЦЭМ!$A$40:$A$759,$A343,СВЦЭМ!$B$39:$B$758,P$331)+'СЕТ СН'!$F$13</f>
        <v>0</v>
      </c>
      <c r="Q343" s="36">
        <f ca="1">SUMIFS(СВЦЭМ!$J$40:$J$759,СВЦЭМ!$A$40:$A$759,$A343,СВЦЭМ!$B$39:$B$758,Q$331)+'СЕТ СН'!$F$13</f>
        <v>0</v>
      </c>
      <c r="R343" s="36">
        <f ca="1">SUMIFS(СВЦЭМ!$J$40:$J$759,СВЦЭМ!$A$40:$A$759,$A343,СВЦЭМ!$B$39:$B$758,R$331)+'СЕТ СН'!$F$13</f>
        <v>0</v>
      </c>
      <c r="S343" s="36">
        <f ca="1">SUMIFS(СВЦЭМ!$J$40:$J$759,СВЦЭМ!$A$40:$A$759,$A343,СВЦЭМ!$B$39:$B$758,S$331)+'СЕТ СН'!$F$13</f>
        <v>0</v>
      </c>
      <c r="T343" s="36">
        <f ca="1">SUMIFS(СВЦЭМ!$J$40:$J$759,СВЦЭМ!$A$40:$A$759,$A343,СВЦЭМ!$B$39:$B$758,T$331)+'СЕТ СН'!$F$13</f>
        <v>0</v>
      </c>
      <c r="U343" s="36">
        <f ca="1">SUMIFS(СВЦЭМ!$J$40:$J$759,СВЦЭМ!$A$40:$A$759,$A343,СВЦЭМ!$B$39:$B$758,U$331)+'СЕТ СН'!$F$13</f>
        <v>0</v>
      </c>
      <c r="V343" s="36">
        <f ca="1">SUMIFS(СВЦЭМ!$J$40:$J$759,СВЦЭМ!$A$40:$A$759,$A343,СВЦЭМ!$B$39:$B$758,V$331)+'СЕТ СН'!$F$13</f>
        <v>0</v>
      </c>
      <c r="W343" s="36">
        <f ca="1">SUMIFS(СВЦЭМ!$J$40:$J$759,СВЦЭМ!$A$40:$A$759,$A343,СВЦЭМ!$B$39:$B$758,W$331)+'СЕТ СН'!$F$13</f>
        <v>0</v>
      </c>
      <c r="X343" s="36">
        <f ca="1">SUMIFS(СВЦЭМ!$J$40:$J$759,СВЦЭМ!$A$40:$A$759,$A343,СВЦЭМ!$B$39:$B$758,X$331)+'СЕТ СН'!$F$13</f>
        <v>0</v>
      </c>
      <c r="Y343" s="36">
        <f ca="1">SUMIFS(СВЦЭМ!$J$40:$J$759,СВЦЭМ!$A$40:$A$759,$A343,СВЦЭМ!$B$39:$B$758,Y$331)+'СЕТ СН'!$F$13</f>
        <v>0</v>
      </c>
    </row>
    <row r="344" spans="1:25" ht="15.75" hidden="1" x14ac:dyDescent="0.2">
      <c r="A344" s="35">
        <f t="shared" si="9"/>
        <v>45395</v>
      </c>
      <c r="B344" s="36">
        <f ca="1">SUMIFS(СВЦЭМ!$J$40:$J$759,СВЦЭМ!$A$40:$A$759,$A344,СВЦЭМ!$B$39:$B$758,B$331)+'СЕТ СН'!$F$13</f>
        <v>0</v>
      </c>
      <c r="C344" s="36">
        <f ca="1">SUMIFS(СВЦЭМ!$J$40:$J$759,СВЦЭМ!$A$40:$A$759,$A344,СВЦЭМ!$B$39:$B$758,C$331)+'СЕТ СН'!$F$13</f>
        <v>0</v>
      </c>
      <c r="D344" s="36">
        <f ca="1">SUMIFS(СВЦЭМ!$J$40:$J$759,СВЦЭМ!$A$40:$A$759,$A344,СВЦЭМ!$B$39:$B$758,D$331)+'СЕТ СН'!$F$13</f>
        <v>0</v>
      </c>
      <c r="E344" s="36">
        <f ca="1">SUMIFS(СВЦЭМ!$J$40:$J$759,СВЦЭМ!$A$40:$A$759,$A344,СВЦЭМ!$B$39:$B$758,E$331)+'СЕТ СН'!$F$13</f>
        <v>0</v>
      </c>
      <c r="F344" s="36">
        <f ca="1">SUMIFS(СВЦЭМ!$J$40:$J$759,СВЦЭМ!$A$40:$A$759,$A344,СВЦЭМ!$B$39:$B$758,F$331)+'СЕТ СН'!$F$13</f>
        <v>0</v>
      </c>
      <c r="G344" s="36">
        <f ca="1">SUMIFS(СВЦЭМ!$J$40:$J$759,СВЦЭМ!$A$40:$A$759,$A344,СВЦЭМ!$B$39:$B$758,G$331)+'СЕТ СН'!$F$13</f>
        <v>0</v>
      </c>
      <c r="H344" s="36">
        <f ca="1">SUMIFS(СВЦЭМ!$J$40:$J$759,СВЦЭМ!$A$40:$A$759,$A344,СВЦЭМ!$B$39:$B$758,H$331)+'СЕТ СН'!$F$13</f>
        <v>0</v>
      </c>
      <c r="I344" s="36">
        <f ca="1">SUMIFS(СВЦЭМ!$J$40:$J$759,СВЦЭМ!$A$40:$A$759,$A344,СВЦЭМ!$B$39:$B$758,I$331)+'СЕТ СН'!$F$13</f>
        <v>0</v>
      </c>
      <c r="J344" s="36">
        <f ca="1">SUMIFS(СВЦЭМ!$J$40:$J$759,СВЦЭМ!$A$40:$A$759,$A344,СВЦЭМ!$B$39:$B$758,J$331)+'СЕТ СН'!$F$13</f>
        <v>0</v>
      </c>
      <c r="K344" s="36">
        <f ca="1">SUMIFS(СВЦЭМ!$J$40:$J$759,СВЦЭМ!$A$40:$A$759,$A344,СВЦЭМ!$B$39:$B$758,K$331)+'СЕТ СН'!$F$13</f>
        <v>0</v>
      </c>
      <c r="L344" s="36">
        <f ca="1">SUMIFS(СВЦЭМ!$J$40:$J$759,СВЦЭМ!$A$40:$A$759,$A344,СВЦЭМ!$B$39:$B$758,L$331)+'СЕТ СН'!$F$13</f>
        <v>0</v>
      </c>
      <c r="M344" s="36">
        <f ca="1">SUMIFS(СВЦЭМ!$J$40:$J$759,СВЦЭМ!$A$40:$A$759,$A344,СВЦЭМ!$B$39:$B$758,M$331)+'СЕТ СН'!$F$13</f>
        <v>0</v>
      </c>
      <c r="N344" s="36">
        <f ca="1">SUMIFS(СВЦЭМ!$J$40:$J$759,СВЦЭМ!$A$40:$A$759,$A344,СВЦЭМ!$B$39:$B$758,N$331)+'СЕТ СН'!$F$13</f>
        <v>0</v>
      </c>
      <c r="O344" s="36">
        <f ca="1">SUMIFS(СВЦЭМ!$J$40:$J$759,СВЦЭМ!$A$40:$A$759,$A344,СВЦЭМ!$B$39:$B$758,O$331)+'СЕТ СН'!$F$13</f>
        <v>0</v>
      </c>
      <c r="P344" s="36">
        <f ca="1">SUMIFS(СВЦЭМ!$J$40:$J$759,СВЦЭМ!$A$40:$A$759,$A344,СВЦЭМ!$B$39:$B$758,P$331)+'СЕТ СН'!$F$13</f>
        <v>0</v>
      </c>
      <c r="Q344" s="36">
        <f ca="1">SUMIFS(СВЦЭМ!$J$40:$J$759,СВЦЭМ!$A$40:$A$759,$A344,СВЦЭМ!$B$39:$B$758,Q$331)+'СЕТ СН'!$F$13</f>
        <v>0</v>
      </c>
      <c r="R344" s="36">
        <f ca="1">SUMIFS(СВЦЭМ!$J$40:$J$759,СВЦЭМ!$A$40:$A$759,$A344,СВЦЭМ!$B$39:$B$758,R$331)+'СЕТ СН'!$F$13</f>
        <v>0</v>
      </c>
      <c r="S344" s="36">
        <f ca="1">SUMIFS(СВЦЭМ!$J$40:$J$759,СВЦЭМ!$A$40:$A$759,$A344,СВЦЭМ!$B$39:$B$758,S$331)+'СЕТ СН'!$F$13</f>
        <v>0</v>
      </c>
      <c r="T344" s="36">
        <f ca="1">SUMIFS(СВЦЭМ!$J$40:$J$759,СВЦЭМ!$A$40:$A$759,$A344,СВЦЭМ!$B$39:$B$758,T$331)+'СЕТ СН'!$F$13</f>
        <v>0</v>
      </c>
      <c r="U344" s="36">
        <f ca="1">SUMIFS(СВЦЭМ!$J$40:$J$759,СВЦЭМ!$A$40:$A$759,$A344,СВЦЭМ!$B$39:$B$758,U$331)+'СЕТ СН'!$F$13</f>
        <v>0</v>
      </c>
      <c r="V344" s="36">
        <f ca="1">SUMIFS(СВЦЭМ!$J$40:$J$759,СВЦЭМ!$A$40:$A$759,$A344,СВЦЭМ!$B$39:$B$758,V$331)+'СЕТ СН'!$F$13</f>
        <v>0</v>
      </c>
      <c r="W344" s="36">
        <f ca="1">SUMIFS(СВЦЭМ!$J$40:$J$759,СВЦЭМ!$A$40:$A$759,$A344,СВЦЭМ!$B$39:$B$758,W$331)+'СЕТ СН'!$F$13</f>
        <v>0</v>
      </c>
      <c r="X344" s="36">
        <f ca="1">SUMIFS(СВЦЭМ!$J$40:$J$759,СВЦЭМ!$A$40:$A$759,$A344,СВЦЭМ!$B$39:$B$758,X$331)+'СЕТ СН'!$F$13</f>
        <v>0</v>
      </c>
      <c r="Y344" s="36">
        <f ca="1">SUMIFS(СВЦЭМ!$J$40:$J$759,СВЦЭМ!$A$40:$A$759,$A344,СВЦЭМ!$B$39:$B$758,Y$331)+'СЕТ СН'!$F$13</f>
        <v>0</v>
      </c>
    </row>
    <row r="345" spans="1:25" ht="15.75" hidden="1" x14ac:dyDescent="0.2">
      <c r="A345" s="35">
        <f t="shared" si="9"/>
        <v>45396</v>
      </c>
      <c r="B345" s="36">
        <f ca="1">SUMIFS(СВЦЭМ!$J$40:$J$759,СВЦЭМ!$A$40:$A$759,$A345,СВЦЭМ!$B$39:$B$758,B$331)+'СЕТ СН'!$F$13</f>
        <v>0</v>
      </c>
      <c r="C345" s="36">
        <f ca="1">SUMIFS(СВЦЭМ!$J$40:$J$759,СВЦЭМ!$A$40:$A$759,$A345,СВЦЭМ!$B$39:$B$758,C$331)+'СЕТ СН'!$F$13</f>
        <v>0</v>
      </c>
      <c r="D345" s="36">
        <f ca="1">SUMIFS(СВЦЭМ!$J$40:$J$759,СВЦЭМ!$A$40:$A$759,$A345,СВЦЭМ!$B$39:$B$758,D$331)+'СЕТ СН'!$F$13</f>
        <v>0</v>
      </c>
      <c r="E345" s="36">
        <f ca="1">SUMIFS(СВЦЭМ!$J$40:$J$759,СВЦЭМ!$A$40:$A$759,$A345,СВЦЭМ!$B$39:$B$758,E$331)+'СЕТ СН'!$F$13</f>
        <v>0</v>
      </c>
      <c r="F345" s="36">
        <f ca="1">SUMIFS(СВЦЭМ!$J$40:$J$759,СВЦЭМ!$A$40:$A$759,$A345,СВЦЭМ!$B$39:$B$758,F$331)+'СЕТ СН'!$F$13</f>
        <v>0</v>
      </c>
      <c r="G345" s="36">
        <f ca="1">SUMIFS(СВЦЭМ!$J$40:$J$759,СВЦЭМ!$A$40:$A$759,$A345,СВЦЭМ!$B$39:$B$758,G$331)+'СЕТ СН'!$F$13</f>
        <v>0</v>
      </c>
      <c r="H345" s="36">
        <f ca="1">SUMIFS(СВЦЭМ!$J$40:$J$759,СВЦЭМ!$A$40:$A$759,$A345,СВЦЭМ!$B$39:$B$758,H$331)+'СЕТ СН'!$F$13</f>
        <v>0</v>
      </c>
      <c r="I345" s="36">
        <f ca="1">SUMIFS(СВЦЭМ!$J$40:$J$759,СВЦЭМ!$A$40:$A$759,$A345,СВЦЭМ!$B$39:$B$758,I$331)+'СЕТ СН'!$F$13</f>
        <v>0</v>
      </c>
      <c r="J345" s="36">
        <f ca="1">SUMIFS(СВЦЭМ!$J$40:$J$759,СВЦЭМ!$A$40:$A$759,$A345,СВЦЭМ!$B$39:$B$758,J$331)+'СЕТ СН'!$F$13</f>
        <v>0</v>
      </c>
      <c r="K345" s="36">
        <f ca="1">SUMIFS(СВЦЭМ!$J$40:$J$759,СВЦЭМ!$A$40:$A$759,$A345,СВЦЭМ!$B$39:$B$758,K$331)+'СЕТ СН'!$F$13</f>
        <v>0</v>
      </c>
      <c r="L345" s="36">
        <f ca="1">SUMIFS(СВЦЭМ!$J$40:$J$759,СВЦЭМ!$A$40:$A$759,$A345,СВЦЭМ!$B$39:$B$758,L$331)+'СЕТ СН'!$F$13</f>
        <v>0</v>
      </c>
      <c r="M345" s="36">
        <f ca="1">SUMIFS(СВЦЭМ!$J$40:$J$759,СВЦЭМ!$A$40:$A$759,$A345,СВЦЭМ!$B$39:$B$758,M$331)+'СЕТ СН'!$F$13</f>
        <v>0</v>
      </c>
      <c r="N345" s="36">
        <f ca="1">SUMIFS(СВЦЭМ!$J$40:$J$759,СВЦЭМ!$A$40:$A$759,$A345,СВЦЭМ!$B$39:$B$758,N$331)+'СЕТ СН'!$F$13</f>
        <v>0</v>
      </c>
      <c r="O345" s="36">
        <f ca="1">SUMIFS(СВЦЭМ!$J$40:$J$759,СВЦЭМ!$A$40:$A$759,$A345,СВЦЭМ!$B$39:$B$758,O$331)+'СЕТ СН'!$F$13</f>
        <v>0</v>
      </c>
      <c r="P345" s="36">
        <f ca="1">SUMIFS(СВЦЭМ!$J$40:$J$759,СВЦЭМ!$A$40:$A$759,$A345,СВЦЭМ!$B$39:$B$758,P$331)+'СЕТ СН'!$F$13</f>
        <v>0</v>
      </c>
      <c r="Q345" s="36">
        <f ca="1">SUMIFS(СВЦЭМ!$J$40:$J$759,СВЦЭМ!$A$40:$A$759,$A345,СВЦЭМ!$B$39:$B$758,Q$331)+'СЕТ СН'!$F$13</f>
        <v>0</v>
      </c>
      <c r="R345" s="36">
        <f ca="1">SUMIFS(СВЦЭМ!$J$40:$J$759,СВЦЭМ!$A$40:$A$759,$A345,СВЦЭМ!$B$39:$B$758,R$331)+'СЕТ СН'!$F$13</f>
        <v>0</v>
      </c>
      <c r="S345" s="36">
        <f ca="1">SUMIFS(СВЦЭМ!$J$40:$J$759,СВЦЭМ!$A$40:$A$759,$A345,СВЦЭМ!$B$39:$B$758,S$331)+'СЕТ СН'!$F$13</f>
        <v>0</v>
      </c>
      <c r="T345" s="36">
        <f ca="1">SUMIFS(СВЦЭМ!$J$40:$J$759,СВЦЭМ!$A$40:$A$759,$A345,СВЦЭМ!$B$39:$B$758,T$331)+'СЕТ СН'!$F$13</f>
        <v>0</v>
      </c>
      <c r="U345" s="36">
        <f ca="1">SUMIFS(СВЦЭМ!$J$40:$J$759,СВЦЭМ!$A$40:$A$759,$A345,СВЦЭМ!$B$39:$B$758,U$331)+'СЕТ СН'!$F$13</f>
        <v>0</v>
      </c>
      <c r="V345" s="36">
        <f ca="1">SUMIFS(СВЦЭМ!$J$40:$J$759,СВЦЭМ!$A$40:$A$759,$A345,СВЦЭМ!$B$39:$B$758,V$331)+'СЕТ СН'!$F$13</f>
        <v>0</v>
      </c>
      <c r="W345" s="36">
        <f ca="1">SUMIFS(СВЦЭМ!$J$40:$J$759,СВЦЭМ!$A$40:$A$759,$A345,СВЦЭМ!$B$39:$B$758,W$331)+'СЕТ СН'!$F$13</f>
        <v>0</v>
      </c>
      <c r="X345" s="36">
        <f ca="1">SUMIFS(СВЦЭМ!$J$40:$J$759,СВЦЭМ!$A$40:$A$759,$A345,СВЦЭМ!$B$39:$B$758,X$331)+'СЕТ СН'!$F$13</f>
        <v>0</v>
      </c>
      <c r="Y345" s="36">
        <f ca="1">SUMIFS(СВЦЭМ!$J$40:$J$759,СВЦЭМ!$A$40:$A$759,$A345,СВЦЭМ!$B$39:$B$758,Y$331)+'СЕТ СН'!$F$13</f>
        <v>0</v>
      </c>
    </row>
    <row r="346" spans="1:25" ht="15.75" hidden="1" x14ac:dyDescent="0.2">
      <c r="A346" s="35">
        <f t="shared" si="9"/>
        <v>45397</v>
      </c>
      <c r="B346" s="36">
        <f ca="1">SUMIFS(СВЦЭМ!$J$40:$J$759,СВЦЭМ!$A$40:$A$759,$A346,СВЦЭМ!$B$39:$B$758,B$331)+'СЕТ СН'!$F$13</f>
        <v>0</v>
      </c>
      <c r="C346" s="36">
        <f ca="1">SUMIFS(СВЦЭМ!$J$40:$J$759,СВЦЭМ!$A$40:$A$759,$A346,СВЦЭМ!$B$39:$B$758,C$331)+'СЕТ СН'!$F$13</f>
        <v>0</v>
      </c>
      <c r="D346" s="36">
        <f ca="1">SUMIFS(СВЦЭМ!$J$40:$J$759,СВЦЭМ!$A$40:$A$759,$A346,СВЦЭМ!$B$39:$B$758,D$331)+'СЕТ СН'!$F$13</f>
        <v>0</v>
      </c>
      <c r="E346" s="36">
        <f ca="1">SUMIFS(СВЦЭМ!$J$40:$J$759,СВЦЭМ!$A$40:$A$759,$A346,СВЦЭМ!$B$39:$B$758,E$331)+'СЕТ СН'!$F$13</f>
        <v>0</v>
      </c>
      <c r="F346" s="36">
        <f ca="1">SUMIFS(СВЦЭМ!$J$40:$J$759,СВЦЭМ!$A$40:$A$759,$A346,СВЦЭМ!$B$39:$B$758,F$331)+'СЕТ СН'!$F$13</f>
        <v>0</v>
      </c>
      <c r="G346" s="36">
        <f ca="1">SUMIFS(СВЦЭМ!$J$40:$J$759,СВЦЭМ!$A$40:$A$759,$A346,СВЦЭМ!$B$39:$B$758,G$331)+'СЕТ СН'!$F$13</f>
        <v>0</v>
      </c>
      <c r="H346" s="36">
        <f ca="1">SUMIFS(СВЦЭМ!$J$40:$J$759,СВЦЭМ!$A$40:$A$759,$A346,СВЦЭМ!$B$39:$B$758,H$331)+'СЕТ СН'!$F$13</f>
        <v>0</v>
      </c>
      <c r="I346" s="36">
        <f ca="1">SUMIFS(СВЦЭМ!$J$40:$J$759,СВЦЭМ!$A$40:$A$759,$A346,СВЦЭМ!$B$39:$B$758,I$331)+'СЕТ СН'!$F$13</f>
        <v>0</v>
      </c>
      <c r="J346" s="36">
        <f ca="1">SUMIFS(СВЦЭМ!$J$40:$J$759,СВЦЭМ!$A$40:$A$759,$A346,СВЦЭМ!$B$39:$B$758,J$331)+'СЕТ СН'!$F$13</f>
        <v>0</v>
      </c>
      <c r="K346" s="36">
        <f ca="1">SUMIFS(СВЦЭМ!$J$40:$J$759,СВЦЭМ!$A$40:$A$759,$A346,СВЦЭМ!$B$39:$B$758,K$331)+'СЕТ СН'!$F$13</f>
        <v>0</v>
      </c>
      <c r="L346" s="36">
        <f ca="1">SUMIFS(СВЦЭМ!$J$40:$J$759,СВЦЭМ!$A$40:$A$759,$A346,СВЦЭМ!$B$39:$B$758,L$331)+'СЕТ СН'!$F$13</f>
        <v>0</v>
      </c>
      <c r="M346" s="36">
        <f ca="1">SUMIFS(СВЦЭМ!$J$40:$J$759,СВЦЭМ!$A$40:$A$759,$A346,СВЦЭМ!$B$39:$B$758,M$331)+'СЕТ СН'!$F$13</f>
        <v>0</v>
      </c>
      <c r="N346" s="36">
        <f ca="1">SUMIFS(СВЦЭМ!$J$40:$J$759,СВЦЭМ!$A$40:$A$759,$A346,СВЦЭМ!$B$39:$B$758,N$331)+'СЕТ СН'!$F$13</f>
        <v>0</v>
      </c>
      <c r="O346" s="36">
        <f ca="1">SUMIFS(СВЦЭМ!$J$40:$J$759,СВЦЭМ!$A$40:$A$759,$A346,СВЦЭМ!$B$39:$B$758,O$331)+'СЕТ СН'!$F$13</f>
        <v>0</v>
      </c>
      <c r="P346" s="36">
        <f ca="1">SUMIFS(СВЦЭМ!$J$40:$J$759,СВЦЭМ!$A$40:$A$759,$A346,СВЦЭМ!$B$39:$B$758,P$331)+'СЕТ СН'!$F$13</f>
        <v>0</v>
      </c>
      <c r="Q346" s="36">
        <f ca="1">SUMIFS(СВЦЭМ!$J$40:$J$759,СВЦЭМ!$A$40:$A$759,$A346,СВЦЭМ!$B$39:$B$758,Q$331)+'СЕТ СН'!$F$13</f>
        <v>0</v>
      </c>
      <c r="R346" s="36">
        <f ca="1">SUMIFS(СВЦЭМ!$J$40:$J$759,СВЦЭМ!$A$40:$A$759,$A346,СВЦЭМ!$B$39:$B$758,R$331)+'СЕТ СН'!$F$13</f>
        <v>0</v>
      </c>
      <c r="S346" s="36">
        <f ca="1">SUMIFS(СВЦЭМ!$J$40:$J$759,СВЦЭМ!$A$40:$A$759,$A346,СВЦЭМ!$B$39:$B$758,S$331)+'СЕТ СН'!$F$13</f>
        <v>0</v>
      </c>
      <c r="T346" s="36">
        <f ca="1">SUMIFS(СВЦЭМ!$J$40:$J$759,СВЦЭМ!$A$40:$A$759,$A346,СВЦЭМ!$B$39:$B$758,T$331)+'СЕТ СН'!$F$13</f>
        <v>0</v>
      </c>
      <c r="U346" s="36">
        <f ca="1">SUMIFS(СВЦЭМ!$J$40:$J$759,СВЦЭМ!$A$40:$A$759,$A346,СВЦЭМ!$B$39:$B$758,U$331)+'СЕТ СН'!$F$13</f>
        <v>0</v>
      </c>
      <c r="V346" s="36">
        <f ca="1">SUMIFS(СВЦЭМ!$J$40:$J$759,СВЦЭМ!$A$40:$A$759,$A346,СВЦЭМ!$B$39:$B$758,V$331)+'СЕТ СН'!$F$13</f>
        <v>0</v>
      </c>
      <c r="W346" s="36">
        <f ca="1">SUMIFS(СВЦЭМ!$J$40:$J$759,СВЦЭМ!$A$40:$A$759,$A346,СВЦЭМ!$B$39:$B$758,W$331)+'СЕТ СН'!$F$13</f>
        <v>0</v>
      </c>
      <c r="X346" s="36">
        <f ca="1">SUMIFS(СВЦЭМ!$J$40:$J$759,СВЦЭМ!$A$40:$A$759,$A346,СВЦЭМ!$B$39:$B$758,X$331)+'СЕТ СН'!$F$13</f>
        <v>0</v>
      </c>
      <c r="Y346" s="36">
        <f ca="1">SUMIFS(СВЦЭМ!$J$40:$J$759,СВЦЭМ!$A$40:$A$759,$A346,СВЦЭМ!$B$39:$B$758,Y$331)+'СЕТ СН'!$F$13</f>
        <v>0</v>
      </c>
    </row>
    <row r="347" spans="1:25" ht="15.75" hidden="1" x14ac:dyDescent="0.2">
      <c r="A347" s="35">
        <f t="shared" si="9"/>
        <v>45398</v>
      </c>
      <c r="B347" s="36">
        <f ca="1">SUMIFS(СВЦЭМ!$J$40:$J$759,СВЦЭМ!$A$40:$A$759,$A347,СВЦЭМ!$B$39:$B$758,B$331)+'СЕТ СН'!$F$13</f>
        <v>0</v>
      </c>
      <c r="C347" s="36">
        <f ca="1">SUMIFS(СВЦЭМ!$J$40:$J$759,СВЦЭМ!$A$40:$A$759,$A347,СВЦЭМ!$B$39:$B$758,C$331)+'СЕТ СН'!$F$13</f>
        <v>0</v>
      </c>
      <c r="D347" s="36">
        <f ca="1">SUMIFS(СВЦЭМ!$J$40:$J$759,СВЦЭМ!$A$40:$A$759,$A347,СВЦЭМ!$B$39:$B$758,D$331)+'СЕТ СН'!$F$13</f>
        <v>0</v>
      </c>
      <c r="E347" s="36">
        <f ca="1">SUMIFS(СВЦЭМ!$J$40:$J$759,СВЦЭМ!$A$40:$A$759,$A347,СВЦЭМ!$B$39:$B$758,E$331)+'СЕТ СН'!$F$13</f>
        <v>0</v>
      </c>
      <c r="F347" s="36">
        <f ca="1">SUMIFS(СВЦЭМ!$J$40:$J$759,СВЦЭМ!$A$40:$A$759,$A347,СВЦЭМ!$B$39:$B$758,F$331)+'СЕТ СН'!$F$13</f>
        <v>0</v>
      </c>
      <c r="G347" s="36">
        <f ca="1">SUMIFS(СВЦЭМ!$J$40:$J$759,СВЦЭМ!$A$40:$A$759,$A347,СВЦЭМ!$B$39:$B$758,G$331)+'СЕТ СН'!$F$13</f>
        <v>0</v>
      </c>
      <c r="H347" s="36">
        <f ca="1">SUMIFS(СВЦЭМ!$J$40:$J$759,СВЦЭМ!$A$40:$A$759,$A347,СВЦЭМ!$B$39:$B$758,H$331)+'СЕТ СН'!$F$13</f>
        <v>0</v>
      </c>
      <c r="I347" s="36">
        <f ca="1">SUMIFS(СВЦЭМ!$J$40:$J$759,СВЦЭМ!$A$40:$A$759,$A347,СВЦЭМ!$B$39:$B$758,I$331)+'СЕТ СН'!$F$13</f>
        <v>0</v>
      </c>
      <c r="J347" s="36">
        <f ca="1">SUMIFS(СВЦЭМ!$J$40:$J$759,СВЦЭМ!$A$40:$A$759,$A347,СВЦЭМ!$B$39:$B$758,J$331)+'СЕТ СН'!$F$13</f>
        <v>0</v>
      </c>
      <c r="K347" s="36">
        <f ca="1">SUMIFS(СВЦЭМ!$J$40:$J$759,СВЦЭМ!$A$40:$A$759,$A347,СВЦЭМ!$B$39:$B$758,K$331)+'СЕТ СН'!$F$13</f>
        <v>0</v>
      </c>
      <c r="L347" s="36">
        <f ca="1">SUMIFS(СВЦЭМ!$J$40:$J$759,СВЦЭМ!$A$40:$A$759,$A347,СВЦЭМ!$B$39:$B$758,L$331)+'СЕТ СН'!$F$13</f>
        <v>0</v>
      </c>
      <c r="M347" s="36">
        <f ca="1">SUMIFS(СВЦЭМ!$J$40:$J$759,СВЦЭМ!$A$40:$A$759,$A347,СВЦЭМ!$B$39:$B$758,M$331)+'СЕТ СН'!$F$13</f>
        <v>0</v>
      </c>
      <c r="N347" s="36">
        <f ca="1">SUMIFS(СВЦЭМ!$J$40:$J$759,СВЦЭМ!$A$40:$A$759,$A347,СВЦЭМ!$B$39:$B$758,N$331)+'СЕТ СН'!$F$13</f>
        <v>0</v>
      </c>
      <c r="O347" s="36">
        <f ca="1">SUMIFS(СВЦЭМ!$J$40:$J$759,СВЦЭМ!$A$40:$A$759,$A347,СВЦЭМ!$B$39:$B$758,O$331)+'СЕТ СН'!$F$13</f>
        <v>0</v>
      </c>
      <c r="P347" s="36">
        <f ca="1">SUMIFS(СВЦЭМ!$J$40:$J$759,СВЦЭМ!$A$40:$A$759,$A347,СВЦЭМ!$B$39:$B$758,P$331)+'СЕТ СН'!$F$13</f>
        <v>0</v>
      </c>
      <c r="Q347" s="36">
        <f ca="1">SUMIFS(СВЦЭМ!$J$40:$J$759,СВЦЭМ!$A$40:$A$759,$A347,СВЦЭМ!$B$39:$B$758,Q$331)+'СЕТ СН'!$F$13</f>
        <v>0</v>
      </c>
      <c r="R347" s="36">
        <f ca="1">SUMIFS(СВЦЭМ!$J$40:$J$759,СВЦЭМ!$A$40:$A$759,$A347,СВЦЭМ!$B$39:$B$758,R$331)+'СЕТ СН'!$F$13</f>
        <v>0</v>
      </c>
      <c r="S347" s="36">
        <f ca="1">SUMIFS(СВЦЭМ!$J$40:$J$759,СВЦЭМ!$A$40:$A$759,$A347,СВЦЭМ!$B$39:$B$758,S$331)+'СЕТ СН'!$F$13</f>
        <v>0</v>
      </c>
      <c r="T347" s="36">
        <f ca="1">SUMIFS(СВЦЭМ!$J$40:$J$759,СВЦЭМ!$A$40:$A$759,$A347,СВЦЭМ!$B$39:$B$758,T$331)+'СЕТ СН'!$F$13</f>
        <v>0</v>
      </c>
      <c r="U347" s="36">
        <f ca="1">SUMIFS(СВЦЭМ!$J$40:$J$759,СВЦЭМ!$A$40:$A$759,$A347,СВЦЭМ!$B$39:$B$758,U$331)+'СЕТ СН'!$F$13</f>
        <v>0</v>
      </c>
      <c r="V347" s="36">
        <f ca="1">SUMIFS(СВЦЭМ!$J$40:$J$759,СВЦЭМ!$A$40:$A$759,$A347,СВЦЭМ!$B$39:$B$758,V$331)+'СЕТ СН'!$F$13</f>
        <v>0</v>
      </c>
      <c r="W347" s="36">
        <f ca="1">SUMIFS(СВЦЭМ!$J$40:$J$759,СВЦЭМ!$A$40:$A$759,$A347,СВЦЭМ!$B$39:$B$758,W$331)+'СЕТ СН'!$F$13</f>
        <v>0</v>
      </c>
      <c r="X347" s="36">
        <f ca="1">SUMIFS(СВЦЭМ!$J$40:$J$759,СВЦЭМ!$A$40:$A$759,$A347,СВЦЭМ!$B$39:$B$758,X$331)+'СЕТ СН'!$F$13</f>
        <v>0</v>
      </c>
      <c r="Y347" s="36">
        <f ca="1">SUMIFS(СВЦЭМ!$J$40:$J$759,СВЦЭМ!$A$40:$A$759,$A347,СВЦЭМ!$B$39:$B$758,Y$331)+'СЕТ СН'!$F$13</f>
        <v>0</v>
      </c>
    </row>
    <row r="348" spans="1:25" ht="15.75" hidden="1" x14ac:dyDescent="0.2">
      <c r="A348" s="35">
        <f t="shared" si="9"/>
        <v>45399</v>
      </c>
      <c r="B348" s="36">
        <f ca="1">SUMIFS(СВЦЭМ!$J$40:$J$759,СВЦЭМ!$A$40:$A$759,$A348,СВЦЭМ!$B$39:$B$758,B$331)+'СЕТ СН'!$F$13</f>
        <v>0</v>
      </c>
      <c r="C348" s="36">
        <f ca="1">SUMIFS(СВЦЭМ!$J$40:$J$759,СВЦЭМ!$A$40:$A$759,$A348,СВЦЭМ!$B$39:$B$758,C$331)+'СЕТ СН'!$F$13</f>
        <v>0</v>
      </c>
      <c r="D348" s="36">
        <f ca="1">SUMIFS(СВЦЭМ!$J$40:$J$759,СВЦЭМ!$A$40:$A$759,$A348,СВЦЭМ!$B$39:$B$758,D$331)+'СЕТ СН'!$F$13</f>
        <v>0</v>
      </c>
      <c r="E348" s="36">
        <f ca="1">SUMIFS(СВЦЭМ!$J$40:$J$759,СВЦЭМ!$A$40:$A$759,$A348,СВЦЭМ!$B$39:$B$758,E$331)+'СЕТ СН'!$F$13</f>
        <v>0</v>
      </c>
      <c r="F348" s="36">
        <f ca="1">SUMIFS(СВЦЭМ!$J$40:$J$759,СВЦЭМ!$A$40:$A$759,$A348,СВЦЭМ!$B$39:$B$758,F$331)+'СЕТ СН'!$F$13</f>
        <v>0</v>
      </c>
      <c r="G348" s="36">
        <f ca="1">SUMIFS(СВЦЭМ!$J$40:$J$759,СВЦЭМ!$A$40:$A$759,$A348,СВЦЭМ!$B$39:$B$758,G$331)+'СЕТ СН'!$F$13</f>
        <v>0</v>
      </c>
      <c r="H348" s="36">
        <f ca="1">SUMIFS(СВЦЭМ!$J$40:$J$759,СВЦЭМ!$A$40:$A$759,$A348,СВЦЭМ!$B$39:$B$758,H$331)+'СЕТ СН'!$F$13</f>
        <v>0</v>
      </c>
      <c r="I348" s="36">
        <f ca="1">SUMIFS(СВЦЭМ!$J$40:$J$759,СВЦЭМ!$A$40:$A$759,$A348,СВЦЭМ!$B$39:$B$758,I$331)+'СЕТ СН'!$F$13</f>
        <v>0</v>
      </c>
      <c r="J348" s="36">
        <f ca="1">SUMIFS(СВЦЭМ!$J$40:$J$759,СВЦЭМ!$A$40:$A$759,$A348,СВЦЭМ!$B$39:$B$758,J$331)+'СЕТ СН'!$F$13</f>
        <v>0</v>
      </c>
      <c r="K348" s="36">
        <f ca="1">SUMIFS(СВЦЭМ!$J$40:$J$759,СВЦЭМ!$A$40:$A$759,$A348,СВЦЭМ!$B$39:$B$758,K$331)+'СЕТ СН'!$F$13</f>
        <v>0</v>
      </c>
      <c r="L348" s="36">
        <f ca="1">SUMIFS(СВЦЭМ!$J$40:$J$759,СВЦЭМ!$A$40:$A$759,$A348,СВЦЭМ!$B$39:$B$758,L$331)+'СЕТ СН'!$F$13</f>
        <v>0</v>
      </c>
      <c r="M348" s="36">
        <f ca="1">SUMIFS(СВЦЭМ!$J$40:$J$759,СВЦЭМ!$A$40:$A$759,$A348,СВЦЭМ!$B$39:$B$758,M$331)+'СЕТ СН'!$F$13</f>
        <v>0</v>
      </c>
      <c r="N348" s="36">
        <f ca="1">SUMIFS(СВЦЭМ!$J$40:$J$759,СВЦЭМ!$A$40:$A$759,$A348,СВЦЭМ!$B$39:$B$758,N$331)+'СЕТ СН'!$F$13</f>
        <v>0</v>
      </c>
      <c r="O348" s="36">
        <f ca="1">SUMIFS(СВЦЭМ!$J$40:$J$759,СВЦЭМ!$A$40:$A$759,$A348,СВЦЭМ!$B$39:$B$758,O$331)+'СЕТ СН'!$F$13</f>
        <v>0</v>
      </c>
      <c r="P348" s="36">
        <f ca="1">SUMIFS(СВЦЭМ!$J$40:$J$759,СВЦЭМ!$A$40:$A$759,$A348,СВЦЭМ!$B$39:$B$758,P$331)+'СЕТ СН'!$F$13</f>
        <v>0</v>
      </c>
      <c r="Q348" s="36">
        <f ca="1">SUMIFS(СВЦЭМ!$J$40:$J$759,СВЦЭМ!$A$40:$A$759,$A348,СВЦЭМ!$B$39:$B$758,Q$331)+'СЕТ СН'!$F$13</f>
        <v>0</v>
      </c>
      <c r="R348" s="36">
        <f ca="1">SUMIFS(СВЦЭМ!$J$40:$J$759,СВЦЭМ!$A$40:$A$759,$A348,СВЦЭМ!$B$39:$B$758,R$331)+'СЕТ СН'!$F$13</f>
        <v>0</v>
      </c>
      <c r="S348" s="36">
        <f ca="1">SUMIFS(СВЦЭМ!$J$40:$J$759,СВЦЭМ!$A$40:$A$759,$A348,СВЦЭМ!$B$39:$B$758,S$331)+'СЕТ СН'!$F$13</f>
        <v>0</v>
      </c>
      <c r="T348" s="36">
        <f ca="1">SUMIFS(СВЦЭМ!$J$40:$J$759,СВЦЭМ!$A$40:$A$759,$A348,СВЦЭМ!$B$39:$B$758,T$331)+'СЕТ СН'!$F$13</f>
        <v>0</v>
      </c>
      <c r="U348" s="36">
        <f ca="1">SUMIFS(СВЦЭМ!$J$40:$J$759,СВЦЭМ!$A$40:$A$759,$A348,СВЦЭМ!$B$39:$B$758,U$331)+'СЕТ СН'!$F$13</f>
        <v>0</v>
      </c>
      <c r="V348" s="36">
        <f ca="1">SUMIFS(СВЦЭМ!$J$40:$J$759,СВЦЭМ!$A$40:$A$759,$A348,СВЦЭМ!$B$39:$B$758,V$331)+'СЕТ СН'!$F$13</f>
        <v>0</v>
      </c>
      <c r="W348" s="36">
        <f ca="1">SUMIFS(СВЦЭМ!$J$40:$J$759,СВЦЭМ!$A$40:$A$759,$A348,СВЦЭМ!$B$39:$B$758,W$331)+'СЕТ СН'!$F$13</f>
        <v>0</v>
      </c>
      <c r="X348" s="36">
        <f ca="1">SUMIFS(СВЦЭМ!$J$40:$J$759,СВЦЭМ!$A$40:$A$759,$A348,СВЦЭМ!$B$39:$B$758,X$331)+'СЕТ СН'!$F$13</f>
        <v>0</v>
      </c>
      <c r="Y348" s="36">
        <f ca="1">SUMIFS(СВЦЭМ!$J$40:$J$759,СВЦЭМ!$A$40:$A$759,$A348,СВЦЭМ!$B$39:$B$758,Y$331)+'СЕТ СН'!$F$13</f>
        <v>0</v>
      </c>
    </row>
    <row r="349" spans="1:25" ht="15.75" hidden="1" x14ac:dyDescent="0.2">
      <c r="A349" s="35">
        <f t="shared" si="9"/>
        <v>45400</v>
      </c>
      <c r="B349" s="36">
        <f ca="1">SUMIFS(СВЦЭМ!$J$40:$J$759,СВЦЭМ!$A$40:$A$759,$A349,СВЦЭМ!$B$39:$B$758,B$331)+'СЕТ СН'!$F$13</f>
        <v>0</v>
      </c>
      <c r="C349" s="36">
        <f ca="1">SUMIFS(СВЦЭМ!$J$40:$J$759,СВЦЭМ!$A$40:$A$759,$A349,СВЦЭМ!$B$39:$B$758,C$331)+'СЕТ СН'!$F$13</f>
        <v>0</v>
      </c>
      <c r="D349" s="36">
        <f ca="1">SUMIFS(СВЦЭМ!$J$40:$J$759,СВЦЭМ!$A$40:$A$759,$A349,СВЦЭМ!$B$39:$B$758,D$331)+'СЕТ СН'!$F$13</f>
        <v>0</v>
      </c>
      <c r="E349" s="36">
        <f ca="1">SUMIFS(СВЦЭМ!$J$40:$J$759,СВЦЭМ!$A$40:$A$759,$A349,СВЦЭМ!$B$39:$B$758,E$331)+'СЕТ СН'!$F$13</f>
        <v>0</v>
      </c>
      <c r="F349" s="36">
        <f ca="1">SUMIFS(СВЦЭМ!$J$40:$J$759,СВЦЭМ!$A$40:$A$759,$A349,СВЦЭМ!$B$39:$B$758,F$331)+'СЕТ СН'!$F$13</f>
        <v>0</v>
      </c>
      <c r="G349" s="36">
        <f ca="1">SUMIFS(СВЦЭМ!$J$40:$J$759,СВЦЭМ!$A$40:$A$759,$A349,СВЦЭМ!$B$39:$B$758,G$331)+'СЕТ СН'!$F$13</f>
        <v>0</v>
      </c>
      <c r="H349" s="36">
        <f ca="1">SUMIFS(СВЦЭМ!$J$40:$J$759,СВЦЭМ!$A$40:$A$759,$A349,СВЦЭМ!$B$39:$B$758,H$331)+'СЕТ СН'!$F$13</f>
        <v>0</v>
      </c>
      <c r="I349" s="36">
        <f ca="1">SUMIFS(СВЦЭМ!$J$40:$J$759,СВЦЭМ!$A$40:$A$759,$A349,СВЦЭМ!$B$39:$B$758,I$331)+'СЕТ СН'!$F$13</f>
        <v>0</v>
      </c>
      <c r="J349" s="36">
        <f ca="1">SUMIFS(СВЦЭМ!$J$40:$J$759,СВЦЭМ!$A$40:$A$759,$A349,СВЦЭМ!$B$39:$B$758,J$331)+'СЕТ СН'!$F$13</f>
        <v>0</v>
      </c>
      <c r="K349" s="36">
        <f ca="1">SUMIFS(СВЦЭМ!$J$40:$J$759,СВЦЭМ!$A$40:$A$759,$A349,СВЦЭМ!$B$39:$B$758,K$331)+'СЕТ СН'!$F$13</f>
        <v>0</v>
      </c>
      <c r="L349" s="36">
        <f ca="1">SUMIFS(СВЦЭМ!$J$40:$J$759,СВЦЭМ!$A$40:$A$759,$A349,СВЦЭМ!$B$39:$B$758,L$331)+'СЕТ СН'!$F$13</f>
        <v>0</v>
      </c>
      <c r="M349" s="36">
        <f ca="1">SUMIFS(СВЦЭМ!$J$40:$J$759,СВЦЭМ!$A$40:$A$759,$A349,СВЦЭМ!$B$39:$B$758,M$331)+'СЕТ СН'!$F$13</f>
        <v>0</v>
      </c>
      <c r="N349" s="36">
        <f ca="1">SUMIFS(СВЦЭМ!$J$40:$J$759,СВЦЭМ!$A$40:$A$759,$A349,СВЦЭМ!$B$39:$B$758,N$331)+'СЕТ СН'!$F$13</f>
        <v>0</v>
      </c>
      <c r="O349" s="36">
        <f ca="1">SUMIFS(СВЦЭМ!$J$40:$J$759,СВЦЭМ!$A$40:$A$759,$A349,СВЦЭМ!$B$39:$B$758,O$331)+'СЕТ СН'!$F$13</f>
        <v>0</v>
      </c>
      <c r="P349" s="36">
        <f ca="1">SUMIFS(СВЦЭМ!$J$40:$J$759,СВЦЭМ!$A$40:$A$759,$A349,СВЦЭМ!$B$39:$B$758,P$331)+'СЕТ СН'!$F$13</f>
        <v>0</v>
      </c>
      <c r="Q349" s="36">
        <f ca="1">SUMIFS(СВЦЭМ!$J$40:$J$759,СВЦЭМ!$A$40:$A$759,$A349,СВЦЭМ!$B$39:$B$758,Q$331)+'СЕТ СН'!$F$13</f>
        <v>0</v>
      </c>
      <c r="R349" s="36">
        <f ca="1">SUMIFS(СВЦЭМ!$J$40:$J$759,СВЦЭМ!$A$40:$A$759,$A349,СВЦЭМ!$B$39:$B$758,R$331)+'СЕТ СН'!$F$13</f>
        <v>0</v>
      </c>
      <c r="S349" s="36">
        <f ca="1">SUMIFS(СВЦЭМ!$J$40:$J$759,СВЦЭМ!$A$40:$A$759,$A349,СВЦЭМ!$B$39:$B$758,S$331)+'СЕТ СН'!$F$13</f>
        <v>0</v>
      </c>
      <c r="T349" s="36">
        <f ca="1">SUMIFS(СВЦЭМ!$J$40:$J$759,СВЦЭМ!$A$40:$A$759,$A349,СВЦЭМ!$B$39:$B$758,T$331)+'СЕТ СН'!$F$13</f>
        <v>0</v>
      </c>
      <c r="U349" s="36">
        <f ca="1">SUMIFS(СВЦЭМ!$J$40:$J$759,СВЦЭМ!$A$40:$A$759,$A349,СВЦЭМ!$B$39:$B$758,U$331)+'СЕТ СН'!$F$13</f>
        <v>0</v>
      </c>
      <c r="V349" s="36">
        <f ca="1">SUMIFS(СВЦЭМ!$J$40:$J$759,СВЦЭМ!$A$40:$A$759,$A349,СВЦЭМ!$B$39:$B$758,V$331)+'СЕТ СН'!$F$13</f>
        <v>0</v>
      </c>
      <c r="W349" s="36">
        <f ca="1">SUMIFS(СВЦЭМ!$J$40:$J$759,СВЦЭМ!$A$40:$A$759,$A349,СВЦЭМ!$B$39:$B$758,W$331)+'СЕТ СН'!$F$13</f>
        <v>0</v>
      </c>
      <c r="X349" s="36">
        <f ca="1">SUMIFS(СВЦЭМ!$J$40:$J$759,СВЦЭМ!$A$40:$A$759,$A349,СВЦЭМ!$B$39:$B$758,X$331)+'СЕТ СН'!$F$13</f>
        <v>0</v>
      </c>
      <c r="Y349" s="36">
        <f ca="1">SUMIFS(СВЦЭМ!$J$40:$J$759,СВЦЭМ!$A$40:$A$759,$A349,СВЦЭМ!$B$39:$B$758,Y$331)+'СЕТ СН'!$F$13</f>
        <v>0</v>
      </c>
    </row>
    <row r="350" spans="1:25" ht="15.75" hidden="1" x14ac:dyDescent="0.2">
      <c r="A350" s="35">
        <f t="shared" si="9"/>
        <v>45401</v>
      </c>
      <c r="B350" s="36">
        <f ca="1">SUMIFS(СВЦЭМ!$J$40:$J$759,СВЦЭМ!$A$40:$A$759,$A350,СВЦЭМ!$B$39:$B$758,B$331)+'СЕТ СН'!$F$13</f>
        <v>0</v>
      </c>
      <c r="C350" s="36">
        <f ca="1">SUMIFS(СВЦЭМ!$J$40:$J$759,СВЦЭМ!$A$40:$A$759,$A350,СВЦЭМ!$B$39:$B$758,C$331)+'СЕТ СН'!$F$13</f>
        <v>0</v>
      </c>
      <c r="D350" s="36">
        <f ca="1">SUMIFS(СВЦЭМ!$J$40:$J$759,СВЦЭМ!$A$40:$A$759,$A350,СВЦЭМ!$B$39:$B$758,D$331)+'СЕТ СН'!$F$13</f>
        <v>0</v>
      </c>
      <c r="E350" s="36">
        <f ca="1">SUMIFS(СВЦЭМ!$J$40:$J$759,СВЦЭМ!$A$40:$A$759,$A350,СВЦЭМ!$B$39:$B$758,E$331)+'СЕТ СН'!$F$13</f>
        <v>0</v>
      </c>
      <c r="F350" s="36">
        <f ca="1">SUMIFS(СВЦЭМ!$J$40:$J$759,СВЦЭМ!$A$40:$A$759,$A350,СВЦЭМ!$B$39:$B$758,F$331)+'СЕТ СН'!$F$13</f>
        <v>0</v>
      </c>
      <c r="G350" s="36">
        <f ca="1">SUMIFS(СВЦЭМ!$J$40:$J$759,СВЦЭМ!$A$40:$A$759,$A350,СВЦЭМ!$B$39:$B$758,G$331)+'СЕТ СН'!$F$13</f>
        <v>0</v>
      </c>
      <c r="H350" s="36">
        <f ca="1">SUMIFS(СВЦЭМ!$J$40:$J$759,СВЦЭМ!$A$40:$A$759,$A350,СВЦЭМ!$B$39:$B$758,H$331)+'СЕТ СН'!$F$13</f>
        <v>0</v>
      </c>
      <c r="I350" s="36">
        <f ca="1">SUMIFS(СВЦЭМ!$J$40:$J$759,СВЦЭМ!$A$40:$A$759,$A350,СВЦЭМ!$B$39:$B$758,I$331)+'СЕТ СН'!$F$13</f>
        <v>0</v>
      </c>
      <c r="J350" s="36">
        <f ca="1">SUMIFS(СВЦЭМ!$J$40:$J$759,СВЦЭМ!$A$40:$A$759,$A350,СВЦЭМ!$B$39:$B$758,J$331)+'СЕТ СН'!$F$13</f>
        <v>0</v>
      </c>
      <c r="K350" s="36">
        <f ca="1">SUMIFS(СВЦЭМ!$J$40:$J$759,СВЦЭМ!$A$40:$A$759,$A350,СВЦЭМ!$B$39:$B$758,K$331)+'СЕТ СН'!$F$13</f>
        <v>0</v>
      </c>
      <c r="L350" s="36">
        <f ca="1">SUMIFS(СВЦЭМ!$J$40:$J$759,СВЦЭМ!$A$40:$A$759,$A350,СВЦЭМ!$B$39:$B$758,L$331)+'СЕТ СН'!$F$13</f>
        <v>0</v>
      </c>
      <c r="M350" s="36">
        <f ca="1">SUMIFS(СВЦЭМ!$J$40:$J$759,СВЦЭМ!$A$40:$A$759,$A350,СВЦЭМ!$B$39:$B$758,M$331)+'СЕТ СН'!$F$13</f>
        <v>0</v>
      </c>
      <c r="N350" s="36">
        <f ca="1">SUMIFS(СВЦЭМ!$J$40:$J$759,СВЦЭМ!$A$40:$A$759,$A350,СВЦЭМ!$B$39:$B$758,N$331)+'СЕТ СН'!$F$13</f>
        <v>0</v>
      </c>
      <c r="O350" s="36">
        <f ca="1">SUMIFS(СВЦЭМ!$J$40:$J$759,СВЦЭМ!$A$40:$A$759,$A350,СВЦЭМ!$B$39:$B$758,O$331)+'СЕТ СН'!$F$13</f>
        <v>0</v>
      </c>
      <c r="P350" s="36">
        <f ca="1">SUMIFS(СВЦЭМ!$J$40:$J$759,СВЦЭМ!$A$40:$A$759,$A350,СВЦЭМ!$B$39:$B$758,P$331)+'СЕТ СН'!$F$13</f>
        <v>0</v>
      </c>
      <c r="Q350" s="36">
        <f ca="1">SUMIFS(СВЦЭМ!$J$40:$J$759,СВЦЭМ!$A$40:$A$759,$A350,СВЦЭМ!$B$39:$B$758,Q$331)+'СЕТ СН'!$F$13</f>
        <v>0</v>
      </c>
      <c r="R350" s="36">
        <f ca="1">SUMIFS(СВЦЭМ!$J$40:$J$759,СВЦЭМ!$A$40:$A$759,$A350,СВЦЭМ!$B$39:$B$758,R$331)+'СЕТ СН'!$F$13</f>
        <v>0</v>
      </c>
      <c r="S350" s="36">
        <f ca="1">SUMIFS(СВЦЭМ!$J$40:$J$759,СВЦЭМ!$A$40:$A$759,$A350,СВЦЭМ!$B$39:$B$758,S$331)+'СЕТ СН'!$F$13</f>
        <v>0</v>
      </c>
      <c r="T350" s="36">
        <f ca="1">SUMIFS(СВЦЭМ!$J$40:$J$759,СВЦЭМ!$A$40:$A$759,$A350,СВЦЭМ!$B$39:$B$758,T$331)+'СЕТ СН'!$F$13</f>
        <v>0</v>
      </c>
      <c r="U350" s="36">
        <f ca="1">SUMIFS(СВЦЭМ!$J$40:$J$759,СВЦЭМ!$A$40:$A$759,$A350,СВЦЭМ!$B$39:$B$758,U$331)+'СЕТ СН'!$F$13</f>
        <v>0</v>
      </c>
      <c r="V350" s="36">
        <f ca="1">SUMIFS(СВЦЭМ!$J$40:$J$759,СВЦЭМ!$A$40:$A$759,$A350,СВЦЭМ!$B$39:$B$758,V$331)+'СЕТ СН'!$F$13</f>
        <v>0</v>
      </c>
      <c r="W350" s="36">
        <f ca="1">SUMIFS(СВЦЭМ!$J$40:$J$759,СВЦЭМ!$A$40:$A$759,$A350,СВЦЭМ!$B$39:$B$758,W$331)+'СЕТ СН'!$F$13</f>
        <v>0</v>
      </c>
      <c r="X350" s="36">
        <f ca="1">SUMIFS(СВЦЭМ!$J$40:$J$759,СВЦЭМ!$A$40:$A$759,$A350,СВЦЭМ!$B$39:$B$758,X$331)+'СЕТ СН'!$F$13</f>
        <v>0</v>
      </c>
      <c r="Y350" s="36">
        <f ca="1">SUMIFS(СВЦЭМ!$J$40:$J$759,СВЦЭМ!$A$40:$A$759,$A350,СВЦЭМ!$B$39:$B$758,Y$331)+'СЕТ СН'!$F$13</f>
        <v>0</v>
      </c>
    </row>
    <row r="351" spans="1:25" ht="15.75" hidden="1" x14ac:dyDescent="0.2">
      <c r="A351" s="35">
        <f t="shared" si="9"/>
        <v>45402</v>
      </c>
      <c r="B351" s="36">
        <f ca="1">SUMIFS(СВЦЭМ!$J$40:$J$759,СВЦЭМ!$A$40:$A$759,$A351,СВЦЭМ!$B$39:$B$758,B$331)+'СЕТ СН'!$F$13</f>
        <v>0</v>
      </c>
      <c r="C351" s="36">
        <f ca="1">SUMIFS(СВЦЭМ!$J$40:$J$759,СВЦЭМ!$A$40:$A$759,$A351,СВЦЭМ!$B$39:$B$758,C$331)+'СЕТ СН'!$F$13</f>
        <v>0</v>
      </c>
      <c r="D351" s="36">
        <f ca="1">SUMIFS(СВЦЭМ!$J$40:$J$759,СВЦЭМ!$A$40:$A$759,$A351,СВЦЭМ!$B$39:$B$758,D$331)+'СЕТ СН'!$F$13</f>
        <v>0</v>
      </c>
      <c r="E351" s="36">
        <f ca="1">SUMIFS(СВЦЭМ!$J$40:$J$759,СВЦЭМ!$A$40:$A$759,$A351,СВЦЭМ!$B$39:$B$758,E$331)+'СЕТ СН'!$F$13</f>
        <v>0</v>
      </c>
      <c r="F351" s="36">
        <f ca="1">SUMIFS(СВЦЭМ!$J$40:$J$759,СВЦЭМ!$A$40:$A$759,$A351,СВЦЭМ!$B$39:$B$758,F$331)+'СЕТ СН'!$F$13</f>
        <v>0</v>
      </c>
      <c r="G351" s="36">
        <f ca="1">SUMIFS(СВЦЭМ!$J$40:$J$759,СВЦЭМ!$A$40:$A$759,$A351,СВЦЭМ!$B$39:$B$758,G$331)+'СЕТ СН'!$F$13</f>
        <v>0</v>
      </c>
      <c r="H351" s="36">
        <f ca="1">SUMIFS(СВЦЭМ!$J$40:$J$759,СВЦЭМ!$A$40:$A$759,$A351,СВЦЭМ!$B$39:$B$758,H$331)+'СЕТ СН'!$F$13</f>
        <v>0</v>
      </c>
      <c r="I351" s="36">
        <f ca="1">SUMIFS(СВЦЭМ!$J$40:$J$759,СВЦЭМ!$A$40:$A$759,$A351,СВЦЭМ!$B$39:$B$758,I$331)+'СЕТ СН'!$F$13</f>
        <v>0</v>
      </c>
      <c r="J351" s="36">
        <f ca="1">SUMIFS(СВЦЭМ!$J$40:$J$759,СВЦЭМ!$A$40:$A$759,$A351,СВЦЭМ!$B$39:$B$758,J$331)+'СЕТ СН'!$F$13</f>
        <v>0</v>
      </c>
      <c r="K351" s="36">
        <f ca="1">SUMIFS(СВЦЭМ!$J$40:$J$759,СВЦЭМ!$A$40:$A$759,$A351,СВЦЭМ!$B$39:$B$758,K$331)+'СЕТ СН'!$F$13</f>
        <v>0</v>
      </c>
      <c r="L351" s="36">
        <f ca="1">SUMIFS(СВЦЭМ!$J$40:$J$759,СВЦЭМ!$A$40:$A$759,$A351,СВЦЭМ!$B$39:$B$758,L$331)+'СЕТ СН'!$F$13</f>
        <v>0</v>
      </c>
      <c r="M351" s="36">
        <f ca="1">SUMIFS(СВЦЭМ!$J$40:$J$759,СВЦЭМ!$A$40:$A$759,$A351,СВЦЭМ!$B$39:$B$758,M$331)+'СЕТ СН'!$F$13</f>
        <v>0</v>
      </c>
      <c r="N351" s="36">
        <f ca="1">SUMIFS(СВЦЭМ!$J$40:$J$759,СВЦЭМ!$A$40:$A$759,$A351,СВЦЭМ!$B$39:$B$758,N$331)+'СЕТ СН'!$F$13</f>
        <v>0</v>
      </c>
      <c r="O351" s="36">
        <f ca="1">SUMIFS(СВЦЭМ!$J$40:$J$759,СВЦЭМ!$A$40:$A$759,$A351,СВЦЭМ!$B$39:$B$758,O$331)+'СЕТ СН'!$F$13</f>
        <v>0</v>
      </c>
      <c r="P351" s="36">
        <f ca="1">SUMIFS(СВЦЭМ!$J$40:$J$759,СВЦЭМ!$A$40:$A$759,$A351,СВЦЭМ!$B$39:$B$758,P$331)+'СЕТ СН'!$F$13</f>
        <v>0</v>
      </c>
      <c r="Q351" s="36">
        <f ca="1">SUMIFS(СВЦЭМ!$J$40:$J$759,СВЦЭМ!$A$40:$A$759,$A351,СВЦЭМ!$B$39:$B$758,Q$331)+'СЕТ СН'!$F$13</f>
        <v>0</v>
      </c>
      <c r="R351" s="36">
        <f ca="1">SUMIFS(СВЦЭМ!$J$40:$J$759,СВЦЭМ!$A$40:$A$759,$A351,СВЦЭМ!$B$39:$B$758,R$331)+'СЕТ СН'!$F$13</f>
        <v>0</v>
      </c>
      <c r="S351" s="36">
        <f ca="1">SUMIFS(СВЦЭМ!$J$40:$J$759,СВЦЭМ!$A$40:$A$759,$A351,СВЦЭМ!$B$39:$B$758,S$331)+'СЕТ СН'!$F$13</f>
        <v>0</v>
      </c>
      <c r="T351" s="36">
        <f ca="1">SUMIFS(СВЦЭМ!$J$40:$J$759,СВЦЭМ!$A$40:$A$759,$A351,СВЦЭМ!$B$39:$B$758,T$331)+'СЕТ СН'!$F$13</f>
        <v>0</v>
      </c>
      <c r="U351" s="36">
        <f ca="1">SUMIFS(СВЦЭМ!$J$40:$J$759,СВЦЭМ!$A$40:$A$759,$A351,СВЦЭМ!$B$39:$B$758,U$331)+'СЕТ СН'!$F$13</f>
        <v>0</v>
      </c>
      <c r="V351" s="36">
        <f ca="1">SUMIFS(СВЦЭМ!$J$40:$J$759,СВЦЭМ!$A$40:$A$759,$A351,СВЦЭМ!$B$39:$B$758,V$331)+'СЕТ СН'!$F$13</f>
        <v>0</v>
      </c>
      <c r="W351" s="36">
        <f ca="1">SUMIFS(СВЦЭМ!$J$40:$J$759,СВЦЭМ!$A$40:$A$759,$A351,СВЦЭМ!$B$39:$B$758,W$331)+'СЕТ СН'!$F$13</f>
        <v>0</v>
      </c>
      <c r="X351" s="36">
        <f ca="1">SUMIFS(СВЦЭМ!$J$40:$J$759,СВЦЭМ!$A$40:$A$759,$A351,СВЦЭМ!$B$39:$B$758,X$331)+'СЕТ СН'!$F$13</f>
        <v>0</v>
      </c>
      <c r="Y351" s="36">
        <f ca="1">SUMIFS(СВЦЭМ!$J$40:$J$759,СВЦЭМ!$A$40:$A$759,$A351,СВЦЭМ!$B$39:$B$758,Y$331)+'СЕТ СН'!$F$13</f>
        <v>0</v>
      </c>
    </row>
    <row r="352" spans="1:25" ht="15.75" hidden="1" x14ac:dyDescent="0.2">
      <c r="A352" s="35">
        <f t="shared" si="9"/>
        <v>45403</v>
      </c>
      <c r="B352" s="36">
        <f ca="1">SUMIFS(СВЦЭМ!$J$40:$J$759,СВЦЭМ!$A$40:$A$759,$A352,СВЦЭМ!$B$39:$B$758,B$331)+'СЕТ СН'!$F$13</f>
        <v>0</v>
      </c>
      <c r="C352" s="36">
        <f ca="1">SUMIFS(СВЦЭМ!$J$40:$J$759,СВЦЭМ!$A$40:$A$759,$A352,СВЦЭМ!$B$39:$B$758,C$331)+'СЕТ СН'!$F$13</f>
        <v>0</v>
      </c>
      <c r="D352" s="36">
        <f ca="1">SUMIFS(СВЦЭМ!$J$40:$J$759,СВЦЭМ!$A$40:$A$759,$A352,СВЦЭМ!$B$39:$B$758,D$331)+'СЕТ СН'!$F$13</f>
        <v>0</v>
      </c>
      <c r="E352" s="36">
        <f ca="1">SUMIFS(СВЦЭМ!$J$40:$J$759,СВЦЭМ!$A$40:$A$759,$A352,СВЦЭМ!$B$39:$B$758,E$331)+'СЕТ СН'!$F$13</f>
        <v>0</v>
      </c>
      <c r="F352" s="36">
        <f ca="1">SUMIFS(СВЦЭМ!$J$40:$J$759,СВЦЭМ!$A$40:$A$759,$A352,СВЦЭМ!$B$39:$B$758,F$331)+'СЕТ СН'!$F$13</f>
        <v>0</v>
      </c>
      <c r="G352" s="36">
        <f ca="1">SUMIFS(СВЦЭМ!$J$40:$J$759,СВЦЭМ!$A$40:$A$759,$A352,СВЦЭМ!$B$39:$B$758,G$331)+'СЕТ СН'!$F$13</f>
        <v>0</v>
      </c>
      <c r="H352" s="36">
        <f ca="1">SUMIFS(СВЦЭМ!$J$40:$J$759,СВЦЭМ!$A$40:$A$759,$A352,СВЦЭМ!$B$39:$B$758,H$331)+'СЕТ СН'!$F$13</f>
        <v>0</v>
      </c>
      <c r="I352" s="36">
        <f ca="1">SUMIFS(СВЦЭМ!$J$40:$J$759,СВЦЭМ!$A$40:$A$759,$A352,СВЦЭМ!$B$39:$B$758,I$331)+'СЕТ СН'!$F$13</f>
        <v>0</v>
      </c>
      <c r="J352" s="36">
        <f ca="1">SUMIFS(СВЦЭМ!$J$40:$J$759,СВЦЭМ!$A$40:$A$759,$A352,СВЦЭМ!$B$39:$B$758,J$331)+'СЕТ СН'!$F$13</f>
        <v>0</v>
      </c>
      <c r="K352" s="36">
        <f ca="1">SUMIFS(СВЦЭМ!$J$40:$J$759,СВЦЭМ!$A$40:$A$759,$A352,СВЦЭМ!$B$39:$B$758,K$331)+'СЕТ СН'!$F$13</f>
        <v>0</v>
      </c>
      <c r="L352" s="36">
        <f ca="1">SUMIFS(СВЦЭМ!$J$40:$J$759,СВЦЭМ!$A$40:$A$759,$A352,СВЦЭМ!$B$39:$B$758,L$331)+'СЕТ СН'!$F$13</f>
        <v>0</v>
      </c>
      <c r="M352" s="36">
        <f ca="1">SUMIFS(СВЦЭМ!$J$40:$J$759,СВЦЭМ!$A$40:$A$759,$A352,СВЦЭМ!$B$39:$B$758,M$331)+'СЕТ СН'!$F$13</f>
        <v>0</v>
      </c>
      <c r="N352" s="36">
        <f ca="1">SUMIFS(СВЦЭМ!$J$40:$J$759,СВЦЭМ!$A$40:$A$759,$A352,СВЦЭМ!$B$39:$B$758,N$331)+'СЕТ СН'!$F$13</f>
        <v>0</v>
      </c>
      <c r="O352" s="36">
        <f ca="1">SUMIFS(СВЦЭМ!$J$40:$J$759,СВЦЭМ!$A$40:$A$759,$A352,СВЦЭМ!$B$39:$B$758,O$331)+'СЕТ СН'!$F$13</f>
        <v>0</v>
      </c>
      <c r="P352" s="36">
        <f ca="1">SUMIFS(СВЦЭМ!$J$40:$J$759,СВЦЭМ!$A$40:$A$759,$A352,СВЦЭМ!$B$39:$B$758,P$331)+'СЕТ СН'!$F$13</f>
        <v>0</v>
      </c>
      <c r="Q352" s="36">
        <f ca="1">SUMIFS(СВЦЭМ!$J$40:$J$759,СВЦЭМ!$A$40:$A$759,$A352,СВЦЭМ!$B$39:$B$758,Q$331)+'СЕТ СН'!$F$13</f>
        <v>0</v>
      </c>
      <c r="R352" s="36">
        <f ca="1">SUMIFS(СВЦЭМ!$J$40:$J$759,СВЦЭМ!$A$40:$A$759,$A352,СВЦЭМ!$B$39:$B$758,R$331)+'СЕТ СН'!$F$13</f>
        <v>0</v>
      </c>
      <c r="S352" s="36">
        <f ca="1">SUMIFS(СВЦЭМ!$J$40:$J$759,СВЦЭМ!$A$40:$A$759,$A352,СВЦЭМ!$B$39:$B$758,S$331)+'СЕТ СН'!$F$13</f>
        <v>0</v>
      </c>
      <c r="T352" s="36">
        <f ca="1">SUMIFS(СВЦЭМ!$J$40:$J$759,СВЦЭМ!$A$40:$A$759,$A352,СВЦЭМ!$B$39:$B$758,T$331)+'СЕТ СН'!$F$13</f>
        <v>0</v>
      </c>
      <c r="U352" s="36">
        <f ca="1">SUMIFS(СВЦЭМ!$J$40:$J$759,СВЦЭМ!$A$40:$A$759,$A352,СВЦЭМ!$B$39:$B$758,U$331)+'СЕТ СН'!$F$13</f>
        <v>0</v>
      </c>
      <c r="V352" s="36">
        <f ca="1">SUMIFS(СВЦЭМ!$J$40:$J$759,СВЦЭМ!$A$40:$A$759,$A352,СВЦЭМ!$B$39:$B$758,V$331)+'СЕТ СН'!$F$13</f>
        <v>0</v>
      </c>
      <c r="W352" s="36">
        <f ca="1">SUMIFS(СВЦЭМ!$J$40:$J$759,СВЦЭМ!$A$40:$A$759,$A352,СВЦЭМ!$B$39:$B$758,W$331)+'СЕТ СН'!$F$13</f>
        <v>0</v>
      </c>
      <c r="X352" s="36">
        <f ca="1">SUMIFS(СВЦЭМ!$J$40:$J$759,СВЦЭМ!$A$40:$A$759,$A352,СВЦЭМ!$B$39:$B$758,X$331)+'СЕТ СН'!$F$13</f>
        <v>0</v>
      </c>
      <c r="Y352" s="36">
        <f ca="1">SUMIFS(СВЦЭМ!$J$40:$J$759,СВЦЭМ!$A$40:$A$759,$A352,СВЦЭМ!$B$39:$B$758,Y$331)+'СЕТ СН'!$F$13</f>
        <v>0</v>
      </c>
    </row>
    <row r="353" spans="1:27" ht="15.75" hidden="1" x14ac:dyDescent="0.2">
      <c r="A353" s="35">
        <f t="shared" si="9"/>
        <v>45404</v>
      </c>
      <c r="B353" s="36">
        <f ca="1">SUMIFS(СВЦЭМ!$J$40:$J$759,СВЦЭМ!$A$40:$A$759,$A353,СВЦЭМ!$B$39:$B$758,B$331)+'СЕТ СН'!$F$13</f>
        <v>0</v>
      </c>
      <c r="C353" s="36">
        <f ca="1">SUMIFS(СВЦЭМ!$J$40:$J$759,СВЦЭМ!$A$40:$A$759,$A353,СВЦЭМ!$B$39:$B$758,C$331)+'СЕТ СН'!$F$13</f>
        <v>0</v>
      </c>
      <c r="D353" s="36">
        <f ca="1">SUMIFS(СВЦЭМ!$J$40:$J$759,СВЦЭМ!$A$40:$A$759,$A353,СВЦЭМ!$B$39:$B$758,D$331)+'СЕТ СН'!$F$13</f>
        <v>0</v>
      </c>
      <c r="E353" s="36">
        <f ca="1">SUMIFS(СВЦЭМ!$J$40:$J$759,СВЦЭМ!$A$40:$A$759,$A353,СВЦЭМ!$B$39:$B$758,E$331)+'СЕТ СН'!$F$13</f>
        <v>0</v>
      </c>
      <c r="F353" s="36">
        <f ca="1">SUMIFS(СВЦЭМ!$J$40:$J$759,СВЦЭМ!$A$40:$A$759,$A353,СВЦЭМ!$B$39:$B$758,F$331)+'СЕТ СН'!$F$13</f>
        <v>0</v>
      </c>
      <c r="G353" s="36">
        <f ca="1">SUMIFS(СВЦЭМ!$J$40:$J$759,СВЦЭМ!$A$40:$A$759,$A353,СВЦЭМ!$B$39:$B$758,G$331)+'СЕТ СН'!$F$13</f>
        <v>0</v>
      </c>
      <c r="H353" s="36">
        <f ca="1">SUMIFS(СВЦЭМ!$J$40:$J$759,СВЦЭМ!$A$40:$A$759,$A353,СВЦЭМ!$B$39:$B$758,H$331)+'СЕТ СН'!$F$13</f>
        <v>0</v>
      </c>
      <c r="I353" s="36">
        <f ca="1">SUMIFS(СВЦЭМ!$J$40:$J$759,СВЦЭМ!$A$40:$A$759,$A353,СВЦЭМ!$B$39:$B$758,I$331)+'СЕТ СН'!$F$13</f>
        <v>0</v>
      </c>
      <c r="J353" s="36">
        <f ca="1">SUMIFS(СВЦЭМ!$J$40:$J$759,СВЦЭМ!$A$40:$A$759,$A353,СВЦЭМ!$B$39:$B$758,J$331)+'СЕТ СН'!$F$13</f>
        <v>0</v>
      </c>
      <c r="K353" s="36">
        <f ca="1">SUMIFS(СВЦЭМ!$J$40:$J$759,СВЦЭМ!$A$40:$A$759,$A353,СВЦЭМ!$B$39:$B$758,K$331)+'СЕТ СН'!$F$13</f>
        <v>0</v>
      </c>
      <c r="L353" s="36">
        <f ca="1">SUMIFS(СВЦЭМ!$J$40:$J$759,СВЦЭМ!$A$40:$A$759,$A353,СВЦЭМ!$B$39:$B$758,L$331)+'СЕТ СН'!$F$13</f>
        <v>0</v>
      </c>
      <c r="M353" s="36">
        <f ca="1">SUMIFS(СВЦЭМ!$J$40:$J$759,СВЦЭМ!$A$40:$A$759,$A353,СВЦЭМ!$B$39:$B$758,M$331)+'СЕТ СН'!$F$13</f>
        <v>0</v>
      </c>
      <c r="N353" s="36">
        <f ca="1">SUMIFS(СВЦЭМ!$J$40:$J$759,СВЦЭМ!$A$40:$A$759,$A353,СВЦЭМ!$B$39:$B$758,N$331)+'СЕТ СН'!$F$13</f>
        <v>0</v>
      </c>
      <c r="O353" s="36">
        <f ca="1">SUMIFS(СВЦЭМ!$J$40:$J$759,СВЦЭМ!$A$40:$A$759,$A353,СВЦЭМ!$B$39:$B$758,O$331)+'СЕТ СН'!$F$13</f>
        <v>0</v>
      </c>
      <c r="P353" s="36">
        <f ca="1">SUMIFS(СВЦЭМ!$J$40:$J$759,СВЦЭМ!$A$40:$A$759,$A353,СВЦЭМ!$B$39:$B$758,P$331)+'СЕТ СН'!$F$13</f>
        <v>0</v>
      </c>
      <c r="Q353" s="36">
        <f ca="1">SUMIFS(СВЦЭМ!$J$40:$J$759,СВЦЭМ!$A$40:$A$759,$A353,СВЦЭМ!$B$39:$B$758,Q$331)+'СЕТ СН'!$F$13</f>
        <v>0</v>
      </c>
      <c r="R353" s="36">
        <f ca="1">SUMIFS(СВЦЭМ!$J$40:$J$759,СВЦЭМ!$A$40:$A$759,$A353,СВЦЭМ!$B$39:$B$758,R$331)+'СЕТ СН'!$F$13</f>
        <v>0</v>
      </c>
      <c r="S353" s="36">
        <f ca="1">SUMIFS(СВЦЭМ!$J$40:$J$759,СВЦЭМ!$A$40:$A$759,$A353,СВЦЭМ!$B$39:$B$758,S$331)+'СЕТ СН'!$F$13</f>
        <v>0</v>
      </c>
      <c r="T353" s="36">
        <f ca="1">SUMIFS(СВЦЭМ!$J$40:$J$759,СВЦЭМ!$A$40:$A$759,$A353,СВЦЭМ!$B$39:$B$758,T$331)+'СЕТ СН'!$F$13</f>
        <v>0</v>
      </c>
      <c r="U353" s="36">
        <f ca="1">SUMIFS(СВЦЭМ!$J$40:$J$759,СВЦЭМ!$A$40:$A$759,$A353,СВЦЭМ!$B$39:$B$758,U$331)+'СЕТ СН'!$F$13</f>
        <v>0</v>
      </c>
      <c r="V353" s="36">
        <f ca="1">SUMIFS(СВЦЭМ!$J$40:$J$759,СВЦЭМ!$A$40:$A$759,$A353,СВЦЭМ!$B$39:$B$758,V$331)+'СЕТ СН'!$F$13</f>
        <v>0</v>
      </c>
      <c r="W353" s="36">
        <f ca="1">SUMIFS(СВЦЭМ!$J$40:$J$759,СВЦЭМ!$A$40:$A$759,$A353,СВЦЭМ!$B$39:$B$758,W$331)+'СЕТ СН'!$F$13</f>
        <v>0</v>
      </c>
      <c r="X353" s="36">
        <f ca="1">SUMIFS(СВЦЭМ!$J$40:$J$759,СВЦЭМ!$A$40:$A$759,$A353,СВЦЭМ!$B$39:$B$758,X$331)+'СЕТ СН'!$F$13</f>
        <v>0</v>
      </c>
      <c r="Y353" s="36">
        <f ca="1">SUMIFS(СВЦЭМ!$J$40:$J$759,СВЦЭМ!$A$40:$A$759,$A353,СВЦЭМ!$B$39:$B$758,Y$331)+'СЕТ СН'!$F$13</f>
        <v>0</v>
      </c>
    </row>
    <row r="354" spans="1:27" ht="15.75" hidden="1" x14ac:dyDescent="0.2">
      <c r="A354" s="35">
        <f t="shared" si="9"/>
        <v>45405</v>
      </c>
      <c r="B354" s="36">
        <f ca="1">SUMIFS(СВЦЭМ!$J$40:$J$759,СВЦЭМ!$A$40:$A$759,$A354,СВЦЭМ!$B$39:$B$758,B$331)+'СЕТ СН'!$F$13</f>
        <v>0</v>
      </c>
      <c r="C354" s="36">
        <f ca="1">SUMIFS(СВЦЭМ!$J$40:$J$759,СВЦЭМ!$A$40:$A$759,$A354,СВЦЭМ!$B$39:$B$758,C$331)+'СЕТ СН'!$F$13</f>
        <v>0</v>
      </c>
      <c r="D354" s="36">
        <f ca="1">SUMIFS(СВЦЭМ!$J$40:$J$759,СВЦЭМ!$A$40:$A$759,$A354,СВЦЭМ!$B$39:$B$758,D$331)+'СЕТ СН'!$F$13</f>
        <v>0</v>
      </c>
      <c r="E354" s="36">
        <f ca="1">SUMIFS(СВЦЭМ!$J$40:$J$759,СВЦЭМ!$A$40:$A$759,$A354,СВЦЭМ!$B$39:$B$758,E$331)+'СЕТ СН'!$F$13</f>
        <v>0</v>
      </c>
      <c r="F354" s="36">
        <f ca="1">SUMIFS(СВЦЭМ!$J$40:$J$759,СВЦЭМ!$A$40:$A$759,$A354,СВЦЭМ!$B$39:$B$758,F$331)+'СЕТ СН'!$F$13</f>
        <v>0</v>
      </c>
      <c r="G354" s="36">
        <f ca="1">SUMIFS(СВЦЭМ!$J$40:$J$759,СВЦЭМ!$A$40:$A$759,$A354,СВЦЭМ!$B$39:$B$758,G$331)+'СЕТ СН'!$F$13</f>
        <v>0</v>
      </c>
      <c r="H354" s="36">
        <f ca="1">SUMIFS(СВЦЭМ!$J$40:$J$759,СВЦЭМ!$A$40:$A$759,$A354,СВЦЭМ!$B$39:$B$758,H$331)+'СЕТ СН'!$F$13</f>
        <v>0</v>
      </c>
      <c r="I354" s="36">
        <f ca="1">SUMIFS(СВЦЭМ!$J$40:$J$759,СВЦЭМ!$A$40:$A$759,$A354,СВЦЭМ!$B$39:$B$758,I$331)+'СЕТ СН'!$F$13</f>
        <v>0</v>
      </c>
      <c r="J354" s="36">
        <f ca="1">SUMIFS(СВЦЭМ!$J$40:$J$759,СВЦЭМ!$A$40:$A$759,$A354,СВЦЭМ!$B$39:$B$758,J$331)+'СЕТ СН'!$F$13</f>
        <v>0</v>
      </c>
      <c r="K354" s="36">
        <f ca="1">SUMIFS(СВЦЭМ!$J$40:$J$759,СВЦЭМ!$A$40:$A$759,$A354,СВЦЭМ!$B$39:$B$758,K$331)+'СЕТ СН'!$F$13</f>
        <v>0</v>
      </c>
      <c r="L354" s="36">
        <f ca="1">SUMIFS(СВЦЭМ!$J$40:$J$759,СВЦЭМ!$A$40:$A$759,$A354,СВЦЭМ!$B$39:$B$758,L$331)+'СЕТ СН'!$F$13</f>
        <v>0</v>
      </c>
      <c r="M354" s="36">
        <f ca="1">SUMIFS(СВЦЭМ!$J$40:$J$759,СВЦЭМ!$A$40:$A$759,$A354,СВЦЭМ!$B$39:$B$758,M$331)+'СЕТ СН'!$F$13</f>
        <v>0</v>
      </c>
      <c r="N354" s="36">
        <f ca="1">SUMIFS(СВЦЭМ!$J$40:$J$759,СВЦЭМ!$A$40:$A$759,$A354,СВЦЭМ!$B$39:$B$758,N$331)+'СЕТ СН'!$F$13</f>
        <v>0</v>
      </c>
      <c r="O354" s="36">
        <f ca="1">SUMIFS(СВЦЭМ!$J$40:$J$759,СВЦЭМ!$A$40:$A$759,$A354,СВЦЭМ!$B$39:$B$758,O$331)+'СЕТ СН'!$F$13</f>
        <v>0</v>
      </c>
      <c r="P354" s="36">
        <f ca="1">SUMIFS(СВЦЭМ!$J$40:$J$759,СВЦЭМ!$A$40:$A$759,$A354,СВЦЭМ!$B$39:$B$758,P$331)+'СЕТ СН'!$F$13</f>
        <v>0</v>
      </c>
      <c r="Q354" s="36">
        <f ca="1">SUMIFS(СВЦЭМ!$J$40:$J$759,СВЦЭМ!$A$40:$A$759,$A354,СВЦЭМ!$B$39:$B$758,Q$331)+'СЕТ СН'!$F$13</f>
        <v>0</v>
      </c>
      <c r="R354" s="36">
        <f ca="1">SUMIFS(СВЦЭМ!$J$40:$J$759,СВЦЭМ!$A$40:$A$759,$A354,СВЦЭМ!$B$39:$B$758,R$331)+'СЕТ СН'!$F$13</f>
        <v>0</v>
      </c>
      <c r="S354" s="36">
        <f ca="1">SUMIFS(СВЦЭМ!$J$40:$J$759,СВЦЭМ!$A$40:$A$759,$A354,СВЦЭМ!$B$39:$B$758,S$331)+'СЕТ СН'!$F$13</f>
        <v>0</v>
      </c>
      <c r="T354" s="36">
        <f ca="1">SUMIFS(СВЦЭМ!$J$40:$J$759,СВЦЭМ!$A$40:$A$759,$A354,СВЦЭМ!$B$39:$B$758,T$331)+'СЕТ СН'!$F$13</f>
        <v>0</v>
      </c>
      <c r="U354" s="36">
        <f ca="1">SUMIFS(СВЦЭМ!$J$40:$J$759,СВЦЭМ!$A$40:$A$759,$A354,СВЦЭМ!$B$39:$B$758,U$331)+'СЕТ СН'!$F$13</f>
        <v>0</v>
      </c>
      <c r="V354" s="36">
        <f ca="1">SUMIFS(СВЦЭМ!$J$40:$J$759,СВЦЭМ!$A$40:$A$759,$A354,СВЦЭМ!$B$39:$B$758,V$331)+'СЕТ СН'!$F$13</f>
        <v>0</v>
      </c>
      <c r="W354" s="36">
        <f ca="1">SUMIFS(СВЦЭМ!$J$40:$J$759,СВЦЭМ!$A$40:$A$759,$A354,СВЦЭМ!$B$39:$B$758,W$331)+'СЕТ СН'!$F$13</f>
        <v>0</v>
      </c>
      <c r="X354" s="36">
        <f ca="1">SUMIFS(СВЦЭМ!$J$40:$J$759,СВЦЭМ!$A$40:$A$759,$A354,СВЦЭМ!$B$39:$B$758,X$331)+'СЕТ СН'!$F$13</f>
        <v>0</v>
      </c>
      <c r="Y354" s="36">
        <f ca="1">SUMIFS(СВЦЭМ!$J$40:$J$759,СВЦЭМ!$A$40:$A$759,$A354,СВЦЭМ!$B$39:$B$758,Y$331)+'СЕТ СН'!$F$13</f>
        <v>0</v>
      </c>
    </row>
    <row r="355" spans="1:27" ht="15.75" hidden="1" x14ac:dyDescent="0.2">
      <c r="A355" s="35">
        <f t="shared" si="9"/>
        <v>45406</v>
      </c>
      <c r="B355" s="36">
        <f ca="1">SUMIFS(СВЦЭМ!$J$40:$J$759,СВЦЭМ!$A$40:$A$759,$A355,СВЦЭМ!$B$39:$B$758,B$331)+'СЕТ СН'!$F$13</f>
        <v>0</v>
      </c>
      <c r="C355" s="36">
        <f ca="1">SUMIFS(СВЦЭМ!$J$40:$J$759,СВЦЭМ!$A$40:$A$759,$A355,СВЦЭМ!$B$39:$B$758,C$331)+'СЕТ СН'!$F$13</f>
        <v>0</v>
      </c>
      <c r="D355" s="36">
        <f ca="1">SUMIFS(СВЦЭМ!$J$40:$J$759,СВЦЭМ!$A$40:$A$759,$A355,СВЦЭМ!$B$39:$B$758,D$331)+'СЕТ СН'!$F$13</f>
        <v>0</v>
      </c>
      <c r="E355" s="36">
        <f ca="1">SUMIFS(СВЦЭМ!$J$40:$J$759,СВЦЭМ!$A$40:$A$759,$A355,СВЦЭМ!$B$39:$B$758,E$331)+'СЕТ СН'!$F$13</f>
        <v>0</v>
      </c>
      <c r="F355" s="36">
        <f ca="1">SUMIFS(СВЦЭМ!$J$40:$J$759,СВЦЭМ!$A$40:$A$759,$A355,СВЦЭМ!$B$39:$B$758,F$331)+'СЕТ СН'!$F$13</f>
        <v>0</v>
      </c>
      <c r="G355" s="36">
        <f ca="1">SUMIFS(СВЦЭМ!$J$40:$J$759,СВЦЭМ!$A$40:$A$759,$A355,СВЦЭМ!$B$39:$B$758,G$331)+'СЕТ СН'!$F$13</f>
        <v>0</v>
      </c>
      <c r="H355" s="36">
        <f ca="1">SUMIFS(СВЦЭМ!$J$40:$J$759,СВЦЭМ!$A$40:$A$759,$A355,СВЦЭМ!$B$39:$B$758,H$331)+'СЕТ СН'!$F$13</f>
        <v>0</v>
      </c>
      <c r="I355" s="36">
        <f ca="1">SUMIFS(СВЦЭМ!$J$40:$J$759,СВЦЭМ!$A$40:$A$759,$A355,СВЦЭМ!$B$39:$B$758,I$331)+'СЕТ СН'!$F$13</f>
        <v>0</v>
      </c>
      <c r="J355" s="36">
        <f ca="1">SUMIFS(СВЦЭМ!$J$40:$J$759,СВЦЭМ!$A$40:$A$759,$A355,СВЦЭМ!$B$39:$B$758,J$331)+'СЕТ СН'!$F$13</f>
        <v>0</v>
      </c>
      <c r="K355" s="36">
        <f ca="1">SUMIFS(СВЦЭМ!$J$40:$J$759,СВЦЭМ!$A$40:$A$759,$A355,СВЦЭМ!$B$39:$B$758,K$331)+'СЕТ СН'!$F$13</f>
        <v>0</v>
      </c>
      <c r="L355" s="36">
        <f ca="1">SUMIFS(СВЦЭМ!$J$40:$J$759,СВЦЭМ!$A$40:$A$759,$A355,СВЦЭМ!$B$39:$B$758,L$331)+'СЕТ СН'!$F$13</f>
        <v>0</v>
      </c>
      <c r="M355" s="36">
        <f ca="1">SUMIFS(СВЦЭМ!$J$40:$J$759,СВЦЭМ!$A$40:$A$759,$A355,СВЦЭМ!$B$39:$B$758,M$331)+'СЕТ СН'!$F$13</f>
        <v>0</v>
      </c>
      <c r="N355" s="36">
        <f ca="1">SUMIFS(СВЦЭМ!$J$40:$J$759,СВЦЭМ!$A$40:$A$759,$A355,СВЦЭМ!$B$39:$B$758,N$331)+'СЕТ СН'!$F$13</f>
        <v>0</v>
      </c>
      <c r="O355" s="36">
        <f ca="1">SUMIFS(СВЦЭМ!$J$40:$J$759,СВЦЭМ!$A$40:$A$759,$A355,СВЦЭМ!$B$39:$B$758,O$331)+'СЕТ СН'!$F$13</f>
        <v>0</v>
      </c>
      <c r="P355" s="36">
        <f ca="1">SUMIFS(СВЦЭМ!$J$40:$J$759,СВЦЭМ!$A$40:$A$759,$A355,СВЦЭМ!$B$39:$B$758,P$331)+'СЕТ СН'!$F$13</f>
        <v>0</v>
      </c>
      <c r="Q355" s="36">
        <f ca="1">SUMIFS(СВЦЭМ!$J$40:$J$759,СВЦЭМ!$A$40:$A$759,$A355,СВЦЭМ!$B$39:$B$758,Q$331)+'СЕТ СН'!$F$13</f>
        <v>0</v>
      </c>
      <c r="R355" s="36">
        <f ca="1">SUMIFS(СВЦЭМ!$J$40:$J$759,СВЦЭМ!$A$40:$A$759,$A355,СВЦЭМ!$B$39:$B$758,R$331)+'СЕТ СН'!$F$13</f>
        <v>0</v>
      </c>
      <c r="S355" s="36">
        <f ca="1">SUMIFS(СВЦЭМ!$J$40:$J$759,СВЦЭМ!$A$40:$A$759,$A355,СВЦЭМ!$B$39:$B$758,S$331)+'СЕТ СН'!$F$13</f>
        <v>0</v>
      </c>
      <c r="T355" s="36">
        <f ca="1">SUMIFS(СВЦЭМ!$J$40:$J$759,СВЦЭМ!$A$40:$A$759,$A355,СВЦЭМ!$B$39:$B$758,T$331)+'СЕТ СН'!$F$13</f>
        <v>0</v>
      </c>
      <c r="U355" s="36">
        <f ca="1">SUMIFS(СВЦЭМ!$J$40:$J$759,СВЦЭМ!$A$40:$A$759,$A355,СВЦЭМ!$B$39:$B$758,U$331)+'СЕТ СН'!$F$13</f>
        <v>0</v>
      </c>
      <c r="V355" s="36">
        <f ca="1">SUMIFS(СВЦЭМ!$J$40:$J$759,СВЦЭМ!$A$40:$A$759,$A355,СВЦЭМ!$B$39:$B$758,V$331)+'СЕТ СН'!$F$13</f>
        <v>0</v>
      </c>
      <c r="W355" s="36">
        <f ca="1">SUMIFS(СВЦЭМ!$J$40:$J$759,СВЦЭМ!$A$40:$A$759,$A355,СВЦЭМ!$B$39:$B$758,W$331)+'СЕТ СН'!$F$13</f>
        <v>0</v>
      </c>
      <c r="X355" s="36">
        <f ca="1">SUMIFS(СВЦЭМ!$J$40:$J$759,СВЦЭМ!$A$40:$A$759,$A355,СВЦЭМ!$B$39:$B$758,X$331)+'СЕТ СН'!$F$13</f>
        <v>0</v>
      </c>
      <c r="Y355" s="36">
        <f ca="1">SUMIFS(СВЦЭМ!$J$40:$J$759,СВЦЭМ!$A$40:$A$759,$A355,СВЦЭМ!$B$39:$B$758,Y$331)+'СЕТ СН'!$F$13</f>
        <v>0</v>
      </c>
    </row>
    <row r="356" spans="1:27" ht="15.75" hidden="1" x14ac:dyDescent="0.2">
      <c r="A356" s="35">
        <f t="shared" si="9"/>
        <v>45407</v>
      </c>
      <c r="B356" s="36">
        <f ca="1">SUMIFS(СВЦЭМ!$J$40:$J$759,СВЦЭМ!$A$40:$A$759,$A356,СВЦЭМ!$B$39:$B$758,B$331)+'СЕТ СН'!$F$13</f>
        <v>0</v>
      </c>
      <c r="C356" s="36">
        <f ca="1">SUMIFS(СВЦЭМ!$J$40:$J$759,СВЦЭМ!$A$40:$A$759,$A356,СВЦЭМ!$B$39:$B$758,C$331)+'СЕТ СН'!$F$13</f>
        <v>0</v>
      </c>
      <c r="D356" s="36">
        <f ca="1">SUMIFS(СВЦЭМ!$J$40:$J$759,СВЦЭМ!$A$40:$A$759,$A356,СВЦЭМ!$B$39:$B$758,D$331)+'СЕТ СН'!$F$13</f>
        <v>0</v>
      </c>
      <c r="E356" s="36">
        <f ca="1">SUMIFS(СВЦЭМ!$J$40:$J$759,СВЦЭМ!$A$40:$A$759,$A356,СВЦЭМ!$B$39:$B$758,E$331)+'СЕТ СН'!$F$13</f>
        <v>0</v>
      </c>
      <c r="F356" s="36">
        <f ca="1">SUMIFS(СВЦЭМ!$J$40:$J$759,СВЦЭМ!$A$40:$A$759,$A356,СВЦЭМ!$B$39:$B$758,F$331)+'СЕТ СН'!$F$13</f>
        <v>0</v>
      </c>
      <c r="G356" s="36">
        <f ca="1">SUMIFS(СВЦЭМ!$J$40:$J$759,СВЦЭМ!$A$40:$A$759,$A356,СВЦЭМ!$B$39:$B$758,G$331)+'СЕТ СН'!$F$13</f>
        <v>0</v>
      </c>
      <c r="H356" s="36">
        <f ca="1">SUMIFS(СВЦЭМ!$J$40:$J$759,СВЦЭМ!$A$40:$A$759,$A356,СВЦЭМ!$B$39:$B$758,H$331)+'СЕТ СН'!$F$13</f>
        <v>0</v>
      </c>
      <c r="I356" s="36">
        <f ca="1">SUMIFS(СВЦЭМ!$J$40:$J$759,СВЦЭМ!$A$40:$A$759,$A356,СВЦЭМ!$B$39:$B$758,I$331)+'СЕТ СН'!$F$13</f>
        <v>0</v>
      </c>
      <c r="J356" s="36">
        <f ca="1">SUMIFS(СВЦЭМ!$J$40:$J$759,СВЦЭМ!$A$40:$A$759,$A356,СВЦЭМ!$B$39:$B$758,J$331)+'СЕТ СН'!$F$13</f>
        <v>0</v>
      </c>
      <c r="K356" s="36">
        <f ca="1">SUMIFS(СВЦЭМ!$J$40:$J$759,СВЦЭМ!$A$40:$A$759,$A356,СВЦЭМ!$B$39:$B$758,K$331)+'СЕТ СН'!$F$13</f>
        <v>0</v>
      </c>
      <c r="L356" s="36">
        <f ca="1">SUMIFS(СВЦЭМ!$J$40:$J$759,СВЦЭМ!$A$40:$A$759,$A356,СВЦЭМ!$B$39:$B$758,L$331)+'СЕТ СН'!$F$13</f>
        <v>0</v>
      </c>
      <c r="M356" s="36">
        <f ca="1">SUMIFS(СВЦЭМ!$J$40:$J$759,СВЦЭМ!$A$40:$A$759,$A356,СВЦЭМ!$B$39:$B$758,M$331)+'СЕТ СН'!$F$13</f>
        <v>0</v>
      </c>
      <c r="N356" s="36">
        <f ca="1">SUMIFS(СВЦЭМ!$J$40:$J$759,СВЦЭМ!$A$40:$A$759,$A356,СВЦЭМ!$B$39:$B$758,N$331)+'СЕТ СН'!$F$13</f>
        <v>0</v>
      </c>
      <c r="O356" s="36">
        <f ca="1">SUMIFS(СВЦЭМ!$J$40:$J$759,СВЦЭМ!$A$40:$A$759,$A356,СВЦЭМ!$B$39:$B$758,O$331)+'СЕТ СН'!$F$13</f>
        <v>0</v>
      </c>
      <c r="P356" s="36">
        <f ca="1">SUMIFS(СВЦЭМ!$J$40:$J$759,СВЦЭМ!$A$40:$A$759,$A356,СВЦЭМ!$B$39:$B$758,P$331)+'СЕТ СН'!$F$13</f>
        <v>0</v>
      </c>
      <c r="Q356" s="36">
        <f ca="1">SUMIFS(СВЦЭМ!$J$40:$J$759,СВЦЭМ!$A$40:$A$759,$A356,СВЦЭМ!$B$39:$B$758,Q$331)+'СЕТ СН'!$F$13</f>
        <v>0</v>
      </c>
      <c r="R356" s="36">
        <f ca="1">SUMIFS(СВЦЭМ!$J$40:$J$759,СВЦЭМ!$A$40:$A$759,$A356,СВЦЭМ!$B$39:$B$758,R$331)+'СЕТ СН'!$F$13</f>
        <v>0</v>
      </c>
      <c r="S356" s="36">
        <f ca="1">SUMIFS(СВЦЭМ!$J$40:$J$759,СВЦЭМ!$A$40:$A$759,$A356,СВЦЭМ!$B$39:$B$758,S$331)+'СЕТ СН'!$F$13</f>
        <v>0</v>
      </c>
      <c r="T356" s="36">
        <f ca="1">SUMIFS(СВЦЭМ!$J$40:$J$759,СВЦЭМ!$A$40:$A$759,$A356,СВЦЭМ!$B$39:$B$758,T$331)+'СЕТ СН'!$F$13</f>
        <v>0</v>
      </c>
      <c r="U356" s="36">
        <f ca="1">SUMIFS(СВЦЭМ!$J$40:$J$759,СВЦЭМ!$A$40:$A$759,$A356,СВЦЭМ!$B$39:$B$758,U$331)+'СЕТ СН'!$F$13</f>
        <v>0</v>
      </c>
      <c r="V356" s="36">
        <f ca="1">SUMIFS(СВЦЭМ!$J$40:$J$759,СВЦЭМ!$A$40:$A$759,$A356,СВЦЭМ!$B$39:$B$758,V$331)+'СЕТ СН'!$F$13</f>
        <v>0</v>
      </c>
      <c r="W356" s="36">
        <f ca="1">SUMIFS(СВЦЭМ!$J$40:$J$759,СВЦЭМ!$A$40:$A$759,$A356,СВЦЭМ!$B$39:$B$758,W$331)+'СЕТ СН'!$F$13</f>
        <v>0</v>
      </c>
      <c r="X356" s="36">
        <f ca="1">SUMIFS(СВЦЭМ!$J$40:$J$759,СВЦЭМ!$A$40:$A$759,$A356,СВЦЭМ!$B$39:$B$758,X$331)+'СЕТ СН'!$F$13</f>
        <v>0</v>
      </c>
      <c r="Y356" s="36">
        <f ca="1">SUMIFS(СВЦЭМ!$J$40:$J$759,СВЦЭМ!$A$40:$A$759,$A356,СВЦЭМ!$B$39:$B$758,Y$331)+'СЕТ СН'!$F$13</f>
        <v>0</v>
      </c>
    </row>
    <row r="357" spans="1:27" ht="15.75" hidden="1" x14ac:dyDescent="0.2">
      <c r="A357" s="35">
        <f t="shared" si="9"/>
        <v>45408</v>
      </c>
      <c r="B357" s="36">
        <f ca="1">SUMIFS(СВЦЭМ!$J$40:$J$759,СВЦЭМ!$A$40:$A$759,$A357,СВЦЭМ!$B$39:$B$758,B$331)+'СЕТ СН'!$F$13</f>
        <v>0</v>
      </c>
      <c r="C357" s="36">
        <f ca="1">SUMIFS(СВЦЭМ!$J$40:$J$759,СВЦЭМ!$A$40:$A$759,$A357,СВЦЭМ!$B$39:$B$758,C$331)+'СЕТ СН'!$F$13</f>
        <v>0</v>
      </c>
      <c r="D357" s="36">
        <f ca="1">SUMIFS(СВЦЭМ!$J$40:$J$759,СВЦЭМ!$A$40:$A$759,$A357,СВЦЭМ!$B$39:$B$758,D$331)+'СЕТ СН'!$F$13</f>
        <v>0</v>
      </c>
      <c r="E357" s="36">
        <f ca="1">SUMIFS(СВЦЭМ!$J$40:$J$759,СВЦЭМ!$A$40:$A$759,$A357,СВЦЭМ!$B$39:$B$758,E$331)+'СЕТ СН'!$F$13</f>
        <v>0</v>
      </c>
      <c r="F357" s="36">
        <f ca="1">SUMIFS(СВЦЭМ!$J$40:$J$759,СВЦЭМ!$A$40:$A$759,$A357,СВЦЭМ!$B$39:$B$758,F$331)+'СЕТ СН'!$F$13</f>
        <v>0</v>
      </c>
      <c r="G357" s="36">
        <f ca="1">SUMIFS(СВЦЭМ!$J$40:$J$759,СВЦЭМ!$A$40:$A$759,$A357,СВЦЭМ!$B$39:$B$758,G$331)+'СЕТ СН'!$F$13</f>
        <v>0</v>
      </c>
      <c r="H357" s="36">
        <f ca="1">SUMIFS(СВЦЭМ!$J$40:$J$759,СВЦЭМ!$A$40:$A$759,$A357,СВЦЭМ!$B$39:$B$758,H$331)+'СЕТ СН'!$F$13</f>
        <v>0</v>
      </c>
      <c r="I357" s="36">
        <f ca="1">SUMIFS(СВЦЭМ!$J$40:$J$759,СВЦЭМ!$A$40:$A$759,$A357,СВЦЭМ!$B$39:$B$758,I$331)+'СЕТ СН'!$F$13</f>
        <v>0</v>
      </c>
      <c r="J357" s="36">
        <f ca="1">SUMIFS(СВЦЭМ!$J$40:$J$759,СВЦЭМ!$A$40:$A$759,$A357,СВЦЭМ!$B$39:$B$758,J$331)+'СЕТ СН'!$F$13</f>
        <v>0</v>
      </c>
      <c r="K357" s="36">
        <f ca="1">SUMIFS(СВЦЭМ!$J$40:$J$759,СВЦЭМ!$A$40:$A$759,$A357,СВЦЭМ!$B$39:$B$758,K$331)+'СЕТ СН'!$F$13</f>
        <v>0</v>
      </c>
      <c r="L357" s="36">
        <f ca="1">SUMIFS(СВЦЭМ!$J$40:$J$759,СВЦЭМ!$A$40:$A$759,$A357,СВЦЭМ!$B$39:$B$758,L$331)+'СЕТ СН'!$F$13</f>
        <v>0</v>
      </c>
      <c r="M357" s="36">
        <f ca="1">SUMIFS(СВЦЭМ!$J$40:$J$759,СВЦЭМ!$A$40:$A$759,$A357,СВЦЭМ!$B$39:$B$758,M$331)+'СЕТ СН'!$F$13</f>
        <v>0</v>
      </c>
      <c r="N357" s="36">
        <f ca="1">SUMIFS(СВЦЭМ!$J$40:$J$759,СВЦЭМ!$A$40:$A$759,$A357,СВЦЭМ!$B$39:$B$758,N$331)+'СЕТ СН'!$F$13</f>
        <v>0</v>
      </c>
      <c r="O357" s="36">
        <f ca="1">SUMIFS(СВЦЭМ!$J$40:$J$759,СВЦЭМ!$A$40:$A$759,$A357,СВЦЭМ!$B$39:$B$758,O$331)+'СЕТ СН'!$F$13</f>
        <v>0</v>
      </c>
      <c r="P357" s="36">
        <f ca="1">SUMIFS(СВЦЭМ!$J$40:$J$759,СВЦЭМ!$A$40:$A$759,$A357,СВЦЭМ!$B$39:$B$758,P$331)+'СЕТ СН'!$F$13</f>
        <v>0</v>
      </c>
      <c r="Q357" s="36">
        <f ca="1">SUMIFS(СВЦЭМ!$J$40:$J$759,СВЦЭМ!$A$40:$A$759,$A357,СВЦЭМ!$B$39:$B$758,Q$331)+'СЕТ СН'!$F$13</f>
        <v>0</v>
      </c>
      <c r="R357" s="36">
        <f ca="1">SUMIFS(СВЦЭМ!$J$40:$J$759,СВЦЭМ!$A$40:$A$759,$A357,СВЦЭМ!$B$39:$B$758,R$331)+'СЕТ СН'!$F$13</f>
        <v>0</v>
      </c>
      <c r="S357" s="36">
        <f ca="1">SUMIFS(СВЦЭМ!$J$40:$J$759,СВЦЭМ!$A$40:$A$759,$A357,СВЦЭМ!$B$39:$B$758,S$331)+'СЕТ СН'!$F$13</f>
        <v>0</v>
      </c>
      <c r="T357" s="36">
        <f ca="1">SUMIFS(СВЦЭМ!$J$40:$J$759,СВЦЭМ!$A$40:$A$759,$A357,СВЦЭМ!$B$39:$B$758,T$331)+'СЕТ СН'!$F$13</f>
        <v>0</v>
      </c>
      <c r="U357" s="36">
        <f ca="1">SUMIFS(СВЦЭМ!$J$40:$J$759,СВЦЭМ!$A$40:$A$759,$A357,СВЦЭМ!$B$39:$B$758,U$331)+'СЕТ СН'!$F$13</f>
        <v>0</v>
      </c>
      <c r="V357" s="36">
        <f ca="1">SUMIFS(СВЦЭМ!$J$40:$J$759,СВЦЭМ!$A$40:$A$759,$A357,СВЦЭМ!$B$39:$B$758,V$331)+'СЕТ СН'!$F$13</f>
        <v>0</v>
      </c>
      <c r="W357" s="36">
        <f ca="1">SUMIFS(СВЦЭМ!$J$40:$J$759,СВЦЭМ!$A$40:$A$759,$A357,СВЦЭМ!$B$39:$B$758,W$331)+'СЕТ СН'!$F$13</f>
        <v>0</v>
      </c>
      <c r="X357" s="36">
        <f ca="1">SUMIFS(СВЦЭМ!$J$40:$J$759,СВЦЭМ!$A$40:$A$759,$A357,СВЦЭМ!$B$39:$B$758,X$331)+'СЕТ СН'!$F$13</f>
        <v>0</v>
      </c>
      <c r="Y357" s="36">
        <f ca="1">SUMIFS(СВЦЭМ!$J$40:$J$759,СВЦЭМ!$A$40:$A$759,$A357,СВЦЭМ!$B$39:$B$758,Y$331)+'СЕТ СН'!$F$13</f>
        <v>0</v>
      </c>
    </row>
    <row r="358" spans="1:27" ht="15.75" hidden="1" x14ac:dyDescent="0.2">
      <c r="A358" s="35">
        <f t="shared" si="9"/>
        <v>45409</v>
      </c>
      <c r="B358" s="36">
        <f ca="1">SUMIFS(СВЦЭМ!$J$40:$J$759,СВЦЭМ!$A$40:$A$759,$A358,СВЦЭМ!$B$39:$B$758,B$331)+'СЕТ СН'!$F$13</f>
        <v>0</v>
      </c>
      <c r="C358" s="36">
        <f ca="1">SUMIFS(СВЦЭМ!$J$40:$J$759,СВЦЭМ!$A$40:$A$759,$A358,СВЦЭМ!$B$39:$B$758,C$331)+'СЕТ СН'!$F$13</f>
        <v>0</v>
      </c>
      <c r="D358" s="36">
        <f ca="1">SUMIFS(СВЦЭМ!$J$40:$J$759,СВЦЭМ!$A$40:$A$759,$A358,СВЦЭМ!$B$39:$B$758,D$331)+'СЕТ СН'!$F$13</f>
        <v>0</v>
      </c>
      <c r="E358" s="36">
        <f ca="1">SUMIFS(СВЦЭМ!$J$40:$J$759,СВЦЭМ!$A$40:$A$759,$A358,СВЦЭМ!$B$39:$B$758,E$331)+'СЕТ СН'!$F$13</f>
        <v>0</v>
      </c>
      <c r="F358" s="36">
        <f ca="1">SUMIFS(СВЦЭМ!$J$40:$J$759,СВЦЭМ!$A$40:$A$759,$A358,СВЦЭМ!$B$39:$B$758,F$331)+'СЕТ СН'!$F$13</f>
        <v>0</v>
      </c>
      <c r="G358" s="36">
        <f ca="1">SUMIFS(СВЦЭМ!$J$40:$J$759,СВЦЭМ!$A$40:$A$759,$A358,СВЦЭМ!$B$39:$B$758,G$331)+'СЕТ СН'!$F$13</f>
        <v>0</v>
      </c>
      <c r="H358" s="36">
        <f ca="1">SUMIFS(СВЦЭМ!$J$40:$J$759,СВЦЭМ!$A$40:$A$759,$A358,СВЦЭМ!$B$39:$B$758,H$331)+'СЕТ СН'!$F$13</f>
        <v>0</v>
      </c>
      <c r="I358" s="36">
        <f ca="1">SUMIFS(СВЦЭМ!$J$40:$J$759,СВЦЭМ!$A$40:$A$759,$A358,СВЦЭМ!$B$39:$B$758,I$331)+'СЕТ СН'!$F$13</f>
        <v>0</v>
      </c>
      <c r="J358" s="36">
        <f ca="1">SUMIFS(СВЦЭМ!$J$40:$J$759,СВЦЭМ!$A$40:$A$759,$A358,СВЦЭМ!$B$39:$B$758,J$331)+'СЕТ СН'!$F$13</f>
        <v>0</v>
      </c>
      <c r="K358" s="36">
        <f ca="1">SUMIFS(СВЦЭМ!$J$40:$J$759,СВЦЭМ!$A$40:$A$759,$A358,СВЦЭМ!$B$39:$B$758,K$331)+'СЕТ СН'!$F$13</f>
        <v>0</v>
      </c>
      <c r="L358" s="36">
        <f ca="1">SUMIFS(СВЦЭМ!$J$40:$J$759,СВЦЭМ!$A$40:$A$759,$A358,СВЦЭМ!$B$39:$B$758,L$331)+'СЕТ СН'!$F$13</f>
        <v>0</v>
      </c>
      <c r="M358" s="36">
        <f ca="1">SUMIFS(СВЦЭМ!$J$40:$J$759,СВЦЭМ!$A$40:$A$759,$A358,СВЦЭМ!$B$39:$B$758,M$331)+'СЕТ СН'!$F$13</f>
        <v>0</v>
      </c>
      <c r="N358" s="36">
        <f ca="1">SUMIFS(СВЦЭМ!$J$40:$J$759,СВЦЭМ!$A$40:$A$759,$A358,СВЦЭМ!$B$39:$B$758,N$331)+'СЕТ СН'!$F$13</f>
        <v>0</v>
      </c>
      <c r="O358" s="36">
        <f ca="1">SUMIFS(СВЦЭМ!$J$40:$J$759,СВЦЭМ!$A$40:$A$759,$A358,СВЦЭМ!$B$39:$B$758,O$331)+'СЕТ СН'!$F$13</f>
        <v>0</v>
      </c>
      <c r="P358" s="36">
        <f ca="1">SUMIFS(СВЦЭМ!$J$40:$J$759,СВЦЭМ!$A$40:$A$759,$A358,СВЦЭМ!$B$39:$B$758,P$331)+'СЕТ СН'!$F$13</f>
        <v>0</v>
      </c>
      <c r="Q358" s="36">
        <f ca="1">SUMIFS(СВЦЭМ!$J$40:$J$759,СВЦЭМ!$A$40:$A$759,$A358,СВЦЭМ!$B$39:$B$758,Q$331)+'СЕТ СН'!$F$13</f>
        <v>0</v>
      </c>
      <c r="R358" s="36">
        <f ca="1">SUMIFS(СВЦЭМ!$J$40:$J$759,СВЦЭМ!$A$40:$A$759,$A358,СВЦЭМ!$B$39:$B$758,R$331)+'СЕТ СН'!$F$13</f>
        <v>0</v>
      </c>
      <c r="S358" s="36">
        <f ca="1">SUMIFS(СВЦЭМ!$J$40:$J$759,СВЦЭМ!$A$40:$A$759,$A358,СВЦЭМ!$B$39:$B$758,S$331)+'СЕТ СН'!$F$13</f>
        <v>0</v>
      </c>
      <c r="T358" s="36">
        <f ca="1">SUMIFS(СВЦЭМ!$J$40:$J$759,СВЦЭМ!$A$40:$A$759,$A358,СВЦЭМ!$B$39:$B$758,T$331)+'СЕТ СН'!$F$13</f>
        <v>0</v>
      </c>
      <c r="U358" s="36">
        <f ca="1">SUMIFS(СВЦЭМ!$J$40:$J$759,СВЦЭМ!$A$40:$A$759,$A358,СВЦЭМ!$B$39:$B$758,U$331)+'СЕТ СН'!$F$13</f>
        <v>0</v>
      </c>
      <c r="V358" s="36">
        <f ca="1">SUMIFS(СВЦЭМ!$J$40:$J$759,СВЦЭМ!$A$40:$A$759,$A358,СВЦЭМ!$B$39:$B$758,V$331)+'СЕТ СН'!$F$13</f>
        <v>0</v>
      </c>
      <c r="W358" s="36">
        <f ca="1">SUMIFS(СВЦЭМ!$J$40:$J$759,СВЦЭМ!$A$40:$A$759,$A358,СВЦЭМ!$B$39:$B$758,W$331)+'СЕТ СН'!$F$13</f>
        <v>0</v>
      </c>
      <c r="X358" s="36">
        <f ca="1">SUMIFS(СВЦЭМ!$J$40:$J$759,СВЦЭМ!$A$40:$A$759,$A358,СВЦЭМ!$B$39:$B$758,X$331)+'СЕТ СН'!$F$13</f>
        <v>0</v>
      </c>
      <c r="Y358" s="36">
        <f ca="1">SUMIFS(СВЦЭМ!$J$40:$J$759,СВЦЭМ!$A$40:$A$759,$A358,СВЦЭМ!$B$39:$B$758,Y$331)+'СЕТ СН'!$F$13</f>
        <v>0</v>
      </c>
    </row>
    <row r="359" spans="1:27" ht="15.75" hidden="1" x14ac:dyDescent="0.2">
      <c r="A359" s="35">
        <f t="shared" si="9"/>
        <v>45410</v>
      </c>
      <c r="B359" s="36">
        <f ca="1">SUMIFS(СВЦЭМ!$J$40:$J$759,СВЦЭМ!$A$40:$A$759,$A359,СВЦЭМ!$B$39:$B$758,B$331)+'СЕТ СН'!$F$13</f>
        <v>0</v>
      </c>
      <c r="C359" s="36">
        <f ca="1">SUMIFS(СВЦЭМ!$J$40:$J$759,СВЦЭМ!$A$40:$A$759,$A359,СВЦЭМ!$B$39:$B$758,C$331)+'СЕТ СН'!$F$13</f>
        <v>0</v>
      </c>
      <c r="D359" s="36">
        <f ca="1">SUMIFS(СВЦЭМ!$J$40:$J$759,СВЦЭМ!$A$40:$A$759,$A359,СВЦЭМ!$B$39:$B$758,D$331)+'СЕТ СН'!$F$13</f>
        <v>0</v>
      </c>
      <c r="E359" s="36">
        <f ca="1">SUMIFS(СВЦЭМ!$J$40:$J$759,СВЦЭМ!$A$40:$A$759,$A359,СВЦЭМ!$B$39:$B$758,E$331)+'СЕТ СН'!$F$13</f>
        <v>0</v>
      </c>
      <c r="F359" s="36">
        <f ca="1">SUMIFS(СВЦЭМ!$J$40:$J$759,СВЦЭМ!$A$40:$A$759,$A359,СВЦЭМ!$B$39:$B$758,F$331)+'СЕТ СН'!$F$13</f>
        <v>0</v>
      </c>
      <c r="G359" s="36">
        <f ca="1">SUMIFS(СВЦЭМ!$J$40:$J$759,СВЦЭМ!$A$40:$A$759,$A359,СВЦЭМ!$B$39:$B$758,G$331)+'СЕТ СН'!$F$13</f>
        <v>0</v>
      </c>
      <c r="H359" s="36">
        <f ca="1">SUMIFS(СВЦЭМ!$J$40:$J$759,СВЦЭМ!$A$40:$A$759,$A359,СВЦЭМ!$B$39:$B$758,H$331)+'СЕТ СН'!$F$13</f>
        <v>0</v>
      </c>
      <c r="I359" s="36">
        <f ca="1">SUMIFS(СВЦЭМ!$J$40:$J$759,СВЦЭМ!$A$40:$A$759,$A359,СВЦЭМ!$B$39:$B$758,I$331)+'СЕТ СН'!$F$13</f>
        <v>0</v>
      </c>
      <c r="J359" s="36">
        <f ca="1">SUMIFS(СВЦЭМ!$J$40:$J$759,СВЦЭМ!$A$40:$A$759,$A359,СВЦЭМ!$B$39:$B$758,J$331)+'СЕТ СН'!$F$13</f>
        <v>0</v>
      </c>
      <c r="K359" s="36">
        <f ca="1">SUMIFS(СВЦЭМ!$J$40:$J$759,СВЦЭМ!$A$40:$A$759,$A359,СВЦЭМ!$B$39:$B$758,K$331)+'СЕТ СН'!$F$13</f>
        <v>0</v>
      </c>
      <c r="L359" s="36">
        <f ca="1">SUMIFS(СВЦЭМ!$J$40:$J$759,СВЦЭМ!$A$40:$A$759,$A359,СВЦЭМ!$B$39:$B$758,L$331)+'СЕТ СН'!$F$13</f>
        <v>0</v>
      </c>
      <c r="M359" s="36">
        <f ca="1">SUMIFS(СВЦЭМ!$J$40:$J$759,СВЦЭМ!$A$40:$A$759,$A359,СВЦЭМ!$B$39:$B$758,M$331)+'СЕТ СН'!$F$13</f>
        <v>0</v>
      </c>
      <c r="N359" s="36">
        <f ca="1">SUMIFS(СВЦЭМ!$J$40:$J$759,СВЦЭМ!$A$40:$A$759,$A359,СВЦЭМ!$B$39:$B$758,N$331)+'СЕТ СН'!$F$13</f>
        <v>0</v>
      </c>
      <c r="O359" s="36">
        <f ca="1">SUMIFS(СВЦЭМ!$J$40:$J$759,СВЦЭМ!$A$40:$A$759,$A359,СВЦЭМ!$B$39:$B$758,O$331)+'СЕТ СН'!$F$13</f>
        <v>0</v>
      </c>
      <c r="P359" s="36">
        <f ca="1">SUMIFS(СВЦЭМ!$J$40:$J$759,СВЦЭМ!$A$40:$A$759,$A359,СВЦЭМ!$B$39:$B$758,P$331)+'СЕТ СН'!$F$13</f>
        <v>0</v>
      </c>
      <c r="Q359" s="36">
        <f ca="1">SUMIFS(СВЦЭМ!$J$40:$J$759,СВЦЭМ!$A$40:$A$759,$A359,СВЦЭМ!$B$39:$B$758,Q$331)+'СЕТ СН'!$F$13</f>
        <v>0</v>
      </c>
      <c r="R359" s="36">
        <f ca="1">SUMIFS(СВЦЭМ!$J$40:$J$759,СВЦЭМ!$A$40:$A$759,$A359,СВЦЭМ!$B$39:$B$758,R$331)+'СЕТ СН'!$F$13</f>
        <v>0</v>
      </c>
      <c r="S359" s="36">
        <f ca="1">SUMIFS(СВЦЭМ!$J$40:$J$759,СВЦЭМ!$A$40:$A$759,$A359,СВЦЭМ!$B$39:$B$758,S$331)+'СЕТ СН'!$F$13</f>
        <v>0</v>
      </c>
      <c r="T359" s="36">
        <f ca="1">SUMIFS(СВЦЭМ!$J$40:$J$759,СВЦЭМ!$A$40:$A$759,$A359,СВЦЭМ!$B$39:$B$758,T$331)+'СЕТ СН'!$F$13</f>
        <v>0</v>
      </c>
      <c r="U359" s="36">
        <f ca="1">SUMIFS(СВЦЭМ!$J$40:$J$759,СВЦЭМ!$A$40:$A$759,$A359,СВЦЭМ!$B$39:$B$758,U$331)+'СЕТ СН'!$F$13</f>
        <v>0</v>
      </c>
      <c r="V359" s="36">
        <f ca="1">SUMIFS(СВЦЭМ!$J$40:$J$759,СВЦЭМ!$A$40:$A$759,$A359,СВЦЭМ!$B$39:$B$758,V$331)+'СЕТ СН'!$F$13</f>
        <v>0</v>
      </c>
      <c r="W359" s="36">
        <f ca="1">SUMIFS(СВЦЭМ!$J$40:$J$759,СВЦЭМ!$A$40:$A$759,$A359,СВЦЭМ!$B$39:$B$758,W$331)+'СЕТ СН'!$F$13</f>
        <v>0</v>
      </c>
      <c r="X359" s="36">
        <f ca="1">SUMIFS(СВЦЭМ!$J$40:$J$759,СВЦЭМ!$A$40:$A$759,$A359,СВЦЭМ!$B$39:$B$758,X$331)+'СЕТ СН'!$F$13</f>
        <v>0</v>
      </c>
      <c r="Y359" s="36">
        <f ca="1">SUMIFS(СВЦЭМ!$J$40:$J$759,СВЦЭМ!$A$40:$A$759,$A359,СВЦЭМ!$B$39:$B$758,Y$331)+'СЕТ СН'!$F$13</f>
        <v>0</v>
      </c>
    </row>
    <row r="360" spans="1:27" ht="15.75" hidden="1" x14ac:dyDescent="0.2">
      <c r="A360" s="35">
        <f t="shared" si="9"/>
        <v>45411</v>
      </c>
      <c r="B360" s="36">
        <f ca="1">SUMIFS(СВЦЭМ!$J$40:$J$759,СВЦЭМ!$A$40:$A$759,$A360,СВЦЭМ!$B$39:$B$758,B$331)+'СЕТ СН'!$F$13</f>
        <v>0</v>
      </c>
      <c r="C360" s="36">
        <f ca="1">SUMIFS(СВЦЭМ!$J$40:$J$759,СВЦЭМ!$A$40:$A$759,$A360,СВЦЭМ!$B$39:$B$758,C$331)+'СЕТ СН'!$F$13</f>
        <v>0</v>
      </c>
      <c r="D360" s="36">
        <f ca="1">SUMIFS(СВЦЭМ!$J$40:$J$759,СВЦЭМ!$A$40:$A$759,$A360,СВЦЭМ!$B$39:$B$758,D$331)+'СЕТ СН'!$F$13</f>
        <v>0</v>
      </c>
      <c r="E360" s="36">
        <f ca="1">SUMIFS(СВЦЭМ!$J$40:$J$759,СВЦЭМ!$A$40:$A$759,$A360,СВЦЭМ!$B$39:$B$758,E$331)+'СЕТ СН'!$F$13</f>
        <v>0</v>
      </c>
      <c r="F360" s="36">
        <f ca="1">SUMIFS(СВЦЭМ!$J$40:$J$759,СВЦЭМ!$A$40:$A$759,$A360,СВЦЭМ!$B$39:$B$758,F$331)+'СЕТ СН'!$F$13</f>
        <v>0</v>
      </c>
      <c r="G360" s="36">
        <f ca="1">SUMIFS(СВЦЭМ!$J$40:$J$759,СВЦЭМ!$A$40:$A$759,$A360,СВЦЭМ!$B$39:$B$758,G$331)+'СЕТ СН'!$F$13</f>
        <v>0</v>
      </c>
      <c r="H360" s="36">
        <f ca="1">SUMIFS(СВЦЭМ!$J$40:$J$759,СВЦЭМ!$A$40:$A$759,$A360,СВЦЭМ!$B$39:$B$758,H$331)+'СЕТ СН'!$F$13</f>
        <v>0</v>
      </c>
      <c r="I360" s="36">
        <f ca="1">SUMIFS(СВЦЭМ!$J$40:$J$759,СВЦЭМ!$A$40:$A$759,$A360,СВЦЭМ!$B$39:$B$758,I$331)+'СЕТ СН'!$F$13</f>
        <v>0</v>
      </c>
      <c r="J360" s="36">
        <f ca="1">SUMIFS(СВЦЭМ!$J$40:$J$759,СВЦЭМ!$A$40:$A$759,$A360,СВЦЭМ!$B$39:$B$758,J$331)+'СЕТ СН'!$F$13</f>
        <v>0</v>
      </c>
      <c r="K360" s="36">
        <f ca="1">SUMIFS(СВЦЭМ!$J$40:$J$759,СВЦЭМ!$A$40:$A$759,$A360,СВЦЭМ!$B$39:$B$758,K$331)+'СЕТ СН'!$F$13</f>
        <v>0</v>
      </c>
      <c r="L360" s="36">
        <f ca="1">SUMIFS(СВЦЭМ!$J$40:$J$759,СВЦЭМ!$A$40:$A$759,$A360,СВЦЭМ!$B$39:$B$758,L$331)+'СЕТ СН'!$F$13</f>
        <v>0</v>
      </c>
      <c r="M360" s="36">
        <f ca="1">SUMIFS(СВЦЭМ!$J$40:$J$759,СВЦЭМ!$A$40:$A$759,$A360,СВЦЭМ!$B$39:$B$758,M$331)+'СЕТ СН'!$F$13</f>
        <v>0</v>
      </c>
      <c r="N360" s="36">
        <f ca="1">SUMIFS(СВЦЭМ!$J$40:$J$759,СВЦЭМ!$A$40:$A$759,$A360,СВЦЭМ!$B$39:$B$758,N$331)+'СЕТ СН'!$F$13</f>
        <v>0</v>
      </c>
      <c r="O360" s="36">
        <f ca="1">SUMIFS(СВЦЭМ!$J$40:$J$759,СВЦЭМ!$A$40:$A$759,$A360,СВЦЭМ!$B$39:$B$758,O$331)+'СЕТ СН'!$F$13</f>
        <v>0</v>
      </c>
      <c r="P360" s="36">
        <f ca="1">SUMIFS(СВЦЭМ!$J$40:$J$759,СВЦЭМ!$A$40:$A$759,$A360,СВЦЭМ!$B$39:$B$758,P$331)+'СЕТ СН'!$F$13</f>
        <v>0</v>
      </c>
      <c r="Q360" s="36">
        <f ca="1">SUMIFS(СВЦЭМ!$J$40:$J$759,СВЦЭМ!$A$40:$A$759,$A360,СВЦЭМ!$B$39:$B$758,Q$331)+'СЕТ СН'!$F$13</f>
        <v>0</v>
      </c>
      <c r="R360" s="36">
        <f ca="1">SUMIFS(СВЦЭМ!$J$40:$J$759,СВЦЭМ!$A$40:$A$759,$A360,СВЦЭМ!$B$39:$B$758,R$331)+'СЕТ СН'!$F$13</f>
        <v>0</v>
      </c>
      <c r="S360" s="36">
        <f ca="1">SUMIFS(СВЦЭМ!$J$40:$J$759,СВЦЭМ!$A$40:$A$759,$A360,СВЦЭМ!$B$39:$B$758,S$331)+'СЕТ СН'!$F$13</f>
        <v>0</v>
      </c>
      <c r="T360" s="36">
        <f ca="1">SUMIFS(СВЦЭМ!$J$40:$J$759,СВЦЭМ!$A$40:$A$759,$A360,СВЦЭМ!$B$39:$B$758,T$331)+'СЕТ СН'!$F$13</f>
        <v>0</v>
      </c>
      <c r="U360" s="36">
        <f ca="1">SUMIFS(СВЦЭМ!$J$40:$J$759,СВЦЭМ!$A$40:$A$759,$A360,СВЦЭМ!$B$39:$B$758,U$331)+'СЕТ СН'!$F$13</f>
        <v>0</v>
      </c>
      <c r="V360" s="36">
        <f ca="1">SUMIFS(СВЦЭМ!$J$40:$J$759,СВЦЭМ!$A$40:$A$759,$A360,СВЦЭМ!$B$39:$B$758,V$331)+'СЕТ СН'!$F$13</f>
        <v>0</v>
      </c>
      <c r="W360" s="36">
        <f ca="1">SUMIFS(СВЦЭМ!$J$40:$J$759,СВЦЭМ!$A$40:$A$759,$A360,СВЦЭМ!$B$39:$B$758,W$331)+'СЕТ СН'!$F$13</f>
        <v>0</v>
      </c>
      <c r="X360" s="36">
        <f ca="1">SUMIFS(СВЦЭМ!$J$40:$J$759,СВЦЭМ!$A$40:$A$759,$A360,СВЦЭМ!$B$39:$B$758,X$331)+'СЕТ СН'!$F$13</f>
        <v>0</v>
      </c>
      <c r="Y360" s="36">
        <f ca="1">SUMIFS(СВЦЭМ!$J$40:$J$759,СВЦЭМ!$A$40:$A$759,$A360,СВЦЭМ!$B$39:$B$758,Y$331)+'СЕТ СН'!$F$13</f>
        <v>0</v>
      </c>
    </row>
    <row r="361" spans="1:27" ht="15.75" hidden="1" x14ac:dyDescent="0.2">
      <c r="A361" s="35">
        <f t="shared" si="9"/>
        <v>45412</v>
      </c>
      <c r="B361" s="36">
        <f ca="1">SUMIFS(СВЦЭМ!$J$40:$J$759,СВЦЭМ!$A$40:$A$759,$A361,СВЦЭМ!$B$39:$B$758,B$331)+'СЕТ СН'!$F$13</f>
        <v>0</v>
      </c>
      <c r="C361" s="36">
        <f ca="1">SUMIFS(СВЦЭМ!$J$40:$J$759,СВЦЭМ!$A$40:$A$759,$A361,СВЦЭМ!$B$39:$B$758,C$331)+'СЕТ СН'!$F$13</f>
        <v>0</v>
      </c>
      <c r="D361" s="36">
        <f ca="1">SUMIFS(СВЦЭМ!$J$40:$J$759,СВЦЭМ!$A$40:$A$759,$A361,СВЦЭМ!$B$39:$B$758,D$331)+'СЕТ СН'!$F$13</f>
        <v>0</v>
      </c>
      <c r="E361" s="36">
        <f ca="1">SUMIFS(СВЦЭМ!$J$40:$J$759,СВЦЭМ!$A$40:$A$759,$A361,СВЦЭМ!$B$39:$B$758,E$331)+'СЕТ СН'!$F$13</f>
        <v>0</v>
      </c>
      <c r="F361" s="36">
        <f ca="1">SUMIFS(СВЦЭМ!$J$40:$J$759,СВЦЭМ!$A$40:$A$759,$A361,СВЦЭМ!$B$39:$B$758,F$331)+'СЕТ СН'!$F$13</f>
        <v>0</v>
      </c>
      <c r="G361" s="36">
        <f ca="1">SUMIFS(СВЦЭМ!$J$40:$J$759,СВЦЭМ!$A$40:$A$759,$A361,СВЦЭМ!$B$39:$B$758,G$331)+'СЕТ СН'!$F$13</f>
        <v>0</v>
      </c>
      <c r="H361" s="36">
        <f ca="1">SUMIFS(СВЦЭМ!$J$40:$J$759,СВЦЭМ!$A$40:$A$759,$A361,СВЦЭМ!$B$39:$B$758,H$331)+'СЕТ СН'!$F$13</f>
        <v>0</v>
      </c>
      <c r="I361" s="36">
        <f ca="1">SUMIFS(СВЦЭМ!$J$40:$J$759,СВЦЭМ!$A$40:$A$759,$A361,СВЦЭМ!$B$39:$B$758,I$331)+'СЕТ СН'!$F$13</f>
        <v>0</v>
      </c>
      <c r="J361" s="36">
        <f ca="1">SUMIFS(СВЦЭМ!$J$40:$J$759,СВЦЭМ!$A$40:$A$759,$A361,СВЦЭМ!$B$39:$B$758,J$331)+'СЕТ СН'!$F$13</f>
        <v>0</v>
      </c>
      <c r="K361" s="36">
        <f ca="1">SUMIFS(СВЦЭМ!$J$40:$J$759,СВЦЭМ!$A$40:$A$759,$A361,СВЦЭМ!$B$39:$B$758,K$331)+'СЕТ СН'!$F$13</f>
        <v>0</v>
      </c>
      <c r="L361" s="36">
        <f ca="1">SUMIFS(СВЦЭМ!$J$40:$J$759,СВЦЭМ!$A$40:$A$759,$A361,СВЦЭМ!$B$39:$B$758,L$331)+'СЕТ СН'!$F$13</f>
        <v>0</v>
      </c>
      <c r="M361" s="36">
        <f ca="1">SUMIFS(СВЦЭМ!$J$40:$J$759,СВЦЭМ!$A$40:$A$759,$A361,СВЦЭМ!$B$39:$B$758,M$331)+'СЕТ СН'!$F$13</f>
        <v>0</v>
      </c>
      <c r="N361" s="36">
        <f ca="1">SUMIFS(СВЦЭМ!$J$40:$J$759,СВЦЭМ!$A$40:$A$759,$A361,СВЦЭМ!$B$39:$B$758,N$331)+'СЕТ СН'!$F$13</f>
        <v>0</v>
      </c>
      <c r="O361" s="36">
        <f ca="1">SUMIFS(СВЦЭМ!$J$40:$J$759,СВЦЭМ!$A$40:$A$759,$A361,СВЦЭМ!$B$39:$B$758,O$331)+'СЕТ СН'!$F$13</f>
        <v>0</v>
      </c>
      <c r="P361" s="36">
        <f ca="1">SUMIFS(СВЦЭМ!$J$40:$J$759,СВЦЭМ!$A$40:$A$759,$A361,СВЦЭМ!$B$39:$B$758,P$331)+'СЕТ СН'!$F$13</f>
        <v>0</v>
      </c>
      <c r="Q361" s="36">
        <f ca="1">SUMIFS(СВЦЭМ!$J$40:$J$759,СВЦЭМ!$A$40:$A$759,$A361,СВЦЭМ!$B$39:$B$758,Q$331)+'СЕТ СН'!$F$13</f>
        <v>0</v>
      </c>
      <c r="R361" s="36">
        <f ca="1">SUMIFS(СВЦЭМ!$J$40:$J$759,СВЦЭМ!$A$40:$A$759,$A361,СВЦЭМ!$B$39:$B$758,R$331)+'СЕТ СН'!$F$13</f>
        <v>0</v>
      </c>
      <c r="S361" s="36">
        <f ca="1">SUMIFS(СВЦЭМ!$J$40:$J$759,СВЦЭМ!$A$40:$A$759,$A361,СВЦЭМ!$B$39:$B$758,S$331)+'СЕТ СН'!$F$13</f>
        <v>0</v>
      </c>
      <c r="T361" s="36">
        <f ca="1">SUMIFS(СВЦЭМ!$J$40:$J$759,СВЦЭМ!$A$40:$A$759,$A361,СВЦЭМ!$B$39:$B$758,T$331)+'СЕТ СН'!$F$13</f>
        <v>0</v>
      </c>
      <c r="U361" s="36">
        <f ca="1">SUMIFS(СВЦЭМ!$J$40:$J$759,СВЦЭМ!$A$40:$A$759,$A361,СВЦЭМ!$B$39:$B$758,U$331)+'СЕТ СН'!$F$13</f>
        <v>0</v>
      </c>
      <c r="V361" s="36">
        <f ca="1">SUMIFS(СВЦЭМ!$J$40:$J$759,СВЦЭМ!$A$40:$A$759,$A361,СВЦЭМ!$B$39:$B$758,V$331)+'СЕТ СН'!$F$13</f>
        <v>0</v>
      </c>
      <c r="W361" s="36">
        <f ca="1">SUMIFS(СВЦЭМ!$J$40:$J$759,СВЦЭМ!$A$40:$A$759,$A361,СВЦЭМ!$B$39:$B$758,W$331)+'СЕТ СН'!$F$13</f>
        <v>0</v>
      </c>
      <c r="X361" s="36">
        <f ca="1">SUMIFS(СВЦЭМ!$J$40:$J$759,СВЦЭМ!$A$40:$A$759,$A361,СВЦЭМ!$B$39:$B$758,X$331)+'СЕТ СН'!$F$13</f>
        <v>0</v>
      </c>
      <c r="Y361" s="36">
        <f ca="1">SUMIFS(СВЦЭМ!$J$40:$J$759,СВЦЭМ!$A$40:$A$759,$A361,СВЦЭМ!$B$39:$B$758,Y$331)+'СЕТ СН'!$F$13</f>
        <v>0</v>
      </c>
    </row>
    <row r="362" spans="1:27" ht="15.75" hidden="1" x14ac:dyDescent="0.2">
      <c r="A362" s="35">
        <f t="shared" si="9"/>
        <v>45413</v>
      </c>
      <c r="B362" s="36">
        <f ca="1">SUMIFS(СВЦЭМ!$J$40:$J$759,СВЦЭМ!$A$40:$A$759,$A362,СВЦЭМ!$B$39:$B$758,B$331)+'СЕТ СН'!$F$13</f>
        <v>0</v>
      </c>
      <c r="C362" s="36">
        <f ca="1">SUMIFS(СВЦЭМ!$J$40:$J$759,СВЦЭМ!$A$40:$A$759,$A362,СВЦЭМ!$B$39:$B$758,C$331)+'СЕТ СН'!$F$13</f>
        <v>0</v>
      </c>
      <c r="D362" s="36">
        <f ca="1">SUMIFS(СВЦЭМ!$J$40:$J$759,СВЦЭМ!$A$40:$A$759,$A362,СВЦЭМ!$B$39:$B$758,D$331)+'СЕТ СН'!$F$13</f>
        <v>0</v>
      </c>
      <c r="E362" s="36">
        <f ca="1">SUMIFS(СВЦЭМ!$J$40:$J$759,СВЦЭМ!$A$40:$A$759,$A362,СВЦЭМ!$B$39:$B$758,E$331)+'СЕТ СН'!$F$13</f>
        <v>0</v>
      </c>
      <c r="F362" s="36">
        <f ca="1">SUMIFS(СВЦЭМ!$J$40:$J$759,СВЦЭМ!$A$40:$A$759,$A362,СВЦЭМ!$B$39:$B$758,F$331)+'СЕТ СН'!$F$13</f>
        <v>0</v>
      </c>
      <c r="G362" s="36">
        <f ca="1">SUMIFS(СВЦЭМ!$J$40:$J$759,СВЦЭМ!$A$40:$A$759,$A362,СВЦЭМ!$B$39:$B$758,G$331)+'СЕТ СН'!$F$13</f>
        <v>0</v>
      </c>
      <c r="H362" s="36">
        <f ca="1">SUMIFS(СВЦЭМ!$J$40:$J$759,СВЦЭМ!$A$40:$A$759,$A362,СВЦЭМ!$B$39:$B$758,H$331)+'СЕТ СН'!$F$13</f>
        <v>0</v>
      </c>
      <c r="I362" s="36">
        <f ca="1">SUMIFS(СВЦЭМ!$J$40:$J$759,СВЦЭМ!$A$40:$A$759,$A362,СВЦЭМ!$B$39:$B$758,I$331)+'СЕТ СН'!$F$13</f>
        <v>0</v>
      </c>
      <c r="J362" s="36">
        <f ca="1">SUMIFS(СВЦЭМ!$J$40:$J$759,СВЦЭМ!$A$40:$A$759,$A362,СВЦЭМ!$B$39:$B$758,J$331)+'СЕТ СН'!$F$13</f>
        <v>0</v>
      </c>
      <c r="K362" s="36">
        <f ca="1">SUMIFS(СВЦЭМ!$J$40:$J$759,СВЦЭМ!$A$40:$A$759,$A362,СВЦЭМ!$B$39:$B$758,K$331)+'СЕТ СН'!$F$13</f>
        <v>0</v>
      </c>
      <c r="L362" s="36">
        <f ca="1">SUMIFS(СВЦЭМ!$J$40:$J$759,СВЦЭМ!$A$40:$A$759,$A362,СВЦЭМ!$B$39:$B$758,L$331)+'СЕТ СН'!$F$13</f>
        <v>0</v>
      </c>
      <c r="M362" s="36">
        <f ca="1">SUMIFS(СВЦЭМ!$J$40:$J$759,СВЦЭМ!$A$40:$A$759,$A362,СВЦЭМ!$B$39:$B$758,M$331)+'СЕТ СН'!$F$13</f>
        <v>0</v>
      </c>
      <c r="N362" s="36">
        <f ca="1">SUMIFS(СВЦЭМ!$J$40:$J$759,СВЦЭМ!$A$40:$A$759,$A362,СВЦЭМ!$B$39:$B$758,N$331)+'СЕТ СН'!$F$13</f>
        <v>0</v>
      </c>
      <c r="O362" s="36">
        <f ca="1">SUMIFS(СВЦЭМ!$J$40:$J$759,СВЦЭМ!$A$40:$A$759,$A362,СВЦЭМ!$B$39:$B$758,O$331)+'СЕТ СН'!$F$13</f>
        <v>0</v>
      </c>
      <c r="P362" s="36">
        <f ca="1">SUMIFS(СВЦЭМ!$J$40:$J$759,СВЦЭМ!$A$40:$A$759,$A362,СВЦЭМ!$B$39:$B$758,P$331)+'СЕТ СН'!$F$13</f>
        <v>0</v>
      </c>
      <c r="Q362" s="36">
        <f ca="1">SUMIFS(СВЦЭМ!$J$40:$J$759,СВЦЭМ!$A$40:$A$759,$A362,СВЦЭМ!$B$39:$B$758,Q$331)+'СЕТ СН'!$F$13</f>
        <v>0</v>
      </c>
      <c r="R362" s="36">
        <f ca="1">SUMIFS(СВЦЭМ!$J$40:$J$759,СВЦЭМ!$A$40:$A$759,$A362,СВЦЭМ!$B$39:$B$758,R$331)+'СЕТ СН'!$F$13</f>
        <v>0</v>
      </c>
      <c r="S362" s="36">
        <f ca="1">SUMIFS(СВЦЭМ!$J$40:$J$759,СВЦЭМ!$A$40:$A$759,$A362,СВЦЭМ!$B$39:$B$758,S$331)+'СЕТ СН'!$F$13</f>
        <v>0</v>
      </c>
      <c r="T362" s="36">
        <f ca="1">SUMIFS(СВЦЭМ!$J$40:$J$759,СВЦЭМ!$A$40:$A$759,$A362,СВЦЭМ!$B$39:$B$758,T$331)+'СЕТ СН'!$F$13</f>
        <v>0</v>
      </c>
      <c r="U362" s="36">
        <f ca="1">SUMIFS(СВЦЭМ!$J$40:$J$759,СВЦЭМ!$A$40:$A$759,$A362,СВЦЭМ!$B$39:$B$758,U$331)+'СЕТ СН'!$F$13</f>
        <v>0</v>
      </c>
      <c r="V362" s="36">
        <f ca="1">SUMIFS(СВЦЭМ!$J$40:$J$759,СВЦЭМ!$A$40:$A$759,$A362,СВЦЭМ!$B$39:$B$758,V$331)+'СЕТ СН'!$F$13</f>
        <v>0</v>
      </c>
      <c r="W362" s="36">
        <f ca="1">SUMIFS(СВЦЭМ!$J$40:$J$759,СВЦЭМ!$A$40:$A$759,$A362,СВЦЭМ!$B$39:$B$758,W$331)+'СЕТ СН'!$F$13</f>
        <v>0</v>
      </c>
      <c r="X362" s="36">
        <f ca="1">SUMIFS(СВЦЭМ!$J$40:$J$759,СВЦЭМ!$A$40:$A$759,$A362,СВЦЭМ!$B$39:$B$758,X$331)+'СЕТ СН'!$F$13</f>
        <v>0</v>
      </c>
      <c r="Y362" s="36">
        <f ca="1">SUMIFS(СВЦЭМ!$J$40:$J$759,СВЦЭМ!$A$40:$A$759,$A362,СВЦЭМ!$B$39:$B$758,Y$331)+'СЕТ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01.04.2024</v>
      </c>
      <c r="B367" s="36">
        <f ca="1">SUMIFS(СВЦЭМ!$K$40:$K$759,СВЦЭМ!$A$40:$A$759,$A367,СВЦЭМ!$B$39:$B$758,B$366)+'СЕТ СН'!$F$13</f>
        <v>0</v>
      </c>
      <c r="C367" s="36">
        <f ca="1">SUMIFS(СВЦЭМ!$K$40:$K$759,СВЦЭМ!$A$40:$A$759,$A367,СВЦЭМ!$B$39:$B$758,C$366)+'СЕТ СН'!$F$13</f>
        <v>0</v>
      </c>
      <c r="D367" s="36">
        <f ca="1">SUMIFS(СВЦЭМ!$K$40:$K$759,СВЦЭМ!$A$40:$A$759,$A367,СВЦЭМ!$B$39:$B$758,D$366)+'СЕТ СН'!$F$13</f>
        <v>0</v>
      </c>
      <c r="E367" s="36">
        <f ca="1">SUMIFS(СВЦЭМ!$K$40:$K$759,СВЦЭМ!$A$40:$A$759,$A367,СВЦЭМ!$B$39:$B$758,E$366)+'СЕТ СН'!$F$13</f>
        <v>0</v>
      </c>
      <c r="F367" s="36">
        <f ca="1">SUMIFS(СВЦЭМ!$K$40:$K$759,СВЦЭМ!$A$40:$A$759,$A367,СВЦЭМ!$B$39:$B$758,F$366)+'СЕТ СН'!$F$13</f>
        <v>0</v>
      </c>
      <c r="G367" s="36">
        <f ca="1">SUMIFS(СВЦЭМ!$K$40:$K$759,СВЦЭМ!$A$40:$A$759,$A367,СВЦЭМ!$B$39:$B$758,G$366)+'СЕТ СН'!$F$13</f>
        <v>0</v>
      </c>
      <c r="H367" s="36">
        <f ca="1">SUMIFS(СВЦЭМ!$K$40:$K$759,СВЦЭМ!$A$40:$A$759,$A367,СВЦЭМ!$B$39:$B$758,H$366)+'СЕТ СН'!$F$13</f>
        <v>0</v>
      </c>
      <c r="I367" s="36">
        <f ca="1">SUMIFS(СВЦЭМ!$K$40:$K$759,СВЦЭМ!$A$40:$A$759,$A367,СВЦЭМ!$B$39:$B$758,I$366)+'СЕТ СН'!$F$13</f>
        <v>0</v>
      </c>
      <c r="J367" s="36">
        <f ca="1">SUMIFS(СВЦЭМ!$K$40:$K$759,СВЦЭМ!$A$40:$A$759,$A367,СВЦЭМ!$B$39:$B$758,J$366)+'СЕТ СН'!$F$13</f>
        <v>0</v>
      </c>
      <c r="K367" s="36">
        <f ca="1">SUMIFS(СВЦЭМ!$K$40:$K$759,СВЦЭМ!$A$40:$A$759,$A367,СВЦЭМ!$B$39:$B$758,K$366)+'СЕТ СН'!$F$13</f>
        <v>0</v>
      </c>
      <c r="L367" s="36">
        <f ca="1">SUMIFS(СВЦЭМ!$K$40:$K$759,СВЦЭМ!$A$40:$A$759,$A367,СВЦЭМ!$B$39:$B$758,L$366)+'СЕТ СН'!$F$13</f>
        <v>0</v>
      </c>
      <c r="M367" s="36">
        <f ca="1">SUMIFS(СВЦЭМ!$K$40:$K$759,СВЦЭМ!$A$40:$A$759,$A367,СВЦЭМ!$B$39:$B$758,M$366)+'СЕТ СН'!$F$13</f>
        <v>0</v>
      </c>
      <c r="N367" s="36">
        <f ca="1">SUMIFS(СВЦЭМ!$K$40:$K$759,СВЦЭМ!$A$40:$A$759,$A367,СВЦЭМ!$B$39:$B$758,N$366)+'СЕТ СН'!$F$13</f>
        <v>0</v>
      </c>
      <c r="O367" s="36">
        <f ca="1">SUMIFS(СВЦЭМ!$K$40:$K$759,СВЦЭМ!$A$40:$A$759,$A367,СВЦЭМ!$B$39:$B$758,O$366)+'СЕТ СН'!$F$13</f>
        <v>0</v>
      </c>
      <c r="P367" s="36">
        <f ca="1">SUMIFS(СВЦЭМ!$K$40:$K$759,СВЦЭМ!$A$40:$A$759,$A367,СВЦЭМ!$B$39:$B$758,P$366)+'СЕТ СН'!$F$13</f>
        <v>0</v>
      </c>
      <c r="Q367" s="36">
        <f ca="1">SUMIFS(СВЦЭМ!$K$40:$K$759,СВЦЭМ!$A$40:$A$759,$A367,СВЦЭМ!$B$39:$B$758,Q$366)+'СЕТ СН'!$F$13</f>
        <v>0</v>
      </c>
      <c r="R367" s="36">
        <f ca="1">SUMIFS(СВЦЭМ!$K$40:$K$759,СВЦЭМ!$A$40:$A$759,$A367,СВЦЭМ!$B$39:$B$758,R$366)+'СЕТ СН'!$F$13</f>
        <v>0</v>
      </c>
      <c r="S367" s="36">
        <f ca="1">SUMIFS(СВЦЭМ!$K$40:$K$759,СВЦЭМ!$A$40:$A$759,$A367,СВЦЭМ!$B$39:$B$758,S$366)+'СЕТ СН'!$F$13</f>
        <v>0</v>
      </c>
      <c r="T367" s="36">
        <f ca="1">SUMIFS(СВЦЭМ!$K$40:$K$759,СВЦЭМ!$A$40:$A$759,$A367,СВЦЭМ!$B$39:$B$758,T$366)+'СЕТ СН'!$F$13</f>
        <v>0</v>
      </c>
      <c r="U367" s="36">
        <f ca="1">SUMIFS(СВЦЭМ!$K$40:$K$759,СВЦЭМ!$A$40:$A$759,$A367,СВЦЭМ!$B$39:$B$758,U$366)+'СЕТ СН'!$F$13</f>
        <v>0</v>
      </c>
      <c r="V367" s="36">
        <f ca="1">SUMIFS(СВЦЭМ!$K$40:$K$759,СВЦЭМ!$A$40:$A$759,$A367,СВЦЭМ!$B$39:$B$758,V$366)+'СЕТ СН'!$F$13</f>
        <v>0</v>
      </c>
      <c r="W367" s="36">
        <f ca="1">SUMIFS(СВЦЭМ!$K$40:$K$759,СВЦЭМ!$A$40:$A$759,$A367,СВЦЭМ!$B$39:$B$758,W$366)+'СЕТ СН'!$F$13</f>
        <v>0</v>
      </c>
      <c r="X367" s="36">
        <f ca="1">SUMIFS(СВЦЭМ!$K$40:$K$759,СВЦЭМ!$A$40:$A$759,$A367,СВЦЭМ!$B$39:$B$758,X$366)+'СЕТ СН'!$F$13</f>
        <v>0</v>
      </c>
      <c r="Y367" s="36">
        <f ca="1">SUMIFS(СВЦЭМ!$K$40:$K$759,СВЦЭМ!$A$40:$A$759,$A367,СВЦЭМ!$B$39:$B$758,Y$366)+'СЕТ СН'!$F$13</f>
        <v>0</v>
      </c>
      <c r="AA367" s="45"/>
    </row>
    <row r="368" spans="1:27" ht="15.75" hidden="1" x14ac:dyDescent="0.2">
      <c r="A368" s="35">
        <f>A367+1</f>
        <v>45384</v>
      </c>
      <c r="B368" s="36">
        <f ca="1">SUMIFS(СВЦЭМ!$K$40:$K$759,СВЦЭМ!$A$40:$A$759,$A368,СВЦЭМ!$B$39:$B$758,B$366)+'СЕТ СН'!$F$13</f>
        <v>0</v>
      </c>
      <c r="C368" s="36">
        <f ca="1">SUMIFS(СВЦЭМ!$K$40:$K$759,СВЦЭМ!$A$40:$A$759,$A368,СВЦЭМ!$B$39:$B$758,C$366)+'СЕТ СН'!$F$13</f>
        <v>0</v>
      </c>
      <c r="D368" s="36">
        <f ca="1">SUMIFS(СВЦЭМ!$K$40:$K$759,СВЦЭМ!$A$40:$A$759,$A368,СВЦЭМ!$B$39:$B$758,D$366)+'СЕТ СН'!$F$13</f>
        <v>0</v>
      </c>
      <c r="E368" s="36">
        <f ca="1">SUMIFS(СВЦЭМ!$K$40:$K$759,СВЦЭМ!$A$40:$A$759,$A368,СВЦЭМ!$B$39:$B$758,E$366)+'СЕТ СН'!$F$13</f>
        <v>0</v>
      </c>
      <c r="F368" s="36">
        <f ca="1">SUMIFS(СВЦЭМ!$K$40:$K$759,СВЦЭМ!$A$40:$A$759,$A368,СВЦЭМ!$B$39:$B$758,F$366)+'СЕТ СН'!$F$13</f>
        <v>0</v>
      </c>
      <c r="G368" s="36">
        <f ca="1">SUMIFS(СВЦЭМ!$K$40:$K$759,СВЦЭМ!$A$40:$A$759,$A368,СВЦЭМ!$B$39:$B$758,G$366)+'СЕТ СН'!$F$13</f>
        <v>0</v>
      </c>
      <c r="H368" s="36">
        <f ca="1">SUMIFS(СВЦЭМ!$K$40:$K$759,СВЦЭМ!$A$40:$A$759,$A368,СВЦЭМ!$B$39:$B$758,H$366)+'СЕТ СН'!$F$13</f>
        <v>0</v>
      </c>
      <c r="I368" s="36">
        <f ca="1">SUMIFS(СВЦЭМ!$K$40:$K$759,СВЦЭМ!$A$40:$A$759,$A368,СВЦЭМ!$B$39:$B$758,I$366)+'СЕТ СН'!$F$13</f>
        <v>0</v>
      </c>
      <c r="J368" s="36">
        <f ca="1">SUMIFS(СВЦЭМ!$K$40:$K$759,СВЦЭМ!$A$40:$A$759,$A368,СВЦЭМ!$B$39:$B$758,J$366)+'СЕТ СН'!$F$13</f>
        <v>0</v>
      </c>
      <c r="K368" s="36">
        <f ca="1">SUMIFS(СВЦЭМ!$K$40:$K$759,СВЦЭМ!$A$40:$A$759,$A368,СВЦЭМ!$B$39:$B$758,K$366)+'СЕТ СН'!$F$13</f>
        <v>0</v>
      </c>
      <c r="L368" s="36">
        <f ca="1">SUMIFS(СВЦЭМ!$K$40:$K$759,СВЦЭМ!$A$40:$A$759,$A368,СВЦЭМ!$B$39:$B$758,L$366)+'СЕТ СН'!$F$13</f>
        <v>0</v>
      </c>
      <c r="M368" s="36">
        <f ca="1">SUMIFS(СВЦЭМ!$K$40:$K$759,СВЦЭМ!$A$40:$A$759,$A368,СВЦЭМ!$B$39:$B$758,M$366)+'СЕТ СН'!$F$13</f>
        <v>0</v>
      </c>
      <c r="N368" s="36">
        <f ca="1">SUMIFS(СВЦЭМ!$K$40:$K$759,СВЦЭМ!$A$40:$A$759,$A368,СВЦЭМ!$B$39:$B$758,N$366)+'СЕТ СН'!$F$13</f>
        <v>0</v>
      </c>
      <c r="O368" s="36">
        <f ca="1">SUMIFS(СВЦЭМ!$K$40:$K$759,СВЦЭМ!$A$40:$A$759,$A368,СВЦЭМ!$B$39:$B$758,O$366)+'СЕТ СН'!$F$13</f>
        <v>0</v>
      </c>
      <c r="P368" s="36">
        <f ca="1">SUMIFS(СВЦЭМ!$K$40:$K$759,СВЦЭМ!$A$40:$A$759,$A368,СВЦЭМ!$B$39:$B$758,P$366)+'СЕТ СН'!$F$13</f>
        <v>0</v>
      </c>
      <c r="Q368" s="36">
        <f ca="1">SUMIFS(СВЦЭМ!$K$40:$K$759,СВЦЭМ!$A$40:$A$759,$A368,СВЦЭМ!$B$39:$B$758,Q$366)+'СЕТ СН'!$F$13</f>
        <v>0</v>
      </c>
      <c r="R368" s="36">
        <f ca="1">SUMIFS(СВЦЭМ!$K$40:$K$759,СВЦЭМ!$A$40:$A$759,$A368,СВЦЭМ!$B$39:$B$758,R$366)+'СЕТ СН'!$F$13</f>
        <v>0</v>
      </c>
      <c r="S368" s="36">
        <f ca="1">SUMIFS(СВЦЭМ!$K$40:$K$759,СВЦЭМ!$A$40:$A$759,$A368,СВЦЭМ!$B$39:$B$758,S$366)+'СЕТ СН'!$F$13</f>
        <v>0</v>
      </c>
      <c r="T368" s="36">
        <f ca="1">SUMIFS(СВЦЭМ!$K$40:$K$759,СВЦЭМ!$A$40:$A$759,$A368,СВЦЭМ!$B$39:$B$758,T$366)+'СЕТ СН'!$F$13</f>
        <v>0</v>
      </c>
      <c r="U368" s="36">
        <f ca="1">SUMIFS(СВЦЭМ!$K$40:$K$759,СВЦЭМ!$A$40:$A$759,$A368,СВЦЭМ!$B$39:$B$758,U$366)+'СЕТ СН'!$F$13</f>
        <v>0</v>
      </c>
      <c r="V368" s="36">
        <f ca="1">SUMIFS(СВЦЭМ!$K$40:$K$759,СВЦЭМ!$A$40:$A$759,$A368,СВЦЭМ!$B$39:$B$758,V$366)+'СЕТ СН'!$F$13</f>
        <v>0</v>
      </c>
      <c r="W368" s="36">
        <f ca="1">SUMIFS(СВЦЭМ!$K$40:$K$759,СВЦЭМ!$A$40:$A$759,$A368,СВЦЭМ!$B$39:$B$758,W$366)+'СЕТ СН'!$F$13</f>
        <v>0</v>
      </c>
      <c r="X368" s="36">
        <f ca="1">SUMIFS(СВЦЭМ!$K$40:$K$759,СВЦЭМ!$A$40:$A$759,$A368,СВЦЭМ!$B$39:$B$758,X$366)+'СЕТ СН'!$F$13</f>
        <v>0</v>
      </c>
      <c r="Y368" s="36">
        <f ca="1">SUMIFS(СВЦЭМ!$K$40:$K$759,СВЦЭМ!$A$40:$A$759,$A368,СВЦЭМ!$B$39:$B$758,Y$366)+'СЕТ СН'!$F$13</f>
        <v>0</v>
      </c>
    </row>
    <row r="369" spans="1:25" ht="15.75" hidden="1" x14ac:dyDescent="0.2">
      <c r="A369" s="35">
        <f t="shared" ref="A369:A397" si="10">A368+1</f>
        <v>45385</v>
      </c>
      <c r="B369" s="36">
        <f ca="1">SUMIFS(СВЦЭМ!$K$40:$K$759,СВЦЭМ!$A$40:$A$759,$A369,СВЦЭМ!$B$39:$B$758,B$366)+'СЕТ СН'!$F$13</f>
        <v>0</v>
      </c>
      <c r="C369" s="36">
        <f ca="1">SUMIFS(СВЦЭМ!$K$40:$K$759,СВЦЭМ!$A$40:$A$759,$A369,СВЦЭМ!$B$39:$B$758,C$366)+'СЕТ СН'!$F$13</f>
        <v>0</v>
      </c>
      <c r="D369" s="36">
        <f ca="1">SUMIFS(СВЦЭМ!$K$40:$K$759,СВЦЭМ!$A$40:$A$759,$A369,СВЦЭМ!$B$39:$B$758,D$366)+'СЕТ СН'!$F$13</f>
        <v>0</v>
      </c>
      <c r="E369" s="36">
        <f ca="1">SUMIFS(СВЦЭМ!$K$40:$K$759,СВЦЭМ!$A$40:$A$759,$A369,СВЦЭМ!$B$39:$B$758,E$366)+'СЕТ СН'!$F$13</f>
        <v>0</v>
      </c>
      <c r="F369" s="36">
        <f ca="1">SUMIFS(СВЦЭМ!$K$40:$K$759,СВЦЭМ!$A$40:$A$759,$A369,СВЦЭМ!$B$39:$B$758,F$366)+'СЕТ СН'!$F$13</f>
        <v>0</v>
      </c>
      <c r="G369" s="36">
        <f ca="1">SUMIFS(СВЦЭМ!$K$40:$K$759,СВЦЭМ!$A$40:$A$759,$A369,СВЦЭМ!$B$39:$B$758,G$366)+'СЕТ СН'!$F$13</f>
        <v>0</v>
      </c>
      <c r="H369" s="36">
        <f ca="1">SUMIFS(СВЦЭМ!$K$40:$K$759,СВЦЭМ!$A$40:$A$759,$A369,СВЦЭМ!$B$39:$B$758,H$366)+'СЕТ СН'!$F$13</f>
        <v>0</v>
      </c>
      <c r="I369" s="36">
        <f ca="1">SUMIFS(СВЦЭМ!$K$40:$K$759,СВЦЭМ!$A$40:$A$759,$A369,СВЦЭМ!$B$39:$B$758,I$366)+'СЕТ СН'!$F$13</f>
        <v>0</v>
      </c>
      <c r="J369" s="36">
        <f ca="1">SUMIFS(СВЦЭМ!$K$40:$K$759,СВЦЭМ!$A$40:$A$759,$A369,СВЦЭМ!$B$39:$B$758,J$366)+'СЕТ СН'!$F$13</f>
        <v>0</v>
      </c>
      <c r="K369" s="36">
        <f ca="1">SUMIFS(СВЦЭМ!$K$40:$K$759,СВЦЭМ!$A$40:$A$759,$A369,СВЦЭМ!$B$39:$B$758,K$366)+'СЕТ СН'!$F$13</f>
        <v>0</v>
      </c>
      <c r="L369" s="36">
        <f ca="1">SUMIFS(СВЦЭМ!$K$40:$K$759,СВЦЭМ!$A$40:$A$759,$A369,СВЦЭМ!$B$39:$B$758,L$366)+'СЕТ СН'!$F$13</f>
        <v>0</v>
      </c>
      <c r="M369" s="36">
        <f ca="1">SUMIFS(СВЦЭМ!$K$40:$K$759,СВЦЭМ!$A$40:$A$759,$A369,СВЦЭМ!$B$39:$B$758,M$366)+'СЕТ СН'!$F$13</f>
        <v>0</v>
      </c>
      <c r="N369" s="36">
        <f ca="1">SUMIFS(СВЦЭМ!$K$40:$K$759,СВЦЭМ!$A$40:$A$759,$A369,СВЦЭМ!$B$39:$B$758,N$366)+'СЕТ СН'!$F$13</f>
        <v>0</v>
      </c>
      <c r="O369" s="36">
        <f ca="1">SUMIFS(СВЦЭМ!$K$40:$K$759,СВЦЭМ!$A$40:$A$759,$A369,СВЦЭМ!$B$39:$B$758,O$366)+'СЕТ СН'!$F$13</f>
        <v>0</v>
      </c>
      <c r="P369" s="36">
        <f ca="1">SUMIFS(СВЦЭМ!$K$40:$K$759,СВЦЭМ!$A$40:$A$759,$A369,СВЦЭМ!$B$39:$B$758,P$366)+'СЕТ СН'!$F$13</f>
        <v>0</v>
      </c>
      <c r="Q369" s="36">
        <f ca="1">SUMIFS(СВЦЭМ!$K$40:$K$759,СВЦЭМ!$A$40:$A$759,$A369,СВЦЭМ!$B$39:$B$758,Q$366)+'СЕТ СН'!$F$13</f>
        <v>0</v>
      </c>
      <c r="R369" s="36">
        <f ca="1">SUMIFS(СВЦЭМ!$K$40:$K$759,СВЦЭМ!$A$40:$A$759,$A369,СВЦЭМ!$B$39:$B$758,R$366)+'СЕТ СН'!$F$13</f>
        <v>0</v>
      </c>
      <c r="S369" s="36">
        <f ca="1">SUMIFS(СВЦЭМ!$K$40:$K$759,СВЦЭМ!$A$40:$A$759,$A369,СВЦЭМ!$B$39:$B$758,S$366)+'СЕТ СН'!$F$13</f>
        <v>0</v>
      </c>
      <c r="T369" s="36">
        <f ca="1">SUMIFS(СВЦЭМ!$K$40:$K$759,СВЦЭМ!$A$40:$A$759,$A369,СВЦЭМ!$B$39:$B$758,T$366)+'СЕТ СН'!$F$13</f>
        <v>0</v>
      </c>
      <c r="U369" s="36">
        <f ca="1">SUMIFS(СВЦЭМ!$K$40:$K$759,СВЦЭМ!$A$40:$A$759,$A369,СВЦЭМ!$B$39:$B$758,U$366)+'СЕТ СН'!$F$13</f>
        <v>0</v>
      </c>
      <c r="V369" s="36">
        <f ca="1">SUMIFS(СВЦЭМ!$K$40:$K$759,СВЦЭМ!$A$40:$A$759,$A369,СВЦЭМ!$B$39:$B$758,V$366)+'СЕТ СН'!$F$13</f>
        <v>0</v>
      </c>
      <c r="W369" s="36">
        <f ca="1">SUMIFS(СВЦЭМ!$K$40:$K$759,СВЦЭМ!$A$40:$A$759,$A369,СВЦЭМ!$B$39:$B$758,W$366)+'СЕТ СН'!$F$13</f>
        <v>0</v>
      </c>
      <c r="X369" s="36">
        <f ca="1">SUMIFS(СВЦЭМ!$K$40:$K$759,СВЦЭМ!$A$40:$A$759,$A369,СВЦЭМ!$B$39:$B$758,X$366)+'СЕТ СН'!$F$13</f>
        <v>0</v>
      </c>
      <c r="Y369" s="36">
        <f ca="1">SUMIFS(СВЦЭМ!$K$40:$K$759,СВЦЭМ!$A$40:$A$759,$A369,СВЦЭМ!$B$39:$B$758,Y$366)+'СЕТ СН'!$F$13</f>
        <v>0</v>
      </c>
    </row>
    <row r="370" spans="1:25" ht="15.75" hidden="1" x14ac:dyDescent="0.2">
      <c r="A370" s="35">
        <f t="shared" si="10"/>
        <v>45386</v>
      </c>
      <c r="B370" s="36">
        <f ca="1">SUMIFS(СВЦЭМ!$K$40:$K$759,СВЦЭМ!$A$40:$A$759,$A370,СВЦЭМ!$B$39:$B$758,B$366)+'СЕТ СН'!$F$13</f>
        <v>0</v>
      </c>
      <c r="C370" s="36">
        <f ca="1">SUMIFS(СВЦЭМ!$K$40:$K$759,СВЦЭМ!$A$40:$A$759,$A370,СВЦЭМ!$B$39:$B$758,C$366)+'СЕТ СН'!$F$13</f>
        <v>0</v>
      </c>
      <c r="D370" s="36">
        <f ca="1">SUMIFS(СВЦЭМ!$K$40:$K$759,СВЦЭМ!$A$40:$A$759,$A370,СВЦЭМ!$B$39:$B$758,D$366)+'СЕТ СН'!$F$13</f>
        <v>0</v>
      </c>
      <c r="E370" s="36">
        <f ca="1">SUMIFS(СВЦЭМ!$K$40:$K$759,СВЦЭМ!$A$40:$A$759,$A370,СВЦЭМ!$B$39:$B$758,E$366)+'СЕТ СН'!$F$13</f>
        <v>0</v>
      </c>
      <c r="F370" s="36">
        <f ca="1">SUMIFS(СВЦЭМ!$K$40:$K$759,СВЦЭМ!$A$40:$A$759,$A370,СВЦЭМ!$B$39:$B$758,F$366)+'СЕТ СН'!$F$13</f>
        <v>0</v>
      </c>
      <c r="G370" s="36">
        <f ca="1">SUMIFS(СВЦЭМ!$K$40:$K$759,СВЦЭМ!$A$40:$A$759,$A370,СВЦЭМ!$B$39:$B$758,G$366)+'СЕТ СН'!$F$13</f>
        <v>0</v>
      </c>
      <c r="H370" s="36">
        <f ca="1">SUMIFS(СВЦЭМ!$K$40:$K$759,СВЦЭМ!$A$40:$A$759,$A370,СВЦЭМ!$B$39:$B$758,H$366)+'СЕТ СН'!$F$13</f>
        <v>0</v>
      </c>
      <c r="I370" s="36">
        <f ca="1">SUMIFS(СВЦЭМ!$K$40:$K$759,СВЦЭМ!$A$40:$A$759,$A370,СВЦЭМ!$B$39:$B$758,I$366)+'СЕТ СН'!$F$13</f>
        <v>0</v>
      </c>
      <c r="J370" s="36">
        <f ca="1">SUMIFS(СВЦЭМ!$K$40:$K$759,СВЦЭМ!$A$40:$A$759,$A370,СВЦЭМ!$B$39:$B$758,J$366)+'СЕТ СН'!$F$13</f>
        <v>0</v>
      </c>
      <c r="K370" s="36">
        <f ca="1">SUMIFS(СВЦЭМ!$K$40:$K$759,СВЦЭМ!$A$40:$A$759,$A370,СВЦЭМ!$B$39:$B$758,K$366)+'СЕТ СН'!$F$13</f>
        <v>0</v>
      </c>
      <c r="L370" s="36">
        <f ca="1">SUMIFS(СВЦЭМ!$K$40:$K$759,СВЦЭМ!$A$40:$A$759,$A370,СВЦЭМ!$B$39:$B$758,L$366)+'СЕТ СН'!$F$13</f>
        <v>0</v>
      </c>
      <c r="M370" s="36">
        <f ca="1">SUMIFS(СВЦЭМ!$K$40:$K$759,СВЦЭМ!$A$40:$A$759,$A370,СВЦЭМ!$B$39:$B$758,M$366)+'СЕТ СН'!$F$13</f>
        <v>0</v>
      </c>
      <c r="N370" s="36">
        <f ca="1">SUMIFS(СВЦЭМ!$K$40:$K$759,СВЦЭМ!$A$40:$A$759,$A370,СВЦЭМ!$B$39:$B$758,N$366)+'СЕТ СН'!$F$13</f>
        <v>0</v>
      </c>
      <c r="O370" s="36">
        <f ca="1">SUMIFS(СВЦЭМ!$K$40:$K$759,СВЦЭМ!$A$40:$A$759,$A370,СВЦЭМ!$B$39:$B$758,O$366)+'СЕТ СН'!$F$13</f>
        <v>0</v>
      </c>
      <c r="P370" s="36">
        <f ca="1">SUMIFS(СВЦЭМ!$K$40:$K$759,СВЦЭМ!$A$40:$A$759,$A370,СВЦЭМ!$B$39:$B$758,P$366)+'СЕТ СН'!$F$13</f>
        <v>0</v>
      </c>
      <c r="Q370" s="36">
        <f ca="1">SUMIFS(СВЦЭМ!$K$40:$K$759,СВЦЭМ!$A$40:$A$759,$A370,СВЦЭМ!$B$39:$B$758,Q$366)+'СЕТ СН'!$F$13</f>
        <v>0</v>
      </c>
      <c r="R370" s="36">
        <f ca="1">SUMIFS(СВЦЭМ!$K$40:$K$759,СВЦЭМ!$A$40:$A$759,$A370,СВЦЭМ!$B$39:$B$758,R$366)+'СЕТ СН'!$F$13</f>
        <v>0</v>
      </c>
      <c r="S370" s="36">
        <f ca="1">SUMIFS(СВЦЭМ!$K$40:$K$759,СВЦЭМ!$A$40:$A$759,$A370,СВЦЭМ!$B$39:$B$758,S$366)+'СЕТ СН'!$F$13</f>
        <v>0</v>
      </c>
      <c r="T370" s="36">
        <f ca="1">SUMIFS(СВЦЭМ!$K$40:$K$759,СВЦЭМ!$A$40:$A$759,$A370,СВЦЭМ!$B$39:$B$758,T$366)+'СЕТ СН'!$F$13</f>
        <v>0</v>
      </c>
      <c r="U370" s="36">
        <f ca="1">SUMIFS(СВЦЭМ!$K$40:$K$759,СВЦЭМ!$A$40:$A$759,$A370,СВЦЭМ!$B$39:$B$758,U$366)+'СЕТ СН'!$F$13</f>
        <v>0</v>
      </c>
      <c r="V370" s="36">
        <f ca="1">SUMIFS(СВЦЭМ!$K$40:$K$759,СВЦЭМ!$A$40:$A$759,$A370,СВЦЭМ!$B$39:$B$758,V$366)+'СЕТ СН'!$F$13</f>
        <v>0</v>
      </c>
      <c r="W370" s="36">
        <f ca="1">SUMIFS(СВЦЭМ!$K$40:$K$759,СВЦЭМ!$A$40:$A$759,$A370,СВЦЭМ!$B$39:$B$758,W$366)+'СЕТ СН'!$F$13</f>
        <v>0</v>
      </c>
      <c r="X370" s="36">
        <f ca="1">SUMIFS(СВЦЭМ!$K$40:$K$759,СВЦЭМ!$A$40:$A$759,$A370,СВЦЭМ!$B$39:$B$758,X$366)+'СЕТ СН'!$F$13</f>
        <v>0</v>
      </c>
      <c r="Y370" s="36">
        <f ca="1">SUMIFS(СВЦЭМ!$K$40:$K$759,СВЦЭМ!$A$40:$A$759,$A370,СВЦЭМ!$B$39:$B$758,Y$366)+'СЕТ СН'!$F$13</f>
        <v>0</v>
      </c>
    </row>
    <row r="371" spans="1:25" ht="15.75" hidden="1" x14ac:dyDescent="0.2">
      <c r="A371" s="35">
        <f t="shared" si="10"/>
        <v>45387</v>
      </c>
      <c r="B371" s="36">
        <f ca="1">SUMIFS(СВЦЭМ!$K$40:$K$759,СВЦЭМ!$A$40:$A$759,$A371,СВЦЭМ!$B$39:$B$758,B$366)+'СЕТ СН'!$F$13</f>
        <v>0</v>
      </c>
      <c r="C371" s="36">
        <f ca="1">SUMIFS(СВЦЭМ!$K$40:$K$759,СВЦЭМ!$A$40:$A$759,$A371,СВЦЭМ!$B$39:$B$758,C$366)+'СЕТ СН'!$F$13</f>
        <v>0</v>
      </c>
      <c r="D371" s="36">
        <f ca="1">SUMIFS(СВЦЭМ!$K$40:$K$759,СВЦЭМ!$A$40:$A$759,$A371,СВЦЭМ!$B$39:$B$758,D$366)+'СЕТ СН'!$F$13</f>
        <v>0</v>
      </c>
      <c r="E371" s="36">
        <f ca="1">SUMIFS(СВЦЭМ!$K$40:$K$759,СВЦЭМ!$A$40:$A$759,$A371,СВЦЭМ!$B$39:$B$758,E$366)+'СЕТ СН'!$F$13</f>
        <v>0</v>
      </c>
      <c r="F371" s="36">
        <f ca="1">SUMIFS(СВЦЭМ!$K$40:$K$759,СВЦЭМ!$A$40:$A$759,$A371,СВЦЭМ!$B$39:$B$758,F$366)+'СЕТ СН'!$F$13</f>
        <v>0</v>
      </c>
      <c r="G371" s="36">
        <f ca="1">SUMIFS(СВЦЭМ!$K$40:$K$759,СВЦЭМ!$A$40:$A$759,$A371,СВЦЭМ!$B$39:$B$758,G$366)+'СЕТ СН'!$F$13</f>
        <v>0</v>
      </c>
      <c r="H371" s="36">
        <f ca="1">SUMIFS(СВЦЭМ!$K$40:$K$759,СВЦЭМ!$A$40:$A$759,$A371,СВЦЭМ!$B$39:$B$758,H$366)+'СЕТ СН'!$F$13</f>
        <v>0</v>
      </c>
      <c r="I371" s="36">
        <f ca="1">SUMIFS(СВЦЭМ!$K$40:$K$759,СВЦЭМ!$A$40:$A$759,$A371,СВЦЭМ!$B$39:$B$758,I$366)+'СЕТ СН'!$F$13</f>
        <v>0</v>
      </c>
      <c r="J371" s="36">
        <f ca="1">SUMIFS(СВЦЭМ!$K$40:$K$759,СВЦЭМ!$A$40:$A$759,$A371,СВЦЭМ!$B$39:$B$758,J$366)+'СЕТ СН'!$F$13</f>
        <v>0</v>
      </c>
      <c r="K371" s="36">
        <f ca="1">SUMIFS(СВЦЭМ!$K$40:$K$759,СВЦЭМ!$A$40:$A$759,$A371,СВЦЭМ!$B$39:$B$758,K$366)+'СЕТ СН'!$F$13</f>
        <v>0</v>
      </c>
      <c r="L371" s="36">
        <f ca="1">SUMIFS(СВЦЭМ!$K$40:$K$759,СВЦЭМ!$A$40:$A$759,$A371,СВЦЭМ!$B$39:$B$758,L$366)+'СЕТ СН'!$F$13</f>
        <v>0</v>
      </c>
      <c r="M371" s="36">
        <f ca="1">SUMIFS(СВЦЭМ!$K$40:$K$759,СВЦЭМ!$A$40:$A$759,$A371,СВЦЭМ!$B$39:$B$758,M$366)+'СЕТ СН'!$F$13</f>
        <v>0</v>
      </c>
      <c r="N371" s="36">
        <f ca="1">SUMIFS(СВЦЭМ!$K$40:$K$759,СВЦЭМ!$A$40:$A$759,$A371,СВЦЭМ!$B$39:$B$758,N$366)+'СЕТ СН'!$F$13</f>
        <v>0</v>
      </c>
      <c r="O371" s="36">
        <f ca="1">SUMIFS(СВЦЭМ!$K$40:$K$759,СВЦЭМ!$A$40:$A$759,$A371,СВЦЭМ!$B$39:$B$758,O$366)+'СЕТ СН'!$F$13</f>
        <v>0</v>
      </c>
      <c r="P371" s="36">
        <f ca="1">SUMIFS(СВЦЭМ!$K$40:$K$759,СВЦЭМ!$A$40:$A$759,$A371,СВЦЭМ!$B$39:$B$758,P$366)+'СЕТ СН'!$F$13</f>
        <v>0</v>
      </c>
      <c r="Q371" s="36">
        <f ca="1">SUMIFS(СВЦЭМ!$K$40:$K$759,СВЦЭМ!$A$40:$A$759,$A371,СВЦЭМ!$B$39:$B$758,Q$366)+'СЕТ СН'!$F$13</f>
        <v>0</v>
      </c>
      <c r="R371" s="36">
        <f ca="1">SUMIFS(СВЦЭМ!$K$40:$K$759,СВЦЭМ!$A$40:$A$759,$A371,СВЦЭМ!$B$39:$B$758,R$366)+'СЕТ СН'!$F$13</f>
        <v>0</v>
      </c>
      <c r="S371" s="36">
        <f ca="1">SUMIFS(СВЦЭМ!$K$40:$K$759,СВЦЭМ!$A$40:$A$759,$A371,СВЦЭМ!$B$39:$B$758,S$366)+'СЕТ СН'!$F$13</f>
        <v>0</v>
      </c>
      <c r="T371" s="36">
        <f ca="1">SUMIFS(СВЦЭМ!$K$40:$K$759,СВЦЭМ!$A$40:$A$759,$A371,СВЦЭМ!$B$39:$B$758,T$366)+'СЕТ СН'!$F$13</f>
        <v>0</v>
      </c>
      <c r="U371" s="36">
        <f ca="1">SUMIFS(СВЦЭМ!$K$40:$K$759,СВЦЭМ!$A$40:$A$759,$A371,СВЦЭМ!$B$39:$B$758,U$366)+'СЕТ СН'!$F$13</f>
        <v>0</v>
      </c>
      <c r="V371" s="36">
        <f ca="1">SUMIFS(СВЦЭМ!$K$40:$K$759,СВЦЭМ!$A$40:$A$759,$A371,СВЦЭМ!$B$39:$B$758,V$366)+'СЕТ СН'!$F$13</f>
        <v>0</v>
      </c>
      <c r="W371" s="36">
        <f ca="1">SUMIFS(СВЦЭМ!$K$40:$K$759,СВЦЭМ!$A$40:$A$759,$A371,СВЦЭМ!$B$39:$B$758,W$366)+'СЕТ СН'!$F$13</f>
        <v>0</v>
      </c>
      <c r="X371" s="36">
        <f ca="1">SUMIFS(СВЦЭМ!$K$40:$K$759,СВЦЭМ!$A$40:$A$759,$A371,СВЦЭМ!$B$39:$B$758,X$366)+'СЕТ СН'!$F$13</f>
        <v>0</v>
      </c>
      <c r="Y371" s="36">
        <f ca="1">SUMIFS(СВЦЭМ!$K$40:$K$759,СВЦЭМ!$A$40:$A$759,$A371,СВЦЭМ!$B$39:$B$758,Y$366)+'СЕТ СН'!$F$13</f>
        <v>0</v>
      </c>
    </row>
    <row r="372" spans="1:25" ht="15.75" hidden="1" x14ac:dyDescent="0.2">
      <c r="A372" s="35">
        <f t="shared" si="10"/>
        <v>45388</v>
      </c>
      <c r="B372" s="36">
        <f ca="1">SUMIFS(СВЦЭМ!$K$40:$K$759,СВЦЭМ!$A$40:$A$759,$A372,СВЦЭМ!$B$39:$B$758,B$366)+'СЕТ СН'!$F$13</f>
        <v>0</v>
      </c>
      <c r="C372" s="36">
        <f ca="1">SUMIFS(СВЦЭМ!$K$40:$K$759,СВЦЭМ!$A$40:$A$759,$A372,СВЦЭМ!$B$39:$B$758,C$366)+'СЕТ СН'!$F$13</f>
        <v>0</v>
      </c>
      <c r="D372" s="36">
        <f ca="1">SUMIFS(СВЦЭМ!$K$40:$K$759,СВЦЭМ!$A$40:$A$759,$A372,СВЦЭМ!$B$39:$B$758,D$366)+'СЕТ СН'!$F$13</f>
        <v>0</v>
      </c>
      <c r="E372" s="36">
        <f ca="1">SUMIFS(СВЦЭМ!$K$40:$K$759,СВЦЭМ!$A$40:$A$759,$A372,СВЦЭМ!$B$39:$B$758,E$366)+'СЕТ СН'!$F$13</f>
        <v>0</v>
      </c>
      <c r="F372" s="36">
        <f ca="1">SUMIFS(СВЦЭМ!$K$40:$K$759,СВЦЭМ!$A$40:$A$759,$A372,СВЦЭМ!$B$39:$B$758,F$366)+'СЕТ СН'!$F$13</f>
        <v>0</v>
      </c>
      <c r="G372" s="36">
        <f ca="1">SUMIFS(СВЦЭМ!$K$40:$K$759,СВЦЭМ!$A$40:$A$759,$A372,СВЦЭМ!$B$39:$B$758,G$366)+'СЕТ СН'!$F$13</f>
        <v>0</v>
      </c>
      <c r="H372" s="36">
        <f ca="1">SUMIFS(СВЦЭМ!$K$40:$K$759,СВЦЭМ!$A$40:$A$759,$A372,СВЦЭМ!$B$39:$B$758,H$366)+'СЕТ СН'!$F$13</f>
        <v>0</v>
      </c>
      <c r="I372" s="36">
        <f ca="1">SUMIFS(СВЦЭМ!$K$40:$K$759,СВЦЭМ!$A$40:$A$759,$A372,СВЦЭМ!$B$39:$B$758,I$366)+'СЕТ СН'!$F$13</f>
        <v>0</v>
      </c>
      <c r="J372" s="36">
        <f ca="1">SUMIFS(СВЦЭМ!$K$40:$K$759,СВЦЭМ!$A$40:$A$759,$A372,СВЦЭМ!$B$39:$B$758,J$366)+'СЕТ СН'!$F$13</f>
        <v>0</v>
      </c>
      <c r="K372" s="36">
        <f ca="1">SUMIFS(СВЦЭМ!$K$40:$K$759,СВЦЭМ!$A$40:$A$759,$A372,СВЦЭМ!$B$39:$B$758,K$366)+'СЕТ СН'!$F$13</f>
        <v>0</v>
      </c>
      <c r="L372" s="36">
        <f ca="1">SUMIFS(СВЦЭМ!$K$40:$K$759,СВЦЭМ!$A$40:$A$759,$A372,СВЦЭМ!$B$39:$B$758,L$366)+'СЕТ СН'!$F$13</f>
        <v>0</v>
      </c>
      <c r="M372" s="36">
        <f ca="1">SUMIFS(СВЦЭМ!$K$40:$K$759,СВЦЭМ!$A$40:$A$759,$A372,СВЦЭМ!$B$39:$B$758,M$366)+'СЕТ СН'!$F$13</f>
        <v>0</v>
      </c>
      <c r="N372" s="36">
        <f ca="1">SUMIFS(СВЦЭМ!$K$40:$K$759,СВЦЭМ!$A$40:$A$759,$A372,СВЦЭМ!$B$39:$B$758,N$366)+'СЕТ СН'!$F$13</f>
        <v>0</v>
      </c>
      <c r="O372" s="36">
        <f ca="1">SUMIFS(СВЦЭМ!$K$40:$K$759,СВЦЭМ!$A$40:$A$759,$A372,СВЦЭМ!$B$39:$B$758,O$366)+'СЕТ СН'!$F$13</f>
        <v>0</v>
      </c>
      <c r="P372" s="36">
        <f ca="1">SUMIFS(СВЦЭМ!$K$40:$K$759,СВЦЭМ!$A$40:$A$759,$A372,СВЦЭМ!$B$39:$B$758,P$366)+'СЕТ СН'!$F$13</f>
        <v>0</v>
      </c>
      <c r="Q372" s="36">
        <f ca="1">SUMIFS(СВЦЭМ!$K$40:$K$759,СВЦЭМ!$A$40:$A$759,$A372,СВЦЭМ!$B$39:$B$758,Q$366)+'СЕТ СН'!$F$13</f>
        <v>0</v>
      </c>
      <c r="R372" s="36">
        <f ca="1">SUMIFS(СВЦЭМ!$K$40:$K$759,СВЦЭМ!$A$40:$A$759,$A372,СВЦЭМ!$B$39:$B$758,R$366)+'СЕТ СН'!$F$13</f>
        <v>0</v>
      </c>
      <c r="S372" s="36">
        <f ca="1">SUMIFS(СВЦЭМ!$K$40:$K$759,СВЦЭМ!$A$40:$A$759,$A372,СВЦЭМ!$B$39:$B$758,S$366)+'СЕТ СН'!$F$13</f>
        <v>0</v>
      </c>
      <c r="T372" s="36">
        <f ca="1">SUMIFS(СВЦЭМ!$K$40:$K$759,СВЦЭМ!$A$40:$A$759,$A372,СВЦЭМ!$B$39:$B$758,T$366)+'СЕТ СН'!$F$13</f>
        <v>0</v>
      </c>
      <c r="U372" s="36">
        <f ca="1">SUMIFS(СВЦЭМ!$K$40:$K$759,СВЦЭМ!$A$40:$A$759,$A372,СВЦЭМ!$B$39:$B$758,U$366)+'СЕТ СН'!$F$13</f>
        <v>0</v>
      </c>
      <c r="V372" s="36">
        <f ca="1">SUMIFS(СВЦЭМ!$K$40:$K$759,СВЦЭМ!$A$40:$A$759,$A372,СВЦЭМ!$B$39:$B$758,V$366)+'СЕТ СН'!$F$13</f>
        <v>0</v>
      </c>
      <c r="W372" s="36">
        <f ca="1">SUMIFS(СВЦЭМ!$K$40:$K$759,СВЦЭМ!$A$40:$A$759,$A372,СВЦЭМ!$B$39:$B$758,W$366)+'СЕТ СН'!$F$13</f>
        <v>0</v>
      </c>
      <c r="X372" s="36">
        <f ca="1">SUMIFS(СВЦЭМ!$K$40:$K$759,СВЦЭМ!$A$40:$A$759,$A372,СВЦЭМ!$B$39:$B$758,X$366)+'СЕТ СН'!$F$13</f>
        <v>0</v>
      </c>
      <c r="Y372" s="36">
        <f ca="1">SUMIFS(СВЦЭМ!$K$40:$K$759,СВЦЭМ!$A$40:$A$759,$A372,СВЦЭМ!$B$39:$B$758,Y$366)+'СЕТ СН'!$F$13</f>
        <v>0</v>
      </c>
    </row>
    <row r="373" spans="1:25" ht="15.75" hidden="1" x14ac:dyDescent="0.2">
      <c r="A373" s="35">
        <f t="shared" si="10"/>
        <v>45389</v>
      </c>
      <c r="B373" s="36">
        <f ca="1">SUMIFS(СВЦЭМ!$K$40:$K$759,СВЦЭМ!$A$40:$A$759,$A373,СВЦЭМ!$B$39:$B$758,B$366)+'СЕТ СН'!$F$13</f>
        <v>0</v>
      </c>
      <c r="C373" s="36">
        <f ca="1">SUMIFS(СВЦЭМ!$K$40:$K$759,СВЦЭМ!$A$40:$A$759,$A373,СВЦЭМ!$B$39:$B$758,C$366)+'СЕТ СН'!$F$13</f>
        <v>0</v>
      </c>
      <c r="D373" s="36">
        <f ca="1">SUMIFS(СВЦЭМ!$K$40:$K$759,СВЦЭМ!$A$40:$A$759,$A373,СВЦЭМ!$B$39:$B$758,D$366)+'СЕТ СН'!$F$13</f>
        <v>0</v>
      </c>
      <c r="E373" s="36">
        <f ca="1">SUMIFS(СВЦЭМ!$K$40:$K$759,СВЦЭМ!$A$40:$A$759,$A373,СВЦЭМ!$B$39:$B$758,E$366)+'СЕТ СН'!$F$13</f>
        <v>0</v>
      </c>
      <c r="F373" s="36">
        <f ca="1">SUMIFS(СВЦЭМ!$K$40:$K$759,СВЦЭМ!$A$40:$A$759,$A373,СВЦЭМ!$B$39:$B$758,F$366)+'СЕТ СН'!$F$13</f>
        <v>0</v>
      </c>
      <c r="G373" s="36">
        <f ca="1">SUMIFS(СВЦЭМ!$K$40:$K$759,СВЦЭМ!$A$40:$A$759,$A373,СВЦЭМ!$B$39:$B$758,G$366)+'СЕТ СН'!$F$13</f>
        <v>0</v>
      </c>
      <c r="H373" s="36">
        <f ca="1">SUMIFS(СВЦЭМ!$K$40:$K$759,СВЦЭМ!$A$40:$A$759,$A373,СВЦЭМ!$B$39:$B$758,H$366)+'СЕТ СН'!$F$13</f>
        <v>0</v>
      </c>
      <c r="I373" s="36">
        <f ca="1">SUMIFS(СВЦЭМ!$K$40:$K$759,СВЦЭМ!$A$40:$A$759,$A373,СВЦЭМ!$B$39:$B$758,I$366)+'СЕТ СН'!$F$13</f>
        <v>0</v>
      </c>
      <c r="J373" s="36">
        <f ca="1">SUMIFS(СВЦЭМ!$K$40:$K$759,СВЦЭМ!$A$40:$A$759,$A373,СВЦЭМ!$B$39:$B$758,J$366)+'СЕТ СН'!$F$13</f>
        <v>0</v>
      </c>
      <c r="K373" s="36">
        <f ca="1">SUMIFS(СВЦЭМ!$K$40:$K$759,СВЦЭМ!$A$40:$A$759,$A373,СВЦЭМ!$B$39:$B$758,K$366)+'СЕТ СН'!$F$13</f>
        <v>0</v>
      </c>
      <c r="L373" s="36">
        <f ca="1">SUMIFS(СВЦЭМ!$K$40:$K$759,СВЦЭМ!$A$40:$A$759,$A373,СВЦЭМ!$B$39:$B$758,L$366)+'СЕТ СН'!$F$13</f>
        <v>0</v>
      </c>
      <c r="M373" s="36">
        <f ca="1">SUMIFS(СВЦЭМ!$K$40:$K$759,СВЦЭМ!$A$40:$A$759,$A373,СВЦЭМ!$B$39:$B$758,M$366)+'СЕТ СН'!$F$13</f>
        <v>0</v>
      </c>
      <c r="N373" s="36">
        <f ca="1">SUMIFS(СВЦЭМ!$K$40:$K$759,СВЦЭМ!$A$40:$A$759,$A373,СВЦЭМ!$B$39:$B$758,N$366)+'СЕТ СН'!$F$13</f>
        <v>0</v>
      </c>
      <c r="O373" s="36">
        <f ca="1">SUMIFS(СВЦЭМ!$K$40:$K$759,СВЦЭМ!$A$40:$A$759,$A373,СВЦЭМ!$B$39:$B$758,O$366)+'СЕТ СН'!$F$13</f>
        <v>0</v>
      </c>
      <c r="P373" s="36">
        <f ca="1">SUMIFS(СВЦЭМ!$K$40:$K$759,СВЦЭМ!$A$40:$A$759,$A373,СВЦЭМ!$B$39:$B$758,P$366)+'СЕТ СН'!$F$13</f>
        <v>0</v>
      </c>
      <c r="Q373" s="36">
        <f ca="1">SUMIFS(СВЦЭМ!$K$40:$K$759,СВЦЭМ!$A$40:$A$759,$A373,СВЦЭМ!$B$39:$B$758,Q$366)+'СЕТ СН'!$F$13</f>
        <v>0</v>
      </c>
      <c r="R373" s="36">
        <f ca="1">SUMIFS(СВЦЭМ!$K$40:$K$759,СВЦЭМ!$A$40:$A$759,$A373,СВЦЭМ!$B$39:$B$758,R$366)+'СЕТ СН'!$F$13</f>
        <v>0</v>
      </c>
      <c r="S373" s="36">
        <f ca="1">SUMIFS(СВЦЭМ!$K$40:$K$759,СВЦЭМ!$A$40:$A$759,$A373,СВЦЭМ!$B$39:$B$758,S$366)+'СЕТ СН'!$F$13</f>
        <v>0</v>
      </c>
      <c r="T373" s="36">
        <f ca="1">SUMIFS(СВЦЭМ!$K$40:$K$759,СВЦЭМ!$A$40:$A$759,$A373,СВЦЭМ!$B$39:$B$758,T$366)+'СЕТ СН'!$F$13</f>
        <v>0</v>
      </c>
      <c r="U373" s="36">
        <f ca="1">SUMIFS(СВЦЭМ!$K$40:$K$759,СВЦЭМ!$A$40:$A$759,$A373,СВЦЭМ!$B$39:$B$758,U$366)+'СЕТ СН'!$F$13</f>
        <v>0</v>
      </c>
      <c r="V373" s="36">
        <f ca="1">SUMIFS(СВЦЭМ!$K$40:$K$759,СВЦЭМ!$A$40:$A$759,$A373,СВЦЭМ!$B$39:$B$758,V$366)+'СЕТ СН'!$F$13</f>
        <v>0</v>
      </c>
      <c r="W373" s="36">
        <f ca="1">SUMIFS(СВЦЭМ!$K$40:$K$759,СВЦЭМ!$A$40:$A$759,$A373,СВЦЭМ!$B$39:$B$758,W$366)+'СЕТ СН'!$F$13</f>
        <v>0</v>
      </c>
      <c r="X373" s="36">
        <f ca="1">SUMIFS(СВЦЭМ!$K$40:$K$759,СВЦЭМ!$A$40:$A$759,$A373,СВЦЭМ!$B$39:$B$758,X$366)+'СЕТ СН'!$F$13</f>
        <v>0</v>
      </c>
      <c r="Y373" s="36">
        <f ca="1">SUMIFS(СВЦЭМ!$K$40:$K$759,СВЦЭМ!$A$40:$A$759,$A373,СВЦЭМ!$B$39:$B$758,Y$366)+'СЕТ СН'!$F$13</f>
        <v>0</v>
      </c>
    </row>
    <row r="374" spans="1:25" ht="15.75" hidden="1" x14ac:dyDescent="0.2">
      <c r="A374" s="35">
        <f t="shared" si="10"/>
        <v>45390</v>
      </c>
      <c r="B374" s="36">
        <f ca="1">SUMIFS(СВЦЭМ!$K$40:$K$759,СВЦЭМ!$A$40:$A$759,$A374,СВЦЭМ!$B$39:$B$758,B$366)+'СЕТ СН'!$F$13</f>
        <v>0</v>
      </c>
      <c r="C374" s="36">
        <f ca="1">SUMIFS(СВЦЭМ!$K$40:$K$759,СВЦЭМ!$A$40:$A$759,$A374,СВЦЭМ!$B$39:$B$758,C$366)+'СЕТ СН'!$F$13</f>
        <v>0</v>
      </c>
      <c r="D374" s="36">
        <f ca="1">SUMIFS(СВЦЭМ!$K$40:$K$759,СВЦЭМ!$A$40:$A$759,$A374,СВЦЭМ!$B$39:$B$758,D$366)+'СЕТ СН'!$F$13</f>
        <v>0</v>
      </c>
      <c r="E374" s="36">
        <f ca="1">SUMIFS(СВЦЭМ!$K$40:$K$759,СВЦЭМ!$A$40:$A$759,$A374,СВЦЭМ!$B$39:$B$758,E$366)+'СЕТ СН'!$F$13</f>
        <v>0</v>
      </c>
      <c r="F374" s="36">
        <f ca="1">SUMIFS(СВЦЭМ!$K$40:$K$759,СВЦЭМ!$A$40:$A$759,$A374,СВЦЭМ!$B$39:$B$758,F$366)+'СЕТ СН'!$F$13</f>
        <v>0</v>
      </c>
      <c r="G374" s="36">
        <f ca="1">SUMIFS(СВЦЭМ!$K$40:$K$759,СВЦЭМ!$A$40:$A$759,$A374,СВЦЭМ!$B$39:$B$758,G$366)+'СЕТ СН'!$F$13</f>
        <v>0</v>
      </c>
      <c r="H374" s="36">
        <f ca="1">SUMIFS(СВЦЭМ!$K$40:$K$759,СВЦЭМ!$A$40:$A$759,$A374,СВЦЭМ!$B$39:$B$758,H$366)+'СЕТ СН'!$F$13</f>
        <v>0</v>
      </c>
      <c r="I374" s="36">
        <f ca="1">SUMIFS(СВЦЭМ!$K$40:$K$759,СВЦЭМ!$A$40:$A$759,$A374,СВЦЭМ!$B$39:$B$758,I$366)+'СЕТ СН'!$F$13</f>
        <v>0</v>
      </c>
      <c r="J374" s="36">
        <f ca="1">SUMIFS(СВЦЭМ!$K$40:$K$759,СВЦЭМ!$A$40:$A$759,$A374,СВЦЭМ!$B$39:$B$758,J$366)+'СЕТ СН'!$F$13</f>
        <v>0</v>
      </c>
      <c r="K374" s="36">
        <f ca="1">SUMIFS(СВЦЭМ!$K$40:$K$759,СВЦЭМ!$A$40:$A$759,$A374,СВЦЭМ!$B$39:$B$758,K$366)+'СЕТ СН'!$F$13</f>
        <v>0</v>
      </c>
      <c r="L374" s="36">
        <f ca="1">SUMIFS(СВЦЭМ!$K$40:$K$759,СВЦЭМ!$A$40:$A$759,$A374,СВЦЭМ!$B$39:$B$758,L$366)+'СЕТ СН'!$F$13</f>
        <v>0</v>
      </c>
      <c r="M374" s="36">
        <f ca="1">SUMIFS(СВЦЭМ!$K$40:$K$759,СВЦЭМ!$A$40:$A$759,$A374,СВЦЭМ!$B$39:$B$758,M$366)+'СЕТ СН'!$F$13</f>
        <v>0</v>
      </c>
      <c r="N374" s="36">
        <f ca="1">SUMIFS(СВЦЭМ!$K$40:$K$759,СВЦЭМ!$A$40:$A$759,$A374,СВЦЭМ!$B$39:$B$758,N$366)+'СЕТ СН'!$F$13</f>
        <v>0</v>
      </c>
      <c r="O374" s="36">
        <f ca="1">SUMIFS(СВЦЭМ!$K$40:$K$759,СВЦЭМ!$A$40:$A$759,$A374,СВЦЭМ!$B$39:$B$758,O$366)+'СЕТ СН'!$F$13</f>
        <v>0</v>
      </c>
      <c r="P374" s="36">
        <f ca="1">SUMIFS(СВЦЭМ!$K$40:$K$759,СВЦЭМ!$A$40:$A$759,$A374,СВЦЭМ!$B$39:$B$758,P$366)+'СЕТ СН'!$F$13</f>
        <v>0</v>
      </c>
      <c r="Q374" s="36">
        <f ca="1">SUMIFS(СВЦЭМ!$K$40:$K$759,СВЦЭМ!$A$40:$A$759,$A374,СВЦЭМ!$B$39:$B$758,Q$366)+'СЕТ СН'!$F$13</f>
        <v>0</v>
      </c>
      <c r="R374" s="36">
        <f ca="1">SUMIFS(СВЦЭМ!$K$40:$K$759,СВЦЭМ!$A$40:$A$759,$A374,СВЦЭМ!$B$39:$B$758,R$366)+'СЕТ СН'!$F$13</f>
        <v>0</v>
      </c>
      <c r="S374" s="36">
        <f ca="1">SUMIFS(СВЦЭМ!$K$40:$K$759,СВЦЭМ!$A$40:$A$759,$A374,СВЦЭМ!$B$39:$B$758,S$366)+'СЕТ СН'!$F$13</f>
        <v>0</v>
      </c>
      <c r="T374" s="36">
        <f ca="1">SUMIFS(СВЦЭМ!$K$40:$K$759,СВЦЭМ!$A$40:$A$759,$A374,СВЦЭМ!$B$39:$B$758,T$366)+'СЕТ СН'!$F$13</f>
        <v>0</v>
      </c>
      <c r="U374" s="36">
        <f ca="1">SUMIFS(СВЦЭМ!$K$40:$K$759,СВЦЭМ!$A$40:$A$759,$A374,СВЦЭМ!$B$39:$B$758,U$366)+'СЕТ СН'!$F$13</f>
        <v>0</v>
      </c>
      <c r="V374" s="36">
        <f ca="1">SUMIFS(СВЦЭМ!$K$40:$K$759,СВЦЭМ!$A$40:$A$759,$A374,СВЦЭМ!$B$39:$B$758,V$366)+'СЕТ СН'!$F$13</f>
        <v>0</v>
      </c>
      <c r="W374" s="36">
        <f ca="1">SUMIFS(СВЦЭМ!$K$40:$K$759,СВЦЭМ!$A$40:$A$759,$A374,СВЦЭМ!$B$39:$B$758,W$366)+'СЕТ СН'!$F$13</f>
        <v>0</v>
      </c>
      <c r="X374" s="36">
        <f ca="1">SUMIFS(СВЦЭМ!$K$40:$K$759,СВЦЭМ!$A$40:$A$759,$A374,СВЦЭМ!$B$39:$B$758,X$366)+'СЕТ СН'!$F$13</f>
        <v>0</v>
      </c>
      <c r="Y374" s="36">
        <f ca="1">SUMIFS(СВЦЭМ!$K$40:$K$759,СВЦЭМ!$A$40:$A$759,$A374,СВЦЭМ!$B$39:$B$758,Y$366)+'СЕТ СН'!$F$13</f>
        <v>0</v>
      </c>
    </row>
    <row r="375" spans="1:25" ht="15.75" hidden="1" x14ac:dyDescent="0.2">
      <c r="A375" s="35">
        <f t="shared" si="10"/>
        <v>45391</v>
      </c>
      <c r="B375" s="36">
        <f ca="1">SUMIFS(СВЦЭМ!$K$40:$K$759,СВЦЭМ!$A$40:$A$759,$A375,СВЦЭМ!$B$39:$B$758,B$366)+'СЕТ СН'!$F$13</f>
        <v>0</v>
      </c>
      <c r="C375" s="36">
        <f ca="1">SUMIFS(СВЦЭМ!$K$40:$K$759,СВЦЭМ!$A$40:$A$759,$A375,СВЦЭМ!$B$39:$B$758,C$366)+'СЕТ СН'!$F$13</f>
        <v>0</v>
      </c>
      <c r="D375" s="36">
        <f ca="1">SUMIFS(СВЦЭМ!$K$40:$K$759,СВЦЭМ!$A$40:$A$759,$A375,СВЦЭМ!$B$39:$B$758,D$366)+'СЕТ СН'!$F$13</f>
        <v>0</v>
      </c>
      <c r="E375" s="36">
        <f ca="1">SUMIFS(СВЦЭМ!$K$40:$K$759,СВЦЭМ!$A$40:$A$759,$A375,СВЦЭМ!$B$39:$B$758,E$366)+'СЕТ СН'!$F$13</f>
        <v>0</v>
      </c>
      <c r="F375" s="36">
        <f ca="1">SUMIFS(СВЦЭМ!$K$40:$K$759,СВЦЭМ!$A$40:$A$759,$A375,СВЦЭМ!$B$39:$B$758,F$366)+'СЕТ СН'!$F$13</f>
        <v>0</v>
      </c>
      <c r="G375" s="36">
        <f ca="1">SUMIFS(СВЦЭМ!$K$40:$K$759,СВЦЭМ!$A$40:$A$759,$A375,СВЦЭМ!$B$39:$B$758,G$366)+'СЕТ СН'!$F$13</f>
        <v>0</v>
      </c>
      <c r="H375" s="36">
        <f ca="1">SUMIFS(СВЦЭМ!$K$40:$K$759,СВЦЭМ!$A$40:$A$759,$A375,СВЦЭМ!$B$39:$B$758,H$366)+'СЕТ СН'!$F$13</f>
        <v>0</v>
      </c>
      <c r="I375" s="36">
        <f ca="1">SUMIFS(СВЦЭМ!$K$40:$K$759,СВЦЭМ!$A$40:$A$759,$A375,СВЦЭМ!$B$39:$B$758,I$366)+'СЕТ СН'!$F$13</f>
        <v>0</v>
      </c>
      <c r="J375" s="36">
        <f ca="1">SUMIFS(СВЦЭМ!$K$40:$K$759,СВЦЭМ!$A$40:$A$759,$A375,СВЦЭМ!$B$39:$B$758,J$366)+'СЕТ СН'!$F$13</f>
        <v>0</v>
      </c>
      <c r="K375" s="36">
        <f ca="1">SUMIFS(СВЦЭМ!$K$40:$K$759,СВЦЭМ!$A$40:$A$759,$A375,СВЦЭМ!$B$39:$B$758,K$366)+'СЕТ СН'!$F$13</f>
        <v>0</v>
      </c>
      <c r="L375" s="36">
        <f ca="1">SUMIFS(СВЦЭМ!$K$40:$K$759,СВЦЭМ!$A$40:$A$759,$A375,СВЦЭМ!$B$39:$B$758,L$366)+'СЕТ СН'!$F$13</f>
        <v>0</v>
      </c>
      <c r="M375" s="36">
        <f ca="1">SUMIFS(СВЦЭМ!$K$40:$K$759,СВЦЭМ!$A$40:$A$759,$A375,СВЦЭМ!$B$39:$B$758,M$366)+'СЕТ СН'!$F$13</f>
        <v>0</v>
      </c>
      <c r="N375" s="36">
        <f ca="1">SUMIFS(СВЦЭМ!$K$40:$K$759,СВЦЭМ!$A$40:$A$759,$A375,СВЦЭМ!$B$39:$B$758,N$366)+'СЕТ СН'!$F$13</f>
        <v>0</v>
      </c>
      <c r="O375" s="36">
        <f ca="1">SUMIFS(СВЦЭМ!$K$40:$K$759,СВЦЭМ!$A$40:$A$759,$A375,СВЦЭМ!$B$39:$B$758,O$366)+'СЕТ СН'!$F$13</f>
        <v>0</v>
      </c>
      <c r="P375" s="36">
        <f ca="1">SUMIFS(СВЦЭМ!$K$40:$K$759,СВЦЭМ!$A$40:$A$759,$A375,СВЦЭМ!$B$39:$B$758,P$366)+'СЕТ СН'!$F$13</f>
        <v>0</v>
      </c>
      <c r="Q375" s="36">
        <f ca="1">SUMIFS(СВЦЭМ!$K$40:$K$759,СВЦЭМ!$A$40:$A$759,$A375,СВЦЭМ!$B$39:$B$758,Q$366)+'СЕТ СН'!$F$13</f>
        <v>0</v>
      </c>
      <c r="R375" s="36">
        <f ca="1">SUMIFS(СВЦЭМ!$K$40:$K$759,СВЦЭМ!$A$40:$A$759,$A375,СВЦЭМ!$B$39:$B$758,R$366)+'СЕТ СН'!$F$13</f>
        <v>0</v>
      </c>
      <c r="S375" s="36">
        <f ca="1">SUMIFS(СВЦЭМ!$K$40:$K$759,СВЦЭМ!$A$40:$A$759,$A375,СВЦЭМ!$B$39:$B$758,S$366)+'СЕТ СН'!$F$13</f>
        <v>0</v>
      </c>
      <c r="T375" s="36">
        <f ca="1">SUMIFS(СВЦЭМ!$K$40:$K$759,СВЦЭМ!$A$40:$A$759,$A375,СВЦЭМ!$B$39:$B$758,T$366)+'СЕТ СН'!$F$13</f>
        <v>0</v>
      </c>
      <c r="U375" s="36">
        <f ca="1">SUMIFS(СВЦЭМ!$K$40:$K$759,СВЦЭМ!$A$40:$A$759,$A375,СВЦЭМ!$B$39:$B$758,U$366)+'СЕТ СН'!$F$13</f>
        <v>0</v>
      </c>
      <c r="V375" s="36">
        <f ca="1">SUMIFS(СВЦЭМ!$K$40:$K$759,СВЦЭМ!$A$40:$A$759,$A375,СВЦЭМ!$B$39:$B$758,V$366)+'СЕТ СН'!$F$13</f>
        <v>0</v>
      </c>
      <c r="W375" s="36">
        <f ca="1">SUMIFS(СВЦЭМ!$K$40:$K$759,СВЦЭМ!$A$40:$A$759,$A375,СВЦЭМ!$B$39:$B$758,W$366)+'СЕТ СН'!$F$13</f>
        <v>0</v>
      </c>
      <c r="X375" s="36">
        <f ca="1">SUMIFS(СВЦЭМ!$K$40:$K$759,СВЦЭМ!$A$40:$A$759,$A375,СВЦЭМ!$B$39:$B$758,X$366)+'СЕТ СН'!$F$13</f>
        <v>0</v>
      </c>
      <c r="Y375" s="36">
        <f ca="1">SUMIFS(СВЦЭМ!$K$40:$K$759,СВЦЭМ!$A$40:$A$759,$A375,СВЦЭМ!$B$39:$B$758,Y$366)+'СЕТ СН'!$F$13</f>
        <v>0</v>
      </c>
    </row>
    <row r="376" spans="1:25" ht="15.75" hidden="1" x14ac:dyDescent="0.2">
      <c r="A376" s="35">
        <f t="shared" si="10"/>
        <v>45392</v>
      </c>
      <c r="B376" s="36">
        <f ca="1">SUMIFS(СВЦЭМ!$K$40:$K$759,СВЦЭМ!$A$40:$A$759,$A376,СВЦЭМ!$B$39:$B$758,B$366)+'СЕТ СН'!$F$13</f>
        <v>0</v>
      </c>
      <c r="C376" s="36">
        <f ca="1">SUMIFS(СВЦЭМ!$K$40:$K$759,СВЦЭМ!$A$40:$A$759,$A376,СВЦЭМ!$B$39:$B$758,C$366)+'СЕТ СН'!$F$13</f>
        <v>0</v>
      </c>
      <c r="D376" s="36">
        <f ca="1">SUMIFS(СВЦЭМ!$K$40:$K$759,СВЦЭМ!$A$40:$A$759,$A376,СВЦЭМ!$B$39:$B$758,D$366)+'СЕТ СН'!$F$13</f>
        <v>0</v>
      </c>
      <c r="E376" s="36">
        <f ca="1">SUMIFS(СВЦЭМ!$K$40:$K$759,СВЦЭМ!$A$40:$A$759,$A376,СВЦЭМ!$B$39:$B$758,E$366)+'СЕТ СН'!$F$13</f>
        <v>0</v>
      </c>
      <c r="F376" s="36">
        <f ca="1">SUMIFS(СВЦЭМ!$K$40:$K$759,СВЦЭМ!$A$40:$A$759,$A376,СВЦЭМ!$B$39:$B$758,F$366)+'СЕТ СН'!$F$13</f>
        <v>0</v>
      </c>
      <c r="G376" s="36">
        <f ca="1">SUMIFS(СВЦЭМ!$K$40:$K$759,СВЦЭМ!$A$40:$A$759,$A376,СВЦЭМ!$B$39:$B$758,G$366)+'СЕТ СН'!$F$13</f>
        <v>0</v>
      </c>
      <c r="H376" s="36">
        <f ca="1">SUMIFS(СВЦЭМ!$K$40:$K$759,СВЦЭМ!$A$40:$A$759,$A376,СВЦЭМ!$B$39:$B$758,H$366)+'СЕТ СН'!$F$13</f>
        <v>0</v>
      </c>
      <c r="I376" s="36">
        <f ca="1">SUMIFS(СВЦЭМ!$K$40:$K$759,СВЦЭМ!$A$40:$A$759,$A376,СВЦЭМ!$B$39:$B$758,I$366)+'СЕТ СН'!$F$13</f>
        <v>0</v>
      </c>
      <c r="J376" s="36">
        <f ca="1">SUMIFS(СВЦЭМ!$K$40:$K$759,СВЦЭМ!$A$40:$A$759,$A376,СВЦЭМ!$B$39:$B$758,J$366)+'СЕТ СН'!$F$13</f>
        <v>0</v>
      </c>
      <c r="K376" s="36">
        <f ca="1">SUMIFS(СВЦЭМ!$K$40:$K$759,СВЦЭМ!$A$40:$A$759,$A376,СВЦЭМ!$B$39:$B$758,K$366)+'СЕТ СН'!$F$13</f>
        <v>0</v>
      </c>
      <c r="L376" s="36">
        <f ca="1">SUMIFS(СВЦЭМ!$K$40:$K$759,СВЦЭМ!$A$40:$A$759,$A376,СВЦЭМ!$B$39:$B$758,L$366)+'СЕТ СН'!$F$13</f>
        <v>0</v>
      </c>
      <c r="M376" s="36">
        <f ca="1">SUMIFS(СВЦЭМ!$K$40:$K$759,СВЦЭМ!$A$40:$A$759,$A376,СВЦЭМ!$B$39:$B$758,M$366)+'СЕТ СН'!$F$13</f>
        <v>0</v>
      </c>
      <c r="N376" s="36">
        <f ca="1">SUMIFS(СВЦЭМ!$K$40:$K$759,СВЦЭМ!$A$40:$A$759,$A376,СВЦЭМ!$B$39:$B$758,N$366)+'СЕТ СН'!$F$13</f>
        <v>0</v>
      </c>
      <c r="O376" s="36">
        <f ca="1">SUMIFS(СВЦЭМ!$K$40:$K$759,СВЦЭМ!$A$40:$A$759,$A376,СВЦЭМ!$B$39:$B$758,O$366)+'СЕТ СН'!$F$13</f>
        <v>0</v>
      </c>
      <c r="P376" s="36">
        <f ca="1">SUMIFS(СВЦЭМ!$K$40:$K$759,СВЦЭМ!$A$40:$A$759,$A376,СВЦЭМ!$B$39:$B$758,P$366)+'СЕТ СН'!$F$13</f>
        <v>0</v>
      </c>
      <c r="Q376" s="36">
        <f ca="1">SUMIFS(СВЦЭМ!$K$40:$K$759,СВЦЭМ!$A$40:$A$759,$A376,СВЦЭМ!$B$39:$B$758,Q$366)+'СЕТ СН'!$F$13</f>
        <v>0</v>
      </c>
      <c r="R376" s="36">
        <f ca="1">SUMIFS(СВЦЭМ!$K$40:$K$759,СВЦЭМ!$A$40:$A$759,$A376,СВЦЭМ!$B$39:$B$758,R$366)+'СЕТ СН'!$F$13</f>
        <v>0</v>
      </c>
      <c r="S376" s="36">
        <f ca="1">SUMIFS(СВЦЭМ!$K$40:$K$759,СВЦЭМ!$A$40:$A$759,$A376,СВЦЭМ!$B$39:$B$758,S$366)+'СЕТ СН'!$F$13</f>
        <v>0</v>
      </c>
      <c r="T376" s="36">
        <f ca="1">SUMIFS(СВЦЭМ!$K$40:$K$759,СВЦЭМ!$A$40:$A$759,$A376,СВЦЭМ!$B$39:$B$758,T$366)+'СЕТ СН'!$F$13</f>
        <v>0</v>
      </c>
      <c r="U376" s="36">
        <f ca="1">SUMIFS(СВЦЭМ!$K$40:$K$759,СВЦЭМ!$A$40:$A$759,$A376,СВЦЭМ!$B$39:$B$758,U$366)+'СЕТ СН'!$F$13</f>
        <v>0</v>
      </c>
      <c r="V376" s="36">
        <f ca="1">SUMIFS(СВЦЭМ!$K$40:$K$759,СВЦЭМ!$A$40:$A$759,$A376,СВЦЭМ!$B$39:$B$758,V$366)+'СЕТ СН'!$F$13</f>
        <v>0</v>
      </c>
      <c r="W376" s="36">
        <f ca="1">SUMIFS(СВЦЭМ!$K$40:$K$759,СВЦЭМ!$A$40:$A$759,$A376,СВЦЭМ!$B$39:$B$758,W$366)+'СЕТ СН'!$F$13</f>
        <v>0</v>
      </c>
      <c r="X376" s="36">
        <f ca="1">SUMIFS(СВЦЭМ!$K$40:$K$759,СВЦЭМ!$A$40:$A$759,$A376,СВЦЭМ!$B$39:$B$758,X$366)+'СЕТ СН'!$F$13</f>
        <v>0</v>
      </c>
      <c r="Y376" s="36">
        <f ca="1">SUMIFS(СВЦЭМ!$K$40:$K$759,СВЦЭМ!$A$40:$A$759,$A376,СВЦЭМ!$B$39:$B$758,Y$366)+'СЕТ СН'!$F$13</f>
        <v>0</v>
      </c>
    </row>
    <row r="377" spans="1:25" ht="15.75" hidden="1" x14ac:dyDescent="0.2">
      <c r="A377" s="35">
        <f t="shared" si="10"/>
        <v>45393</v>
      </c>
      <c r="B377" s="36">
        <f ca="1">SUMIFS(СВЦЭМ!$K$40:$K$759,СВЦЭМ!$A$40:$A$759,$A377,СВЦЭМ!$B$39:$B$758,B$366)+'СЕТ СН'!$F$13</f>
        <v>0</v>
      </c>
      <c r="C377" s="36">
        <f ca="1">SUMIFS(СВЦЭМ!$K$40:$K$759,СВЦЭМ!$A$40:$A$759,$A377,СВЦЭМ!$B$39:$B$758,C$366)+'СЕТ СН'!$F$13</f>
        <v>0</v>
      </c>
      <c r="D377" s="36">
        <f ca="1">SUMIFS(СВЦЭМ!$K$40:$K$759,СВЦЭМ!$A$40:$A$759,$A377,СВЦЭМ!$B$39:$B$758,D$366)+'СЕТ СН'!$F$13</f>
        <v>0</v>
      </c>
      <c r="E377" s="36">
        <f ca="1">SUMIFS(СВЦЭМ!$K$40:$K$759,СВЦЭМ!$A$40:$A$759,$A377,СВЦЭМ!$B$39:$B$758,E$366)+'СЕТ СН'!$F$13</f>
        <v>0</v>
      </c>
      <c r="F377" s="36">
        <f ca="1">SUMIFS(СВЦЭМ!$K$40:$K$759,СВЦЭМ!$A$40:$A$759,$A377,СВЦЭМ!$B$39:$B$758,F$366)+'СЕТ СН'!$F$13</f>
        <v>0</v>
      </c>
      <c r="G377" s="36">
        <f ca="1">SUMIFS(СВЦЭМ!$K$40:$K$759,СВЦЭМ!$A$40:$A$759,$A377,СВЦЭМ!$B$39:$B$758,G$366)+'СЕТ СН'!$F$13</f>
        <v>0</v>
      </c>
      <c r="H377" s="36">
        <f ca="1">SUMIFS(СВЦЭМ!$K$40:$K$759,СВЦЭМ!$A$40:$A$759,$A377,СВЦЭМ!$B$39:$B$758,H$366)+'СЕТ СН'!$F$13</f>
        <v>0</v>
      </c>
      <c r="I377" s="36">
        <f ca="1">SUMIFS(СВЦЭМ!$K$40:$K$759,СВЦЭМ!$A$40:$A$759,$A377,СВЦЭМ!$B$39:$B$758,I$366)+'СЕТ СН'!$F$13</f>
        <v>0</v>
      </c>
      <c r="J377" s="36">
        <f ca="1">SUMIFS(СВЦЭМ!$K$40:$K$759,СВЦЭМ!$A$40:$A$759,$A377,СВЦЭМ!$B$39:$B$758,J$366)+'СЕТ СН'!$F$13</f>
        <v>0</v>
      </c>
      <c r="K377" s="36">
        <f ca="1">SUMIFS(СВЦЭМ!$K$40:$K$759,СВЦЭМ!$A$40:$A$759,$A377,СВЦЭМ!$B$39:$B$758,K$366)+'СЕТ СН'!$F$13</f>
        <v>0</v>
      </c>
      <c r="L377" s="36">
        <f ca="1">SUMIFS(СВЦЭМ!$K$40:$K$759,СВЦЭМ!$A$40:$A$759,$A377,СВЦЭМ!$B$39:$B$758,L$366)+'СЕТ СН'!$F$13</f>
        <v>0</v>
      </c>
      <c r="M377" s="36">
        <f ca="1">SUMIFS(СВЦЭМ!$K$40:$K$759,СВЦЭМ!$A$40:$A$759,$A377,СВЦЭМ!$B$39:$B$758,M$366)+'СЕТ СН'!$F$13</f>
        <v>0</v>
      </c>
      <c r="N377" s="36">
        <f ca="1">SUMIFS(СВЦЭМ!$K$40:$K$759,СВЦЭМ!$A$40:$A$759,$A377,СВЦЭМ!$B$39:$B$758,N$366)+'СЕТ СН'!$F$13</f>
        <v>0</v>
      </c>
      <c r="O377" s="36">
        <f ca="1">SUMIFS(СВЦЭМ!$K$40:$K$759,СВЦЭМ!$A$40:$A$759,$A377,СВЦЭМ!$B$39:$B$758,O$366)+'СЕТ СН'!$F$13</f>
        <v>0</v>
      </c>
      <c r="P377" s="36">
        <f ca="1">SUMIFS(СВЦЭМ!$K$40:$K$759,СВЦЭМ!$A$40:$A$759,$A377,СВЦЭМ!$B$39:$B$758,P$366)+'СЕТ СН'!$F$13</f>
        <v>0</v>
      </c>
      <c r="Q377" s="36">
        <f ca="1">SUMIFS(СВЦЭМ!$K$40:$K$759,СВЦЭМ!$A$40:$A$759,$A377,СВЦЭМ!$B$39:$B$758,Q$366)+'СЕТ СН'!$F$13</f>
        <v>0</v>
      </c>
      <c r="R377" s="36">
        <f ca="1">SUMIFS(СВЦЭМ!$K$40:$K$759,СВЦЭМ!$A$40:$A$759,$A377,СВЦЭМ!$B$39:$B$758,R$366)+'СЕТ СН'!$F$13</f>
        <v>0</v>
      </c>
      <c r="S377" s="36">
        <f ca="1">SUMIFS(СВЦЭМ!$K$40:$K$759,СВЦЭМ!$A$40:$A$759,$A377,СВЦЭМ!$B$39:$B$758,S$366)+'СЕТ СН'!$F$13</f>
        <v>0</v>
      </c>
      <c r="T377" s="36">
        <f ca="1">SUMIFS(СВЦЭМ!$K$40:$K$759,СВЦЭМ!$A$40:$A$759,$A377,СВЦЭМ!$B$39:$B$758,T$366)+'СЕТ СН'!$F$13</f>
        <v>0</v>
      </c>
      <c r="U377" s="36">
        <f ca="1">SUMIFS(СВЦЭМ!$K$40:$K$759,СВЦЭМ!$A$40:$A$759,$A377,СВЦЭМ!$B$39:$B$758,U$366)+'СЕТ СН'!$F$13</f>
        <v>0</v>
      </c>
      <c r="V377" s="36">
        <f ca="1">SUMIFS(СВЦЭМ!$K$40:$K$759,СВЦЭМ!$A$40:$A$759,$A377,СВЦЭМ!$B$39:$B$758,V$366)+'СЕТ СН'!$F$13</f>
        <v>0</v>
      </c>
      <c r="W377" s="36">
        <f ca="1">SUMIFS(СВЦЭМ!$K$40:$K$759,СВЦЭМ!$A$40:$A$759,$A377,СВЦЭМ!$B$39:$B$758,W$366)+'СЕТ СН'!$F$13</f>
        <v>0</v>
      </c>
      <c r="X377" s="36">
        <f ca="1">SUMIFS(СВЦЭМ!$K$40:$K$759,СВЦЭМ!$A$40:$A$759,$A377,СВЦЭМ!$B$39:$B$758,X$366)+'СЕТ СН'!$F$13</f>
        <v>0</v>
      </c>
      <c r="Y377" s="36">
        <f ca="1">SUMIFS(СВЦЭМ!$K$40:$K$759,СВЦЭМ!$A$40:$A$759,$A377,СВЦЭМ!$B$39:$B$758,Y$366)+'СЕТ СН'!$F$13</f>
        <v>0</v>
      </c>
    </row>
    <row r="378" spans="1:25" ht="15.75" hidden="1" x14ac:dyDescent="0.2">
      <c r="A378" s="35">
        <f t="shared" si="10"/>
        <v>45394</v>
      </c>
      <c r="B378" s="36">
        <f ca="1">SUMIFS(СВЦЭМ!$K$40:$K$759,СВЦЭМ!$A$40:$A$759,$A378,СВЦЭМ!$B$39:$B$758,B$366)+'СЕТ СН'!$F$13</f>
        <v>0</v>
      </c>
      <c r="C378" s="36">
        <f ca="1">SUMIFS(СВЦЭМ!$K$40:$K$759,СВЦЭМ!$A$40:$A$759,$A378,СВЦЭМ!$B$39:$B$758,C$366)+'СЕТ СН'!$F$13</f>
        <v>0</v>
      </c>
      <c r="D378" s="36">
        <f ca="1">SUMIFS(СВЦЭМ!$K$40:$K$759,СВЦЭМ!$A$40:$A$759,$A378,СВЦЭМ!$B$39:$B$758,D$366)+'СЕТ СН'!$F$13</f>
        <v>0</v>
      </c>
      <c r="E378" s="36">
        <f ca="1">SUMIFS(СВЦЭМ!$K$40:$K$759,СВЦЭМ!$A$40:$A$759,$A378,СВЦЭМ!$B$39:$B$758,E$366)+'СЕТ СН'!$F$13</f>
        <v>0</v>
      </c>
      <c r="F378" s="36">
        <f ca="1">SUMIFS(СВЦЭМ!$K$40:$K$759,СВЦЭМ!$A$40:$A$759,$A378,СВЦЭМ!$B$39:$B$758,F$366)+'СЕТ СН'!$F$13</f>
        <v>0</v>
      </c>
      <c r="G378" s="36">
        <f ca="1">SUMIFS(СВЦЭМ!$K$40:$K$759,СВЦЭМ!$A$40:$A$759,$A378,СВЦЭМ!$B$39:$B$758,G$366)+'СЕТ СН'!$F$13</f>
        <v>0</v>
      </c>
      <c r="H378" s="36">
        <f ca="1">SUMIFS(СВЦЭМ!$K$40:$K$759,СВЦЭМ!$A$40:$A$759,$A378,СВЦЭМ!$B$39:$B$758,H$366)+'СЕТ СН'!$F$13</f>
        <v>0</v>
      </c>
      <c r="I378" s="36">
        <f ca="1">SUMIFS(СВЦЭМ!$K$40:$K$759,СВЦЭМ!$A$40:$A$759,$A378,СВЦЭМ!$B$39:$B$758,I$366)+'СЕТ СН'!$F$13</f>
        <v>0</v>
      </c>
      <c r="J378" s="36">
        <f ca="1">SUMIFS(СВЦЭМ!$K$40:$K$759,СВЦЭМ!$A$40:$A$759,$A378,СВЦЭМ!$B$39:$B$758,J$366)+'СЕТ СН'!$F$13</f>
        <v>0</v>
      </c>
      <c r="K378" s="36">
        <f ca="1">SUMIFS(СВЦЭМ!$K$40:$K$759,СВЦЭМ!$A$40:$A$759,$A378,СВЦЭМ!$B$39:$B$758,K$366)+'СЕТ СН'!$F$13</f>
        <v>0</v>
      </c>
      <c r="L378" s="36">
        <f ca="1">SUMIFS(СВЦЭМ!$K$40:$K$759,СВЦЭМ!$A$40:$A$759,$A378,СВЦЭМ!$B$39:$B$758,L$366)+'СЕТ СН'!$F$13</f>
        <v>0</v>
      </c>
      <c r="M378" s="36">
        <f ca="1">SUMIFS(СВЦЭМ!$K$40:$K$759,СВЦЭМ!$A$40:$A$759,$A378,СВЦЭМ!$B$39:$B$758,M$366)+'СЕТ СН'!$F$13</f>
        <v>0</v>
      </c>
      <c r="N378" s="36">
        <f ca="1">SUMIFS(СВЦЭМ!$K$40:$K$759,СВЦЭМ!$A$40:$A$759,$A378,СВЦЭМ!$B$39:$B$758,N$366)+'СЕТ СН'!$F$13</f>
        <v>0</v>
      </c>
      <c r="O378" s="36">
        <f ca="1">SUMIFS(СВЦЭМ!$K$40:$K$759,СВЦЭМ!$A$40:$A$759,$A378,СВЦЭМ!$B$39:$B$758,O$366)+'СЕТ СН'!$F$13</f>
        <v>0</v>
      </c>
      <c r="P378" s="36">
        <f ca="1">SUMIFS(СВЦЭМ!$K$40:$K$759,СВЦЭМ!$A$40:$A$759,$A378,СВЦЭМ!$B$39:$B$758,P$366)+'СЕТ СН'!$F$13</f>
        <v>0</v>
      </c>
      <c r="Q378" s="36">
        <f ca="1">SUMIFS(СВЦЭМ!$K$40:$K$759,СВЦЭМ!$A$40:$A$759,$A378,СВЦЭМ!$B$39:$B$758,Q$366)+'СЕТ СН'!$F$13</f>
        <v>0</v>
      </c>
      <c r="R378" s="36">
        <f ca="1">SUMIFS(СВЦЭМ!$K$40:$K$759,СВЦЭМ!$A$40:$A$759,$A378,СВЦЭМ!$B$39:$B$758,R$366)+'СЕТ СН'!$F$13</f>
        <v>0</v>
      </c>
      <c r="S378" s="36">
        <f ca="1">SUMIFS(СВЦЭМ!$K$40:$K$759,СВЦЭМ!$A$40:$A$759,$A378,СВЦЭМ!$B$39:$B$758,S$366)+'СЕТ СН'!$F$13</f>
        <v>0</v>
      </c>
      <c r="T378" s="36">
        <f ca="1">SUMIFS(СВЦЭМ!$K$40:$K$759,СВЦЭМ!$A$40:$A$759,$A378,СВЦЭМ!$B$39:$B$758,T$366)+'СЕТ СН'!$F$13</f>
        <v>0</v>
      </c>
      <c r="U378" s="36">
        <f ca="1">SUMIFS(СВЦЭМ!$K$40:$K$759,СВЦЭМ!$A$40:$A$759,$A378,СВЦЭМ!$B$39:$B$758,U$366)+'СЕТ СН'!$F$13</f>
        <v>0</v>
      </c>
      <c r="V378" s="36">
        <f ca="1">SUMIFS(СВЦЭМ!$K$40:$K$759,СВЦЭМ!$A$40:$A$759,$A378,СВЦЭМ!$B$39:$B$758,V$366)+'СЕТ СН'!$F$13</f>
        <v>0</v>
      </c>
      <c r="W378" s="36">
        <f ca="1">SUMIFS(СВЦЭМ!$K$40:$K$759,СВЦЭМ!$A$40:$A$759,$A378,СВЦЭМ!$B$39:$B$758,W$366)+'СЕТ СН'!$F$13</f>
        <v>0</v>
      </c>
      <c r="X378" s="36">
        <f ca="1">SUMIFS(СВЦЭМ!$K$40:$K$759,СВЦЭМ!$A$40:$A$759,$A378,СВЦЭМ!$B$39:$B$758,X$366)+'СЕТ СН'!$F$13</f>
        <v>0</v>
      </c>
      <c r="Y378" s="36">
        <f ca="1">SUMIFS(СВЦЭМ!$K$40:$K$759,СВЦЭМ!$A$40:$A$759,$A378,СВЦЭМ!$B$39:$B$758,Y$366)+'СЕТ СН'!$F$13</f>
        <v>0</v>
      </c>
    </row>
    <row r="379" spans="1:25" ht="15.75" hidden="1" x14ac:dyDescent="0.2">
      <c r="A379" s="35">
        <f t="shared" si="10"/>
        <v>45395</v>
      </c>
      <c r="B379" s="36">
        <f ca="1">SUMIFS(СВЦЭМ!$K$40:$K$759,СВЦЭМ!$A$40:$A$759,$A379,СВЦЭМ!$B$39:$B$758,B$366)+'СЕТ СН'!$F$13</f>
        <v>0</v>
      </c>
      <c r="C379" s="36">
        <f ca="1">SUMIFS(СВЦЭМ!$K$40:$K$759,СВЦЭМ!$A$40:$A$759,$A379,СВЦЭМ!$B$39:$B$758,C$366)+'СЕТ СН'!$F$13</f>
        <v>0</v>
      </c>
      <c r="D379" s="36">
        <f ca="1">SUMIFS(СВЦЭМ!$K$40:$K$759,СВЦЭМ!$A$40:$A$759,$A379,СВЦЭМ!$B$39:$B$758,D$366)+'СЕТ СН'!$F$13</f>
        <v>0</v>
      </c>
      <c r="E379" s="36">
        <f ca="1">SUMIFS(СВЦЭМ!$K$40:$K$759,СВЦЭМ!$A$40:$A$759,$A379,СВЦЭМ!$B$39:$B$758,E$366)+'СЕТ СН'!$F$13</f>
        <v>0</v>
      </c>
      <c r="F379" s="36">
        <f ca="1">SUMIFS(СВЦЭМ!$K$40:$K$759,СВЦЭМ!$A$40:$A$759,$A379,СВЦЭМ!$B$39:$B$758,F$366)+'СЕТ СН'!$F$13</f>
        <v>0</v>
      </c>
      <c r="G379" s="36">
        <f ca="1">SUMIFS(СВЦЭМ!$K$40:$K$759,СВЦЭМ!$A$40:$A$759,$A379,СВЦЭМ!$B$39:$B$758,G$366)+'СЕТ СН'!$F$13</f>
        <v>0</v>
      </c>
      <c r="H379" s="36">
        <f ca="1">SUMIFS(СВЦЭМ!$K$40:$K$759,СВЦЭМ!$A$40:$A$759,$A379,СВЦЭМ!$B$39:$B$758,H$366)+'СЕТ СН'!$F$13</f>
        <v>0</v>
      </c>
      <c r="I379" s="36">
        <f ca="1">SUMIFS(СВЦЭМ!$K$40:$K$759,СВЦЭМ!$A$40:$A$759,$A379,СВЦЭМ!$B$39:$B$758,I$366)+'СЕТ СН'!$F$13</f>
        <v>0</v>
      </c>
      <c r="J379" s="36">
        <f ca="1">SUMIFS(СВЦЭМ!$K$40:$K$759,СВЦЭМ!$A$40:$A$759,$A379,СВЦЭМ!$B$39:$B$758,J$366)+'СЕТ СН'!$F$13</f>
        <v>0</v>
      </c>
      <c r="K379" s="36">
        <f ca="1">SUMIFS(СВЦЭМ!$K$40:$K$759,СВЦЭМ!$A$40:$A$759,$A379,СВЦЭМ!$B$39:$B$758,K$366)+'СЕТ СН'!$F$13</f>
        <v>0</v>
      </c>
      <c r="L379" s="36">
        <f ca="1">SUMIFS(СВЦЭМ!$K$40:$K$759,СВЦЭМ!$A$40:$A$759,$A379,СВЦЭМ!$B$39:$B$758,L$366)+'СЕТ СН'!$F$13</f>
        <v>0</v>
      </c>
      <c r="M379" s="36">
        <f ca="1">SUMIFS(СВЦЭМ!$K$40:$K$759,СВЦЭМ!$A$40:$A$759,$A379,СВЦЭМ!$B$39:$B$758,M$366)+'СЕТ СН'!$F$13</f>
        <v>0</v>
      </c>
      <c r="N379" s="36">
        <f ca="1">SUMIFS(СВЦЭМ!$K$40:$K$759,СВЦЭМ!$A$40:$A$759,$A379,СВЦЭМ!$B$39:$B$758,N$366)+'СЕТ СН'!$F$13</f>
        <v>0</v>
      </c>
      <c r="O379" s="36">
        <f ca="1">SUMIFS(СВЦЭМ!$K$40:$K$759,СВЦЭМ!$A$40:$A$759,$A379,СВЦЭМ!$B$39:$B$758,O$366)+'СЕТ СН'!$F$13</f>
        <v>0</v>
      </c>
      <c r="P379" s="36">
        <f ca="1">SUMIFS(СВЦЭМ!$K$40:$K$759,СВЦЭМ!$A$40:$A$759,$A379,СВЦЭМ!$B$39:$B$758,P$366)+'СЕТ СН'!$F$13</f>
        <v>0</v>
      </c>
      <c r="Q379" s="36">
        <f ca="1">SUMIFS(СВЦЭМ!$K$40:$K$759,СВЦЭМ!$A$40:$A$759,$A379,СВЦЭМ!$B$39:$B$758,Q$366)+'СЕТ СН'!$F$13</f>
        <v>0</v>
      </c>
      <c r="R379" s="36">
        <f ca="1">SUMIFS(СВЦЭМ!$K$40:$K$759,СВЦЭМ!$A$40:$A$759,$A379,СВЦЭМ!$B$39:$B$758,R$366)+'СЕТ СН'!$F$13</f>
        <v>0</v>
      </c>
      <c r="S379" s="36">
        <f ca="1">SUMIFS(СВЦЭМ!$K$40:$K$759,СВЦЭМ!$A$40:$A$759,$A379,СВЦЭМ!$B$39:$B$758,S$366)+'СЕТ СН'!$F$13</f>
        <v>0</v>
      </c>
      <c r="T379" s="36">
        <f ca="1">SUMIFS(СВЦЭМ!$K$40:$K$759,СВЦЭМ!$A$40:$A$759,$A379,СВЦЭМ!$B$39:$B$758,T$366)+'СЕТ СН'!$F$13</f>
        <v>0</v>
      </c>
      <c r="U379" s="36">
        <f ca="1">SUMIFS(СВЦЭМ!$K$40:$K$759,СВЦЭМ!$A$40:$A$759,$A379,СВЦЭМ!$B$39:$B$758,U$366)+'СЕТ СН'!$F$13</f>
        <v>0</v>
      </c>
      <c r="V379" s="36">
        <f ca="1">SUMIFS(СВЦЭМ!$K$40:$K$759,СВЦЭМ!$A$40:$A$759,$A379,СВЦЭМ!$B$39:$B$758,V$366)+'СЕТ СН'!$F$13</f>
        <v>0</v>
      </c>
      <c r="W379" s="36">
        <f ca="1">SUMIFS(СВЦЭМ!$K$40:$K$759,СВЦЭМ!$A$40:$A$759,$A379,СВЦЭМ!$B$39:$B$758,W$366)+'СЕТ СН'!$F$13</f>
        <v>0</v>
      </c>
      <c r="X379" s="36">
        <f ca="1">SUMIFS(СВЦЭМ!$K$40:$K$759,СВЦЭМ!$A$40:$A$759,$A379,СВЦЭМ!$B$39:$B$758,X$366)+'СЕТ СН'!$F$13</f>
        <v>0</v>
      </c>
      <c r="Y379" s="36">
        <f ca="1">SUMIFS(СВЦЭМ!$K$40:$K$759,СВЦЭМ!$A$40:$A$759,$A379,СВЦЭМ!$B$39:$B$758,Y$366)+'СЕТ СН'!$F$13</f>
        <v>0</v>
      </c>
    </row>
    <row r="380" spans="1:25" ht="15.75" hidden="1" x14ac:dyDescent="0.2">
      <c r="A380" s="35">
        <f t="shared" si="10"/>
        <v>45396</v>
      </c>
      <c r="B380" s="36">
        <f ca="1">SUMIFS(СВЦЭМ!$K$40:$K$759,СВЦЭМ!$A$40:$A$759,$A380,СВЦЭМ!$B$39:$B$758,B$366)+'СЕТ СН'!$F$13</f>
        <v>0</v>
      </c>
      <c r="C380" s="36">
        <f ca="1">SUMIFS(СВЦЭМ!$K$40:$K$759,СВЦЭМ!$A$40:$A$759,$A380,СВЦЭМ!$B$39:$B$758,C$366)+'СЕТ СН'!$F$13</f>
        <v>0</v>
      </c>
      <c r="D380" s="36">
        <f ca="1">SUMIFS(СВЦЭМ!$K$40:$K$759,СВЦЭМ!$A$40:$A$759,$A380,СВЦЭМ!$B$39:$B$758,D$366)+'СЕТ СН'!$F$13</f>
        <v>0</v>
      </c>
      <c r="E380" s="36">
        <f ca="1">SUMIFS(СВЦЭМ!$K$40:$K$759,СВЦЭМ!$A$40:$A$759,$A380,СВЦЭМ!$B$39:$B$758,E$366)+'СЕТ СН'!$F$13</f>
        <v>0</v>
      </c>
      <c r="F380" s="36">
        <f ca="1">SUMIFS(СВЦЭМ!$K$40:$K$759,СВЦЭМ!$A$40:$A$759,$A380,СВЦЭМ!$B$39:$B$758,F$366)+'СЕТ СН'!$F$13</f>
        <v>0</v>
      </c>
      <c r="G380" s="36">
        <f ca="1">SUMIFS(СВЦЭМ!$K$40:$K$759,СВЦЭМ!$A$40:$A$759,$A380,СВЦЭМ!$B$39:$B$758,G$366)+'СЕТ СН'!$F$13</f>
        <v>0</v>
      </c>
      <c r="H380" s="36">
        <f ca="1">SUMIFS(СВЦЭМ!$K$40:$K$759,СВЦЭМ!$A$40:$A$759,$A380,СВЦЭМ!$B$39:$B$758,H$366)+'СЕТ СН'!$F$13</f>
        <v>0</v>
      </c>
      <c r="I380" s="36">
        <f ca="1">SUMIFS(СВЦЭМ!$K$40:$K$759,СВЦЭМ!$A$40:$A$759,$A380,СВЦЭМ!$B$39:$B$758,I$366)+'СЕТ СН'!$F$13</f>
        <v>0</v>
      </c>
      <c r="J380" s="36">
        <f ca="1">SUMIFS(СВЦЭМ!$K$40:$K$759,СВЦЭМ!$A$40:$A$759,$A380,СВЦЭМ!$B$39:$B$758,J$366)+'СЕТ СН'!$F$13</f>
        <v>0</v>
      </c>
      <c r="K380" s="36">
        <f ca="1">SUMIFS(СВЦЭМ!$K$40:$K$759,СВЦЭМ!$A$40:$A$759,$A380,СВЦЭМ!$B$39:$B$758,K$366)+'СЕТ СН'!$F$13</f>
        <v>0</v>
      </c>
      <c r="L380" s="36">
        <f ca="1">SUMIFS(СВЦЭМ!$K$40:$K$759,СВЦЭМ!$A$40:$A$759,$A380,СВЦЭМ!$B$39:$B$758,L$366)+'СЕТ СН'!$F$13</f>
        <v>0</v>
      </c>
      <c r="M380" s="36">
        <f ca="1">SUMIFS(СВЦЭМ!$K$40:$K$759,СВЦЭМ!$A$40:$A$759,$A380,СВЦЭМ!$B$39:$B$758,M$366)+'СЕТ СН'!$F$13</f>
        <v>0</v>
      </c>
      <c r="N380" s="36">
        <f ca="1">SUMIFS(СВЦЭМ!$K$40:$K$759,СВЦЭМ!$A$40:$A$759,$A380,СВЦЭМ!$B$39:$B$758,N$366)+'СЕТ СН'!$F$13</f>
        <v>0</v>
      </c>
      <c r="O380" s="36">
        <f ca="1">SUMIFS(СВЦЭМ!$K$40:$K$759,СВЦЭМ!$A$40:$A$759,$A380,СВЦЭМ!$B$39:$B$758,O$366)+'СЕТ СН'!$F$13</f>
        <v>0</v>
      </c>
      <c r="P380" s="36">
        <f ca="1">SUMIFS(СВЦЭМ!$K$40:$K$759,СВЦЭМ!$A$40:$A$759,$A380,СВЦЭМ!$B$39:$B$758,P$366)+'СЕТ СН'!$F$13</f>
        <v>0</v>
      </c>
      <c r="Q380" s="36">
        <f ca="1">SUMIFS(СВЦЭМ!$K$40:$K$759,СВЦЭМ!$A$40:$A$759,$A380,СВЦЭМ!$B$39:$B$758,Q$366)+'СЕТ СН'!$F$13</f>
        <v>0</v>
      </c>
      <c r="R380" s="36">
        <f ca="1">SUMIFS(СВЦЭМ!$K$40:$K$759,СВЦЭМ!$A$40:$A$759,$A380,СВЦЭМ!$B$39:$B$758,R$366)+'СЕТ СН'!$F$13</f>
        <v>0</v>
      </c>
      <c r="S380" s="36">
        <f ca="1">SUMIFS(СВЦЭМ!$K$40:$K$759,СВЦЭМ!$A$40:$A$759,$A380,СВЦЭМ!$B$39:$B$758,S$366)+'СЕТ СН'!$F$13</f>
        <v>0</v>
      </c>
      <c r="T380" s="36">
        <f ca="1">SUMIFS(СВЦЭМ!$K$40:$K$759,СВЦЭМ!$A$40:$A$759,$A380,СВЦЭМ!$B$39:$B$758,T$366)+'СЕТ СН'!$F$13</f>
        <v>0</v>
      </c>
      <c r="U380" s="36">
        <f ca="1">SUMIFS(СВЦЭМ!$K$40:$K$759,СВЦЭМ!$A$40:$A$759,$A380,СВЦЭМ!$B$39:$B$758,U$366)+'СЕТ СН'!$F$13</f>
        <v>0</v>
      </c>
      <c r="V380" s="36">
        <f ca="1">SUMIFS(СВЦЭМ!$K$40:$K$759,СВЦЭМ!$A$40:$A$759,$A380,СВЦЭМ!$B$39:$B$758,V$366)+'СЕТ СН'!$F$13</f>
        <v>0</v>
      </c>
      <c r="W380" s="36">
        <f ca="1">SUMIFS(СВЦЭМ!$K$40:$K$759,СВЦЭМ!$A$40:$A$759,$A380,СВЦЭМ!$B$39:$B$758,W$366)+'СЕТ СН'!$F$13</f>
        <v>0</v>
      </c>
      <c r="X380" s="36">
        <f ca="1">SUMIFS(СВЦЭМ!$K$40:$K$759,СВЦЭМ!$A$40:$A$759,$A380,СВЦЭМ!$B$39:$B$758,X$366)+'СЕТ СН'!$F$13</f>
        <v>0</v>
      </c>
      <c r="Y380" s="36">
        <f ca="1">SUMIFS(СВЦЭМ!$K$40:$K$759,СВЦЭМ!$A$40:$A$759,$A380,СВЦЭМ!$B$39:$B$758,Y$366)+'СЕТ СН'!$F$13</f>
        <v>0</v>
      </c>
    </row>
    <row r="381" spans="1:25" ht="15.75" hidden="1" x14ac:dyDescent="0.2">
      <c r="A381" s="35">
        <f t="shared" si="10"/>
        <v>45397</v>
      </c>
      <c r="B381" s="36">
        <f ca="1">SUMIFS(СВЦЭМ!$K$40:$K$759,СВЦЭМ!$A$40:$A$759,$A381,СВЦЭМ!$B$39:$B$758,B$366)+'СЕТ СН'!$F$13</f>
        <v>0</v>
      </c>
      <c r="C381" s="36">
        <f ca="1">SUMIFS(СВЦЭМ!$K$40:$K$759,СВЦЭМ!$A$40:$A$759,$A381,СВЦЭМ!$B$39:$B$758,C$366)+'СЕТ СН'!$F$13</f>
        <v>0</v>
      </c>
      <c r="D381" s="36">
        <f ca="1">SUMIFS(СВЦЭМ!$K$40:$K$759,СВЦЭМ!$A$40:$A$759,$A381,СВЦЭМ!$B$39:$B$758,D$366)+'СЕТ СН'!$F$13</f>
        <v>0</v>
      </c>
      <c r="E381" s="36">
        <f ca="1">SUMIFS(СВЦЭМ!$K$40:$K$759,СВЦЭМ!$A$40:$A$759,$A381,СВЦЭМ!$B$39:$B$758,E$366)+'СЕТ СН'!$F$13</f>
        <v>0</v>
      </c>
      <c r="F381" s="36">
        <f ca="1">SUMIFS(СВЦЭМ!$K$40:$K$759,СВЦЭМ!$A$40:$A$759,$A381,СВЦЭМ!$B$39:$B$758,F$366)+'СЕТ СН'!$F$13</f>
        <v>0</v>
      </c>
      <c r="G381" s="36">
        <f ca="1">SUMIFS(СВЦЭМ!$K$40:$K$759,СВЦЭМ!$A$40:$A$759,$A381,СВЦЭМ!$B$39:$B$758,G$366)+'СЕТ СН'!$F$13</f>
        <v>0</v>
      </c>
      <c r="H381" s="36">
        <f ca="1">SUMIFS(СВЦЭМ!$K$40:$K$759,СВЦЭМ!$A$40:$A$759,$A381,СВЦЭМ!$B$39:$B$758,H$366)+'СЕТ СН'!$F$13</f>
        <v>0</v>
      </c>
      <c r="I381" s="36">
        <f ca="1">SUMIFS(СВЦЭМ!$K$40:$K$759,СВЦЭМ!$A$40:$A$759,$A381,СВЦЭМ!$B$39:$B$758,I$366)+'СЕТ СН'!$F$13</f>
        <v>0</v>
      </c>
      <c r="J381" s="36">
        <f ca="1">SUMIFS(СВЦЭМ!$K$40:$K$759,СВЦЭМ!$A$40:$A$759,$A381,СВЦЭМ!$B$39:$B$758,J$366)+'СЕТ СН'!$F$13</f>
        <v>0</v>
      </c>
      <c r="K381" s="36">
        <f ca="1">SUMIFS(СВЦЭМ!$K$40:$K$759,СВЦЭМ!$A$40:$A$759,$A381,СВЦЭМ!$B$39:$B$758,K$366)+'СЕТ СН'!$F$13</f>
        <v>0</v>
      </c>
      <c r="L381" s="36">
        <f ca="1">SUMIFS(СВЦЭМ!$K$40:$K$759,СВЦЭМ!$A$40:$A$759,$A381,СВЦЭМ!$B$39:$B$758,L$366)+'СЕТ СН'!$F$13</f>
        <v>0</v>
      </c>
      <c r="M381" s="36">
        <f ca="1">SUMIFS(СВЦЭМ!$K$40:$K$759,СВЦЭМ!$A$40:$A$759,$A381,СВЦЭМ!$B$39:$B$758,M$366)+'СЕТ СН'!$F$13</f>
        <v>0</v>
      </c>
      <c r="N381" s="36">
        <f ca="1">SUMIFS(СВЦЭМ!$K$40:$K$759,СВЦЭМ!$A$40:$A$759,$A381,СВЦЭМ!$B$39:$B$758,N$366)+'СЕТ СН'!$F$13</f>
        <v>0</v>
      </c>
      <c r="O381" s="36">
        <f ca="1">SUMIFS(СВЦЭМ!$K$40:$K$759,СВЦЭМ!$A$40:$A$759,$A381,СВЦЭМ!$B$39:$B$758,O$366)+'СЕТ СН'!$F$13</f>
        <v>0</v>
      </c>
      <c r="P381" s="36">
        <f ca="1">SUMIFS(СВЦЭМ!$K$40:$K$759,СВЦЭМ!$A$40:$A$759,$A381,СВЦЭМ!$B$39:$B$758,P$366)+'СЕТ СН'!$F$13</f>
        <v>0</v>
      </c>
      <c r="Q381" s="36">
        <f ca="1">SUMIFS(СВЦЭМ!$K$40:$K$759,СВЦЭМ!$A$40:$A$759,$A381,СВЦЭМ!$B$39:$B$758,Q$366)+'СЕТ СН'!$F$13</f>
        <v>0</v>
      </c>
      <c r="R381" s="36">
        <f ca="1">SUMIFS(СВЦЭМ!$K$40:$K$759,СВЦЭМ!$A$40:$A$759,$A381,СВЦЭМ!$B$39:$B$758,R$366)+'СЕТ СН'!$F$13</f>
        <v>0</v>
      </c>
      <c r="S381" s="36">
        <f ca="1">SUMIFS(СВЦЭМ!$K$40:$K$759,СВЦЭМ!$A$40:$A$759,$A381,СВЦЭМ!$B$39:$B$758,S$366)+'СЕТ СН'!$F$13</f>
        <v>0</v>
      </c>
      <c r="T381" s="36">
        <f ca="1">SUMIFS(СВЦЭМ!$K$40:$K$759,СВЦЭМ!$A$40:$A$759,$A381,СВЦЭМ!$B$39:$B$758,T$366)+'СЕТ СН'!$F$13</f>
        <v>0</v>
      </c>
      <c r="U381" s="36">
        <f ca="1">SUMIFS(СВЦЭМ!$K$40:$K$759,СВЦЭМ!$A$40:$A$759,$A381,СВЦЭМ!$B$39:$B$758,U$366)+'СЕТ СН'!$F$13</f>
        <v>0</v>
      </c>
      <c r="V381" s="36">
        <f ca="1">SUMIFS(СВЦЭМ!$K$40:$K$759,СВЦЭМ!$A$40:$A$759,$A381,СВЦЭМ!$B$39:$B$758,V$366)+'СЕТ СН'!$F$13</f>
        <v>0</v>
      </c>
      <c r="W381" s="36">
        <f ca="1">SUMIFS(СВЦЭМ!$K$40:$K$759,СВЦЭМ!$A$40:$A$759,$A381,СВЦЭМ!$B$39:$B$758,W$366)+'СЕТ СН'!$F$13</f>
        <v>0</v>
      </c>
      <c r="X381" s="36">
        <f ca="1">SUMIFS(СВЦЭМ!$K$40:$K$759,СВЦЭМ!$A$40:$A$759,$A381,СВЦЭМ!$B$39:$B$758,X$366)+'СЕТ СН'!$F$13</f>
        <v>0</v>
      </c>
      <c r="Y381" s="36">
        <f ca="1">SUMIFS(СВЦЭМ!$K$40:$K$759,СВЦЭМ!$A$40:$A$759,$A381,СВЦЭМ!$B$39:$B$758,Y$366)+'СЕТ СН'!$F$13</f>
        <v>0</v>
      </c>
    </row>
    <row r="382" spans="1:25" ht="15.75" hidden="1" x14ac:dyDescent="0.2">
      <c r="A382" s="35">
        <f t="shared" si="10"/>
        <v>45398</v>
      </c>
      <c r="B382" s="36">
        <f ca="1">SUMIFS(СВЦЭМ!$K$40:$K$759,СВЦЭМ!$A$40:$A$759,$A382,СВЦЭМ!$B$39:$B$758,B$366)+'СЕТ СН'!$F$13</f>
        <v>0</v>
      </c>
      <c r="C382" s="36">
        <f ca="1">SUMIFS(СВЦЭМ!$K$40:$K$759,СВЦЭМ!$A$40:$A$759,$A382,СВЦЭМ!$B$39:$B$758,C$366)+'СЕТ СН'!$F$13</f>
        <v>0</v>
      </c>
      <c r="D382" s="36">
        <f ca="1">SUMIFS(СВЦЭМ!$K$40:$K$759,СВЦЭМ!$A$40:$A$759,$A382,СВЦЭМ!$B$39:$B$758,D$366)+'СЕТ СН'!$F$13</f>
        <v>0</v>
      </c>
      <c r="E382" s="36">
        <f ca="1">SUMIFS(СВЦЭМ!$K$40:$K$759,СВЦЭМ!$A$40:$A$759,$A382,СВЦЭМ!$B$39:$B$758,E$366)+'СЕТ СН'!$F$13</f>
        <v>0</v>
      </c>
      <c r="F382" s="36">
        <f ca="1">SUMIFS(СВЦЭМ!$K$40:$K$759,СВЦЭМ!$A$40:$A$759,$A382,СВЦЭМ!$B$39:$B$758,F$366)+'СЕТ СН'!$F$13</f>
        <v>0</v>
      </c>
      <c r="G382" s="36">
        <f ca="1">SUMIFS(СВЦЭМ!$K$40:$K$759,СВЦЭМ!$A$40:$A$759,$A382,СВЦЭМ!$B$39:$B$758,G$366)+'СЕТ СН'!$F$13</f>
        <v>0</v>
      </c>
      <c r="H382" s="36">
        <f ca="1">SUMIFS(СВЦЭМ!$K$40:$K$759,СВЦЭМ!$A$40:$A$759,$A382,СВЦЭМ!$B$39:$B$758,H$366)+'СЕТ СН'!$F$13</f>
        <v>0</v>
      </c>
      <c r="I382" s="36">
        <f ca="1">SUMIFS(СВЦЭМ!$K$40:$K$759,СВЦЭМ!$A$40:$A$759,$A382,СВЦЭМ!$B$39:$B$758,I$366)+'СЕТ СН'!$F$13</f>
        <v>0</v>
      </c>
      <c r="J382" s="36">
        <f ca="1">SUMIFS(СВЦЭМ!$K$40:$K$759,СВЦЭМ!$A$40:$A$759,$A382,СВЦЭМ!$B$39:$B$758,J$366)+'СЕТ СН'!$F$13</f>
        <v>0</v>
      </c>
      <c r="K382" s="36">
        <f ca="1">SUMIFS(СВЦЭМ!$K$40:$K$759,СВЦЭМ!$A$40:$A$759,$A382,СВЦЭМ!$B$39:$B$758,K$366)+'СЕТ СН'!$F$13</f>
        <v>0</v>
      </c>
      <c r="L382" s="36">
        <f ca="1">SUMIFS(СВЦЭМ!$K$40:$K$759,СВЦЭМ!$A$40:$A$759,$A382,СВЦЭМ!$B$39:$B$758,L$366)+'СЕТ СН'!$F$13</f>
        <v>0</v>
      </c>
      <c r="M382" s="36">
        <f ca="1">SUMIFS(СВЦЭМ!$K$40:$K$759,СВЦЭМ!$A$40:$A$759,$A382,СВЦЭМ!$B$39:$B$758,M$366)+'СЕТ СН'!$F$13</f>
        <v>0</v>
      </c>
      <c r="N382" s="36">
        <f ca="1">SUMIFS(СВЦЭМ!$K$40:$K$759,СВЦЭМ!$A$40:$A$759,$A382,СВЦЭМ!$B$39:$B$758,N$366)+'СЕТ СН'!$F$13</f>
        <v>0</v>
      </c>
      <c r="O382" s="36">
        <f ca="1">SUMIFS(СВЦЭМ!$K$40:$K$759,СВЦЭМ!$A$40:$A$759,$A382,СВЦЭМ!$B$39:$B$758,O$366)+'СЕТ СН'!$F$13</f>
        <v>0</v>
      </c>
      <c r="P382" s="36">
        <f ca="1">SUMIFS(СВЦЭМ!$K$40:$K$759,СВЦЭМ!$A$40:$A$759,$A382,СВЦЭМ!$B$39:$B$758,P$366)+'СЕТ СН'!$F$13</f>
        <v>0</v>
      </c>
      <c r="Q382" s="36">
        <f ca="1">SUMIFS(СВЦЭМ!$K$40:$K$759,СВЦЭМ!$A$40:$A$759,$A382,СВЦЭМ!$B$39:$B$758,Q$366)+'СЕТ СН'!$F$13</f>
        <v>0</v>
      </c>
      <c r="R382" s="36">
        <f ca="1">SUMIFS(СВЦЭМ!$K$40:$K$759,СВЦЭМ!$A$40:$A$759,$A382,СВЦЭМ!$B$39:$B$758,R$366)+'СЕТ СН'!$F$13</f>
        <v>0</v>
      </c>
      <c r="S382" s="36">
        <f ca="1">SUMIFS(СВЦЭМ!$K$40:$K$759,СВЦЭМ!$A$40:$A$759,$A382,СВЦЭМ!$B$39:$B$758,S$366)+'СЕТ СН'!$F$13</f>
        <v>0</v>
      </c>
      <c r="T382" s="36">
        <f ca="1">SUMIFS(СВЦЭМ!$K$40:$K$759,СВЦЭМ!$A$40:$A$759,$A382,СВЦЭМ!$B$39:$B$758,T$366)+'СЕТ СН'!$F$13</f>
        <v>0</v>
      </c>
      <c r="U382" s="36">
        <f ca="1">SUMIFS(СВЦЭМ!$K$40:$K$759,СВЦЭМ!$A$40:$A$759,$A382,СВЦЭМ!$B$39:$B$758,U$366)+'СЕТ СН'!$F$13</f>
        <v>0</v>
      </c>
      <c r="V382" s="36">
        <f ca="1">SUMIFS(СВЦЭМ!$K$40:$K$759,СВЦЭМ!$A$40:$A$759,$A382,СВЦЭМ!$B$39:$B$758,V$366)+'СЕТ СН'!$F$13</f>
        <v>0</v>
      </c>
      <c r="W382" s="36">
        <f ca="1">SUMIFS(СВЦЭМ!$K$40:$K$759,СВЦЭМ!$A$40:$A$759,$A382,СВЦЭМ!$B$39:$B$758,W$366)+'СЕТ СН'!$F$13</f>
        <v>0</v>
      </c>
      <c r="X382" s="36">
        <f ca="1">SUMIFS(СВЦЭМ!$K$40:$K$759,СВЦЭМ!$A$40:$A$759,$A382,СВЦЭМ!$B$39:$B$758,X$366)+'СЕТ СН'!$F$13</f>
        <v>0</v>
      </c>
      <c r="Y382" s="36">
        <f ca="1">SUMIFS(СВЦЭМ!$K$40:$K$759,СВЦЭМ!$A$40:$A$759,$A382,СВЦЭМ!$B$39:$B$758,Y$366)+'СЕТ СН'!$F$13</f>
        <v>0</v>
      </c>
    </row>
    <row r="383" spans="1:25" ht="15.75" hidden="1" x14ac:dyDescent="0.2">
      <c r="A383" s="35">
        <f t="shared" si="10"/>
        <v>45399</v>
      </c>
      <c r="B383" s="36">
        <f ca="1">SUMIFS(СВЦЭМ!$K$40:$K$759,СВЦЭМ!$A$40:$A$759,$A383,СВЦЭМ!$B$39:$B$758,B$366)+'СЕТ СН'!$F$13</f>
        <v>0</v>
      </c>
      <c r="C383" s="36">
        <f ca="1">SUMIFS(СВЦЭМ!$K$40:$K$759,СВЦЭМ!$A$40:$A$759,$A383,СВЦЭМ!$B$39:$B$758,C$366)+'СЕТ СН'!$F$13</f>
        <v>0</v>
      </c>
      <c r="D383" s="36">
        <f ca="1">SUMIFS(СВЦЭМ!$K$40:$K$759,СВЦЭМ!$A$40:$A$759,$A383,СВЦЭМ!$B$39:$B$758,D$366)+'СЕТ СН'!$F$13</f>
        <v>0</v>
      </c>
      <c r="E383" s="36">
        <f ca="1">SUMIFS(СВЦЭМ!$K$40:$K$759,СВЦЭМ!$A$40:$A$759,$A383,СВЦЭМ!$B$39:$B$758,E$366)+'СЕТ СН'!$F$13</f>
        <v>0</v>
      </c>
      <c r="F383" s="36">
        <f ca="1">SUMIFS(СВЦЭМ!$K$40:$K$759,СВЦЭМ!$A$40:$A$759,$A383,СВЦЭМ!$B$39:$B$758,F$366)+'СЕТ СН'!$F$13</f>
        <v>0</v>
      </c>
      <c r="G383" s="36">
        <f ca="1">SUMIFS(СВЦЭМ!$K$40:$K$759,СВЦЭМ!$A$40:$A$759,$A383,СВЦЭМ!$B$39:$B$758,G$366)+'СЕТ СН'!$F$13</f>
        <v>0</v>
      </c>
      <c r="H383" s="36">
        <f ca="1">SUMIFS(СВЦЭМ!$K$40:$K$759,СВЦЭМ!$A$40:$A$759,$A383,СВЦЭМ!$B$39:$B$758,H$366)+'СЕТ СН'!$F$13</f>
        <v>0</v>
      </c>
      <c r="I383" s="36">
        <f ca="1">SUMIFS(СВЦЭМ!$K$40:$K$759,СВЦЭМ!$A$40:$A$759,$A383,СВЦЭМ!$B$39:$B$758,I$366)+'СЕТ СН'!$F$13</f>
        <v>0</v>
      </c>
      <c r="J383" s="36">
        <f ca="1">SUMIFS(СВЦЭМ!$K$40:$K$759,СВЦЭМ!$A$40:$A$759,$A383,СВЦЭМ!$B$39:$B$758,J$366)+'СЕТ СН'!$F$13</f>
        <v>0</v>
      </c>
      <c r="K383" s="36">
        <f ca="1">SUMIFS(СВЦЭМ!$K$40:$K$759,СВЦЭМ!$A$40:$A$759,$A383,СВЦЭМ!$B$39:$B$758,K$366)+'СЕТ СН'!$F$13</f>
        <v>0</v>
      </c>
      <c r="L383" s="36">
        <f ca="1">SUMIFS(СВЦЭМ!$K$40:$K$759,СВЦЭМ!$A$40:$A$759,$A383,СВЦЭМ!$B$39:$B$758,L$366)+'СЕТ СН'!$F$13</f>
        <v>0</v>
      </c>
      <c r="M383" s="36">
        <f ca="1">SUMIFS(СВЦЭМ!$K$40:$K$759,СВЦЭМ!$A$40:$A$759,$A383,СВЦЭМ!$B$39:$B$758,M$366)+'СЕТ СН'!$F$13</f>
        <v>0</v>
      </c>
      <c r="N383" s="36">
        <f ca="1">SUMIFS(СВЦЭМ!$K$40:$K$759,СВЦЭМ!$A$40:$A$759,$A383,СВЦЭМ!$B$39:$B$758,N$366)+'СЕТ СН'!$F$13</f>
        <v>0</v>
      </c>
      <c r="O383" s="36">
        <f ca="1">SUMIFS(СВЦЭМ!$K$40:$K$759,СВЦЭМ!$A$40:$A$759,$A383,СВЦЭМ!$B$39:$B$758,O$366)+'СЕТ СН'!$F$13</f>
        <v>0</v>
      </c>
      <c r="P383" s="36">
        <f ca="1">SUMIFS(СВЦЭМ!$K$40:$K$759,СВЦЭМ!$A$40:$A$759,$A383,СВЦЭМ!$B$39:$B$758,P$366)+'СЕТ СН'!$F$13</f>
        <v>0</v>
      </c>
      <c r="Q383" s="36">
        <f ca="1">SUMIFS(СВЦЭМ!$K$40:$K$759,СВЦЭМ!$A$40:$A$759,$A383,СВЦЭМ!$B$39:$B$758,Q$366)+'СЕТ СН'!$F$13</f>
        <v>0</v>
      </c>
      <c r="R383" s="36">
        <f ca="1">SUMIFS(СВЦЭМ!$K$40:$K$759,СВЦЭМ!$A$40:$A$759,$A383,СВЦЭМ!$B$39:$B$758,R$366)+'СЕТ СН'!$F$13</f>
        <v>0</v>
      </c>
      <c r="S383" s="36">
        <f ca="1">SUMIFS(СВЦЭМ!$K$40:$K$759,СВЦЭМ!$A$40:$A$759,$A383,СВЦЭМ!$B$39:$B$758,S$366)+'СЕТ СН'!$F$13</f>
        <v>0</v>
      </c>
      <c r="T383" s="36">
        <f ca="1">SUMIFS(СВЦЭМ!$K$40:$K$759,СВЦЭМ!$A$40:$A$759,$A383,СВЦЭМ!$B$39:$B$758,T$366)+'СЕТ СН'!$F$13</f>
        <v>0</v>
      </c>
      <c r="U383" s="36">
        <f ca="1">SUMIFS(СВЦЭМ!$K$40:$K$759,СВЦЭМ!$A$40:$A$759,$A383,СВЦЭМ!$B$39:$B$758,U$366)+'СЕТ СН'!$F$13</f>
        <v>0</v>
      </c>
      <c r="V383" s="36">
        <f ca="1">SUMIFS(СВЦЭМ!$K$40:$K$759,СВЦЭМ!$A$40:$A$759,$A383,СВЦЭМ!$B$39:$B$758,V$366)+'СЕТ СН'!$F$13</f>
        <v>0</v>
      </c>
      <c r="W383" s="36">
        <f ca="1">SUMIFS(СВЦЭМ!$K$40:$K$759,СВЦЭМ!$A$40:$A$759,$A383,СВЦЭМ!$B$39:$B$758,W$366)+'СЕТ СН'!$F$13</f>
        <v>0</v>
      </c>
      <c r="X383" s="36">
        <f ca="1">SUMIFS(СВЦЭМ!$K$40:$K$759,СВЦЭМ!$A$40:$A$759,$A383,СВЦЭМ!$B$39:$B$758,X$366)+'СЕТ СН'!$F$13</f>
        <v>0</v>
      </c>
      <c r="Y383" s="36">
        <f ca="1">SUMIFS(СВЦЭМ!$K$40:$K$759,СВЦЭМ!$A$40:$A$759,$A383,СВЦЭМ!$B$39:$B$758,Y$366)+'СЕТ СН'!$F$13</f>
        <v>0</v>
      </c>
    </row>
    <row r="384" spans="1:25" ht="15.75" hidden="1" x14ac:dyDescent="0.2">
      <c r="A384" s="35">
        <f t="shared" si="10"/>
        <v>45400</v>
      </c>
      <c r="B384" s="36">
        <f ca="1">SUMIFS(СВЦЭМ!$K$40:$K$759,СВЦЭМ!$A$40:$A$759,$A384,СВЦЭМ!$B$39:$B$758,B$366)+'СЕТ СН'!$F$13</f>
        <v>0</v>
      </c>
      <c r="C384" s="36">
        <f ca="1">SUMIFS(СВЦЭМ!$K$40:$K$759,СВЦЭМ!$A$40:$A$759,$A384,СВЦЭМ!$B$39:$B$758,C$366)+'СЕТ СН'!$F$13</f>
        <v>0</v>
      </c>
      <c r="D384" s="36">
        <f ca="1">SUMIFS(СВЦЭМ!$K$40:$K$759,СВЦЭМ!$A$40:$A$759,$A384,СВЦЭМ!$B$39:$B$758,D$366)+'СЕТ СН'!$F$13</f>
        <v>0</v>
      </c>
      <c r="E384" s="36">
        <f ca="1">SUMIFS(СВЦЭМ!$K$40:$K$759,СВЦЭМ!$A$40:$A$759,$A384,СВЦЭМ!$B$39:$B$758,E$366)+'СЕТ СН'!$F$13</f>
        <v>0</v>
      </c>
      <c r="F384" s="36">
        <f ca="1">SUMIFS(СВЦЭМ!$K$40:$K$759,СВЦЭМ!$A$40:$A$759,$A384,СВЦЭМ!$B$39:$B$758,F$366)+'СЕТ СН'!$F$13</f>
        <v>0</v>
      </c>
      <c r="G384" s="36">
        <f ca="1">SUMIFS(СВЦЭМ!$K$40:$K$759,СВЦЭМ!$A$40:$A$759,$A384,СВЦЭМ!$B$39:$B$758,G$366)+'СЕТ СН'!$F$13</f>
        <v>0</v>
      </c>
      <c r="H384" s="36">
        <f ca="1">SUMIFS(СВЦЭМ!$K$40:$K$759,СВЦЭМ!$A$40:$A$759,$A384,СВЦЭМ!$B$39:$B$758,H$366)+'СЕТ СН'!$F$13</f>
        <v>0</v>
      </c>
      <c r="I384" s="36">
        <f ca="1">SUMIFS(СВЦЭМ!$K$40:$K$759,СВЦЭМ!$A$40:$A$759,$A384,СВЦЭМ!$B$39:$B$758,I$366)+'СЕТ СН'!$F$13</f>
        <v>0</v>
      </c>
      <c r="J384" s="36">
        <f ca="1">SUMIFS(СВЦЭМ!$K$40:$K$759,СВЦЭМ!$A$40:$A$759,$A384,СВЦЭМ!$B$39:$B$758,J$366)+'СЕТ СН'!$F$13</f>
        <v>0</v>
      </c>
      <c r="K384" s="36">
        <f ca="1">SUMIFS(СВЦЭМ!$K$40:$K$759,СВЦЭМ!$A$40:$A$759,$A384,СВЦЭМ!$B$39:$B$758,K$366)+'СЕТ СН'!$F$13</f>
        <v>0</v>
      </c>
      <c r="L384" s="36">
        <f ca="1">SUMIFS(СВЦЭМ!$K$40:$K$759,СВЦЭМ!$A$40:$A$759,$A384,СВЦЭМ!$B$39:$B$758,L$366)+'СЕТ СН'!$F$13</f>
        <v>0</v>
      </c>
      <c r="M384" s="36">
        <f ca="1">SUMIFS(СВЦЭМ!$K$40:$K$759,СВЦЭМ!$A$40:$A$759,$A384,СВЦЭМ!$B$39:$B$758,M$366)+'СЕТ СН'!$F$13</f>
        <v>0</v>
      </c>
      <c r="N384" s="36">
        <f ca="1">SUMIFS(СВЦЭМ!$K$40:$K$759,СВЦЭМ!$A$40:$A$759,$A384,СВЦЭМ!$B$39:$B$758,N$366)+'СЕТ СН'!$F$13</f>
        <v>0</v>
      </c>
      <c r="O384" s="36">
        <f ca="1">SUMIFS(СВЦЭМ!$K$40:$K$759,СВЦЭМ!$A$40:$A$759,$A384,СВЦЭМ!$B$39:$B$758,O$366)+'СЕТ СН'!$F$13</f>
        <v>0</v>
      </c>
      <c r="P384" s="36">
        <f ca="1">SUMIFS(СВЦЭМ!$K$40:$K$759,СВЦЭМ!$A$40:$A$759,$A384,СВЦЭМ!$B$39:$B$758,P$366)+'СЕТ СН'!$F$13</f>
        <v>0</v>
      </c>
      <c r="Q384" s="36">
        <f ca="1">SUMIFS(СВЦЭМ!$K$40:$K$759,СВЦЭМ!$A$40:$A$759,$A384,СВЦЭМ!$B$39:$B$758,Q$366)+'СЕТ СН'!$F$13</f>
        <v>0</v>
      </c>
      <c r="R384" s="36">
        <f ca="1">SUMIFS(СВЦЭМ!$K$40:$K$759,СВЦЭМ!$A$40:$A$759,$A384,СВЦЭМ!$B$39:$B$758,R$366)+'СЕТ СН'!$F$13</f>
        <v>0</v>
      </c>
      <c r="S384" s="36">
        <f ca="1">SUMIFS(СВЦЭМ!$K$40:$K$759,СВЦЭМ!$A$40:$A$759,$A384,СВЦЭМ!$B$39:$B$758,S$366)+'СЕТ СН'!$F$13</f>
        <v>0</v>
      </c>
      <c r="T384" s="36">
        <f ca="1">SUMIFS(СВЦЭМ!$K$40:$K$759,СВЦЭМ!$A$40:$A$759,$A384,СВЦЭМ!$B$39:$B$758,T$366)+'СЕТ СН'!$F$13</f>
        <v>0</v>
      </c>
      <c r="U384" s="36">
        <f ca="1">SUMIFS(СВЦЭМ!$K$40:$K$759,СВЦЭМ!$A$40:$A$759,$A384,СВЦЭМ!$B$39:$B$758,U$366)+'СЕТ СН'!$F$13</f>
        <v>0</v>
      </c>
      <c r="V384" s="36">
        <f ca="1">SUMIFS(СВЦЭМ!$K$40:$K$759,СВЦЭМ!$A$40:$A$759,$A384,СВЦЭМ!$B$39:$B$758,V$366)+'СЕТ СН'!$F$13</f>
        <v>0</v>
      </c>
      <c r="W384" s="36">
        <f ca="1">SUMIFS(СВЦЭМ!$K$40:$K$759,СВЦЭМ!$A$40:$A$759,$A384,СВЦЭМ!$B$39:$B$758,W$366)+'СЕТ СН'!$F$13</f>
        <v>0</v>
      </c>
      <c r="X384" s="36">
        <f ca="1">SUMIFS(СВЦЭМ!$K$40:$K$759,СВЦЭМ!$A$40:$A$759,$A384,СВЦЭМ!$B$39:$B$758,X$366)+'СЕТ СН'!$F$13</f>
        <v>0</v>
      </c>
      <c r="Y384" s="36">
        <f ca="1">SUMIFS(СВЦЭМ!$K$40:$K$759,СВЦЭМ!$A$40:$A$759,$A384,СВЦЭМ!$B$39:$B$758,Y$366)+'СЕТ СН'!$F$13</f>
        <v>0</v>
      </c>
    </row>
    <row r="385" spans="1:26" ht="15.75" hidden="1" x14ac:dyDescent="0.2">
      <c r="A385" s="35">
        <f t="shared" si="10"/>
        <v>45401</v>
      </c>
      <c r="B385" s="36">
        <f ca="1">SUMIFS(СВЦЭМ!$K$40:$K$759,СВЦЭМ!$A$40:$A$759,$A385,СВЦЭМ!$B$39:$B$758,B$366)+'СЕТ СН'!$F$13</f>
        <v>0</v>
      </c>
      <c r="C385" s="36">
        <f ca="1">SUMIFS(СВЦЭМ!$K$40:$K$759,СВЦЭМ!$A$40:$A$759,$A385,СВЦЭМ!$B$39:$B$758,C$366)+'СЕТ СН'!$F$13</f>
        <v>0</v>
      </c>
      <c r="D385" s="36">
        <f ca="1">SUMIFS(СВЦЭМ!$K$40:$K$759,СВЦЭМ!$A$40:$A$759,$A385,СВЦЭМ!$B$39:$B$758,D$366)+'СЕТ СН'!$F$13</f>
        <v>0</v>
      </c>
      <c r="E385" s="36">
        <f ca="1">SUMIFS(СВЦЭМ!$K$40:$K$759,СВЦЭМ!$A$40:$A$759,$A385,СВЦЭМ!$B$39:$B$758,E$366)+'СЕТ СН'!$F$13</f>
        <v>0</v>
      </c>
      <c r="F385" s="36">
        <f ca="1">SUMIFS(СВЦЭМ!$K$40:$K$759,СВЦЭМ!$A$40:$A$759,$A385,СВЦЭМ!$B$39:$B$758,F$366)+'СЕТ СН'!$F$13</f>
        <v>0</v>
      </c>
      <c r="G385" s="36">
        <f ca="1">SUMIFS(СВЦЭМ!$K$40:$K$759,СВЦЭМ!$A$40:$A$759,$A385,СВЦЭМ!$B$39:$B$758,G$366)+'СЕТ СН'!$F$13</f>
        <v>0</v>
      </c>
      <c r="H385" s="36">
        <f ca="1">SUMIFS(СВЦЭМ!$K$40:$K$759,СВЦЭМ!$A$40:$A$759,$A385,СВЦЭМ!$B$39:$B$758,H$366)+'СЕТ СН'!$F$13</f>
        <v>0</v>
      </c>
      <c r="I385" s="36">
        <f ca="1">SUMIFS(СВЦЭМ!$K$40:$K$759,СВЦЭМ!$A$40:$A$759,$A385,СВЦЭМ!$B$39:$B$758,I$366)+'СЕТ СН'!$F$13</f>
        <v>0</v>
      </c>
      <c r="J385" s="36">
        <f ca="1">SUMIFS(СВЦЭМ!$K$40:$K$759,СВЦЭМ!$A$40:$A$759,$A385,СВЦЭМ!$B$39:$B$758,J$366)+'СЕТ СН'!$F$13</f>
        <v>0</v>
      </c>
      <c r="K385" s="36">
        <f ca="1">SUMIFS(СВЦЭМ!$K$40:$K$759,СВЦЭМ!$A$40:$A$759,$A385,СВЦЭМ!$B$39:$B$758,K$366)+'СЕТ СН'!$F$13</f>
        <v>0</v>
      </c>
      <c r="L385" s="36">
        <f ca="1">SUMIFS(СВЦЭМ!$K$40:$K$759,СВЦЭМ!$A$40:$A$759,$A385,СВЦЭМ!$B$39:$B$758,L$366)+'СЕТ СН'!$F$13</f>
        <v>0</v>
      </c>
      <c r="M385" s="36">
        <f ca="1">SUMIFS(СВЦЭМ!$K$40:$K$759,СВЦЭМ!$A$40:$A$759,$A385,СВЦЭМ!$B$39:$B$758,M$366)+'СЕТ СН'!$F$13</f>
        <v>0</v>
      </c>
      <c r="N385" s="36">
        <f ca="1">SUMIFS(СВЦЭМ!$K$40:$K$759,СВЦЭМ!$A$40:$A$759,$A385,СВЦЭМ!$B$39:$B$758,N$366)+'СЕТ СН'!$F$13</f>
        <v>0</v>
      </c>
      <c r="O385" s="36">
        <f ca="1">SUMIFS(СВЦЭМ!$K$40:$K$759,СВЦЭМ!$A$40:$A$759,$A385,СВЦЭМ!$B$39:$B$758,O$366)+'СЕТ СН'!$F$13</f>
        <v>0</v>
      </c>
      <c r="P385" s="36">
        <f ca="1">SUMIFS(СВЦЭМ!$K$40:$K$759,СВЦЭМ!$A$40:$A$759,$A385,СВЦЭМ!$B$39:$B$758,P$366)+'СЕТ СН'!$F$13</f>
        <v>0</v>
      </c>
      <c r="Q385" s="36">
        <f ca="1">SUMIFS(СВЦЭМ!$K$40:$K$759,СВЦЭМ!$A$40:$A$759,$A385,СВЦЭМ!$B$39:$B$758,Q$366)+'СЕТ СН'!$F$13</f>
        <v>0</v>
      </c>
      <c r="R385" s="36">
        <f ca="1">SUMIFS(СВЦЭМ!$K$40:$K$759,СВЦЭМ!$A$40:$A$759,$A385,СВЦЭМ!$B$39:$B$758,R$366)+'СЕТ СН'!$F$13</f>
        <v>0</v>
      </c>
      <c r="S385" s="36">
        <f ca="1">SUMIFS(СВЦЭМ!$K$40:$K$759,СВЦЭМ!$A$40:$A$759,$A385,СВЦЭМ!$B$39:$B$758,S$366)+'СЕТ СН'!$F$13</f>
        <v>0</v>
      </c>
      <c r="T385" s="36">
        <f ca="1">SUMIFS(СВЦЭМ!$K$40:$K$759,СВЦЭМ!$A$40:$A$759,$A385,СВЦЭМ!$B$39:$B$758,T$366)+'СЕТ СН'!$F$13</f>
        <v>0</v>
      </c>
      <c r="U385" s="36">
        <f ca="1">SUMIFS(СВЦЭМ!$K$40:$K$759,СВЦЭМ!$A$40:$A$759,$A385,СВЦЭМ!$B$39:$B$758,U$366)+'СЕТ СН'!$F$13</f>
        <v>0</v>
      </c>
      <c r="V385" s="36">
        <f ca="1">SUMIFS(СВЦЭМ!$K$40:$K$759,СВЦЭМ!$A$40:$A$759,$A385,СВЦЭМ!$B$39:$B$758,V$366)+'СЕТ СН'!$F$13</f>
        <v>0</v>
      </c>
      <c r="W385" s="36">
        <f ca="1">SUMIFS(СВЦЭМ!$K$40:$K$759,СВЦЭМ!$A$40:$A$759,$A385,СВЦЭМ!$B$39:$B$758,W$366)+'СЕТ СН'!$F$13</f>
        <v>0</v>
      </c>
      <c r="X385" s="36">
        <f ca="1">SUMIFS(СВЦЭМ!$K$40:$K$759,СВЦЭМ!$A$40:$A$759,$A385,СВЦЭМ!$B$39:$B$758,X$366)+'СЕТ СН'!$F$13</f>
        <v>0</v>
      </c>
      <c r="Y385" s="36">
        <f ca="1">SUMIFS(СВЦЭМ!$K$40:$K$759,СВЦЭМ!$A$40:$A$759,$A385,СВЦЭМ!$B$39:$B$758,Y$366)+'СЕТ СН'!$F$13</f>
        <v>0</v>
      </c>
    </row>
    <row r="386" spans="1:26" ht="15.75" hidden="1" x14ac:dyDescent="0.2">
      <c r="A386" s="35">
        <f t="shared" si="10"/>
        <v>45402</v>
      </c>
      <c r="B386" s="36">
        <f ca="1">SUMIFS(СВЦЭМ!$K$40:$K$759,СВЦЭМ!$A$40:$A$759,$A386,СВЦЭМ!$B$39:$B$758,B$366)+'СЕТ СН'!$F$13</f>
        <v>0</v>
      </c>
      <c r="C386" s="36">
        <f ca="1">SUMIFS(СВЦЭМ!$K$40:$K$759,СВЦЭМ!$A$40:$A$759,$A386,СВЦЭМ!$B$39:$B$758,C$366)+'СЕТ СН'!$F$13</f>
        <v>0</v>
      </c>
      <c r="D386" s="36">
        <f ca="1">SUMIFS(СВЦЭМ!$K$40:$K$759,СВЦЭМ!$A$40:$A$759,$A386,СВЦЭМ!$B$39:$B$758,D$366)+'СЕТ СН'!$F$13</f>
        <v>0</v>
      </c>
      <c r="E386" s="36">
        <f ca="1">SUMIFS(СВЦЭМ!$K$40:$K$759,СВЦЭМ!$A$40:$A$759,$A386,СВЦЭМ!$B$39:$B$758,E$366)+'СЕТ СН'!$F$13</f>
        <v>0</v>
      </c>
      <c r="F386" s="36">
        <f ca="1">SUMIFS(СВЦЭМ!$K$40:$K$759,СВЦЭМ!$A$40:$A$759,$A386,СВЦЭМ!$B$39:$B$758,F$366)+'СЕТ СН'!$F$13</f>
        <v>0</v>
      </c>
      <c r="G386" s="36">
        <f ca="1">SUMIFS(СВЦЭМ!$K$40:$K$759,СВЦЭМ!$A$40:$A$759,$A386,СВЦЭМ!$B$39:$B$758,G$366)+'СЕТ СН'!$F$13</f>
        <v>0</v>
      </c>
      <c r="H386" s="36">
        <f ca="1">SUMIFS(СВЦЭМ!$K$40:$K$759,СВЦЭМ!$A$40:$A$759,$A386,СВЦЭМ!$B$39:$B$758,H$366)+'СЕТ СН'!$F$13</f>
        <v>0</v>
      </c>
      <c r="I386" s="36">
        <f ca="1">SUMIFS(СВЦЭМ!$K$40:$K$759,СВЦЭМ!$A$40:$A$759,$A386,СВЦЭМ!$B$39:$B$758,I$366)+'СЕТ СН'!$F$13</f>
        <v>0</v>
      </c>
      <c r="J386" s="36">
        <f ca="1">SUMIFS(СВЦЭМ!$K$40:$K$759,СВЦЭМ!$A$40:$A$759,$A386,СВЦЭМ!$B$39:$B$758,J$366)+'СЕТ СН'!$F$13</f>
        <v>0</v>
      </c>
      <c r="K386" s="36">
        <f ca="1">SUMIFS(СВЦЭМ!$K$40:$K$759,СВЦЭМ!$A$40:$A$759,$A386,СВЦЭМ!$B$39:$B$758,K$366)+'СЕТ СН'!$F$13</f>
        <v>0</v>
      </c>
      <c r="L386" s="36">
        <f ca="1">SUMIFS(СВЦЭМ!$K$40:$K$759,СВЦЭМ!$A$40:$A$759,$A386,СВЦЭМ!$B$39:$B$758,L$366)+'СЕТ СН'!$F$13</f>
        <v>0</v>
      </c>
      <c r="M386" s="36">
        <f ca="1">SUMIFS(СВЦЭМ!$K$40:$K$759,СВЦЭМ!$A$40:$A$759,$A386,СВЦЭМ!$B$39:$B$758,M$366)+'СЕТ СН'!$F$13</f>
        <v>0</v>
      </c>
      <c r="N386" s="36">
        <f ca="1">SUMIFS(СВЦЭМ!$K$40:$K$759,СВЦЭМ!$A$40:$A$759,$A386,СВЦЭМ!$B$39:$B$758,N$366)+'СЕТ СН'!$F$13</f>
        <v>0</v>
      </c>
      <c r="O386" s="36">
        <f ca="1">SUMIFS(СВЦЭМ!$K$40:$K$759,СВЦЭМ!$A$40:$A$759,$A386,СВЦЭМ!$B$39:$B$758,O$366)+'СЕТ СН'!$F$13</f>
        <v>0</v>
      </c>
      <c r="P386" s="36">
        <f ca="1">SUMIFS(СВЦЭМ!$K$40:$K$759,СВЦЭМ!$A$40:$A$759,$A386,СВЦЭМ!$B$39:$B$758,P$366)+'СЕТ СН'!$F$13</f>
        <v>0</v>
      </c>
      <c r="Q386" s="36">
        <f ca="1">SUMIFS(СВЦЭМ!$K$40:$K$759,СВЦЭМ!$A$40:$A$759,$A386,СВЦЭМ!$B$39:$B$758,Q$366)+'СЕТ СН'!$F$13</f>
        <v>0</v>
      </c>
      <c r="R386" s="36">
        <f ca="1">SUMIFS(СВЦЭМ!$K$40:$K$759,СВЦЭМ!$A$40:$A$759,$A386,СВЦЭМ!$B$39:$B$758,R$366)+'СЕТ СН'!$F$13</f>
        <v>0</v>
      </c>
      <c r="S386" s="36">
        <f ca="1">SUMIFS(СВЦЭМ!$K$40:$K$759,СВЦЭМ!$A$40:$A$759,$A386,СВЦЭМ!$B$39:$B$758,S$366)+'СЕТ СН'!$F$13</f>
        <v>0</v>
      </c>
      <c r="T386" s="36">
        <f ca="1">SUMIFS(СВЦЭМ!$K$40:$K$759,СВЦЭМ!$A$40:$A$759,$A386,СВЦЭМ!$B$39:$B$758,T$366)+'СЕТ СН'!$F$13</f>
        <v>0</v>
      </c>
      <c r="U386" s="36">
        <f ca="1">SUMIFS(СВЦЭМ!$K$40:$K$759,СВЦЭМ!$A$40:$A$759,$A386,СВЦЭМ!$B$39:$B$758,U$366)+'СЕТ СН'!$F$13</f>
        <v>0</v>
      </c>
      <c r="V386" s="36">
        <f ca="1">SUMIFS(СВЦЭМ!$K$40:$K$759,СВЦЭМ!$A$40:$A$759,$A386,СВЦЭМ!$B$39:$B$758,V$366)+'СЕТ СН'!$F$13</f>
        <v>0</v>
      </c>
      <c r="W386" s="36">
        <f ca="1">SUMIFS(СВЦЭМ!$K$40:$K$759,СВЦЭМ!$A$40:$A$759,$A386,СВЦЭМ!$B$39:$B$758,W$366)+'СЕТ СН'!$F$13</f>
        <v>0</v>
      </c>
      <c r="X386" s="36">
        <f ca="1">SUMIFS(СВЦЭМ!$K$40:$K$759,СВЦЭМ!$A$40:$A$759,$A386,СВЦЭМ!$B$39:$B$758,X$366)+'СЕТ СН'!$F$13</f>
        <v>0</v>
      </c>
      <c r="Y386" s="36">
        <f ca="1">SUMIFS(СВЦЭМ!$K$40:$K$759,СВЦЭМ!$A$40:$A$759,$A386,СВЦЭМ!$B$39:$B$758,Y$366)+'СЕТ СН'!$F$13</f>
        <v>0</v>
      </c>
    </row>
    <row r="387" spans="1:26" ht="15.75" hidden="1" x14ac:dyDescent="0.2">
      <c r="A387" s="35">
        <f t="shared" si="10"/>
        <v>45403</v>
      </c>
      <c r="B387" s="36">
        <f ca="1">SUMIFS(СВЦЭМ!$K$40:$K$759,СВЦЭМ!$A$40:$A$759,$A387,СВЦЭМ!$B$39:$B$758,B$366)+'СЕТ СН'!$F$13</f>
        <v>0</v>
      </c>
      <c r="C387" s="36">
        <f ca="1">SUMIFS(СВЦЭМ!$K$40:$K$759,СВЦЭМ!$A$40:$A$759,$A387,СВЦЭМ!$B$39:$B$758,C$366)+'СЕТ СН'!$F$13</f>
        <v>0</v>
      </c>
      <c r="D387" s="36">
        <f ca="1">SUMIFS(СВЦЭМ!$K$40:$K$759,СВЦЭМ!$A$40:$A$759,$A387,СВЦЭМ!$B$39:$B$758,D$366)+'СЕТ СН'!$F$13</f>
        <v>0</v>
      </c>
      <c r="E387" s="36">
        <f ca="1">SUMIFS(СВЦЭМ!$K$40:$K$759,СВЦЭМ!$A$40:$A$759,$A387,СВЦЭМ!$B$39:$B$758,E$366)+'СЕТ СН'!$F$13</f>
        <v>0</v>
      </c>
      <c r="F387" s="36">
        <f ca="1">SUMIFS(СВЦЭМ!$K$40:$K$759,СВЦЭМ!$A$40:$A$759,$A387,СВЦЭМ!$B$39:$B$758,F$366)+'СЕТ СН'!$F$13</f>
        <v>0</v>
      </c>
      <c r="G387" s="36">
        <f ca="1">SUMIFS(СВЦЭМ!$K$40:$K$759,СВЦЭМ!$A$40:$A$759,$A387,СВЦЭМ!$B$39:$B$758,G$366)+'СЕТ СН'!$F$13</f>
        <v>0</v>
      </c>
      <c r="H387" s="36">
        <f ca="1">SUMIFS(СВЦЭМ!$K$40:$K$759,СВЦЭМ!$A$40:$A$759,$A387,СВЦЭМ!$B$39:$B$758,H$366)+'СЕТ СН'!$F$13</f>
        <v>0</v>
      </c>
      <c r="I387" s="36">
        <f ca="1">SUMIFS(СВЦЭМ!$K$40:$K$759,СВЦЭМ!$A$40:$A$759,$A387,СВЦЭМ!$B$39:$B$758,I$366)+'СЕТ СН'!$F$13</f>
        <v>0</v>
      </c>
      <c r="J387" s="36">
        <f ca="1">SUMIFS(СВЦЭМ!$K$40:$K$759,СВЦЭМ!$A$40:$A$759,$A387,СВЦЭМ!$B$39:$B$758,J$366)+'СЕТ СН'!$F$13</f>
        <v>0</v>
      </c>
      <c r="K387" s="36">
        <f ca="1">SUMIFS(СВЦЭМ!$K$40:$K$759,СВЦЭМ!$A$40:$A$759,$A387,СВЦЭМ!$B$39:$B$758,K$366)+'СЕТ СН'!$F$13</f>
        <v>0</v>
      </c>
      <c r="L387" s="36">
        <f ca="1">SUMIFS(СВЦЭМ!$K$40:$K$759,СВЦЭМ!$A$40:$A$759,$A387,СВЦЭМ!$B$39:$B$758,L$366)+'СЕТ СН'!$F$13</f>
        <v>0</v>
      </c>
      <c r="M387" s="36">
        <f ca="1">SUMIFS(СВЦЭМ!$K$40:$K$759,СВЦЭМ!$A$40:$A$759,$A387,СВЦЭМ!$B$39:$B$758,M$366)+'СЕТ СН'!$F$13</f>
        <v>0</v>
      </c>
      <c r="N387" s="36">
        <f ca="1">SUMIFS(СВЦЭМ!$K$40:$K$759,СВЦЭМ!$A$40:$A$759,$A387,СВЦЭМ!$B$39:$B$758,N$366)+'СЕТ СН'!$F$13</f>
        <v>0</v>
      </c>
      <c r="O387" s="36">
        <f ca="1">SUMIFS(СВЦЭМ!$K$40:$K$759,СВЦЭМ!$A$40:$A$759,$A387,СВЦЭМ!$B$39:$B$758,O$366)+'СЕТ СН'!$F$13</f>
        <v>0</v>
      </c>
      <c r="P387" s="36">
        <f ca="1">SUMIFS(СВЦЭМ!$K$40:$K$759,СВЦЭМ!$A$40:$A$759,$A387,СВЦЭМ!$B$39:$B$758,P$366)+'СЕТ СН'!$F$13</f>
        <v>0</v>
      </c>
      <c r="Q387" s="36">
        <f ca="1">SUMIFS(СВЦЭМ!$K$40:$K$759,СВЦЭМ!$A$40:$A$759,$A387,СВЦЭМ!$B$39:$B$758,Q$366)+'СЕТ СН'!$F$13</f>
        <v>0</v>
      </c>
      <c r="R387" s="36">
        <f ca="1">SUMIFS(СВЦЭМ!$K$40:$K$759,СВЦЭМ!$A$40:$A$759,$A387,СВЦЭМ!$B$39:$B$758,R$366)+'СЕТ СН'!$F$13</f>
        <v>0</v>
      </c>
      <c r="S387" s="36">
        <f ca="1">SUMIFS(СВЦЭМ!$K$40:$K$759,СВЦЭМ!$A$40:$A$759,$A387,СВЦЭМ!$B$39:$B$758,S$366)+'СЕТ СН'!$F$13</f>
        <v>0</v>
      </c>
      <c r="T387" s="36">
        <f ca="1">SUMIFS(СВЦЭМ!$K$40:$K$759,СВЦЭМ!$A$40:$A$759,$A387,СВЦЭМ!$B$39:$B$758,T$366)+'СЕТ СН'!$F$13</f>
        <v>0</v>
      </c>
      <c r="U387" s="36">
        <f ca="1">SUMIFS(СВЦЭМ!$K$40:$K$759,СВЦЭМ!$A$40:$A$759,$A387,СВЦЭМ!$B$39:$B$758,U$366)+'СЕТ СН'!$F$13</f>
        <v>0</v>
      </c>
      <c r="V387" s="36">
        <f ca="1">SUMIFS(СВЦЭМ!$K$40:$K$759,СВЦЭМ!$A$40:$A$759,$A387,СВЦЭМ!$B$39:$B$758,V$366)+'СЕТ СН'!$F$13</f>
        <v>0</v>
      </c>
      <c r="W387" s="36">
        <f ca="1">SUMIFS(СВЦЭМ!$K$40:$K$759,СВЦЭМ!$A$40:$A$759,$A387,СВЦЭМ!$B$39:$B$758,W$366)+'СЕТ СН'!$F$13</f>
        <v>0</v>
      </c>
      <c r="X387" s="36">
        <f ca="1">SUMIFS(СВЦЭМ!$K$40:$K$759,СВЦЭМ!$A$40:$A$759,$A387,СВЦЭМ!$B$39:$B$758,X$366)+'СЕТ СН'!$F$13</f>
        <v>0</v>
      </c>
      <c r="Y387" s="36">
        <f ca="1">SUMIFS(СВЦЭМ!$K$40:$K$759,СВЦЭМ!$A$40:$A$759,$A387,СВЦЭМ!$B$39:$B$758,Y$366)+'СЕТ СН'!$F$13</f>
        <v>0</v>
      </c>
    </row>
    <row r="388" spans="1:26" ht="15.75" hidden="1" x14ac:dyDescent="0.2">
      <c r="A388" s="35">
        <f t="shared" si="10"/>
        <v>45404</v>
      </c>
      <c r="B388" s="36">
        <f ca="1">SUMIFS(СВЦЭМ!$K$40:$K$759,СВЦЭМ!$A$40:$A$759,$A388,СВЦЭМ!$B$39:$B$758,B$366)+'СЕТ СН'!$F$13</f>
        <v>0</v>
      </c>
      <c r="C388" s="36">
        <f ca="1">SUMIFS(СВЦЭМ!$K$40:$K$759,СВЦЭМ!$A$40:$A$759,$A388,СВЦЭМ!$B$39:$B$758,C$366)+'СЕТ СН'!$F$13</f>
        <v>0</v>
      </c>
      <c r="D388" s="36">
        <f ca="1">SUMIFS(СВЦЭМ!$K$40:$K$759,СВЦЭМ!$A$40:$A$759,$A388,СВЦЭМ!$B$39:$B$758,D$366)+'СЕТ СН'!$F$13</f>
        <v>0</v>
      </c>
      <c r="E388" s="36">
        <f ca="1">SUMIFS(СВЦЭМ!$K$40:$K$759,СВЦЭМ!$A$40:$A$759,$A388,СВЦЭМ!$B$39:$B$758,E$366)+'СЕТ СН'!$F$13</f>
        <v>0</v>
      </c>
      <c r="F388" s="36">
        <f ca="1">SUMIFS(СВЦЭМ!$K$40:$K$759,СВЦЭМ!$A$40:$A$759,$A388,СВЦЭМ!$B$39:$B$758,F$366)+'СЕТ СН'!$F$13</f>
        <v>0</v>
      </c>
      <c r="G388" s="36">
        <f ca="1">SUMIFS(СВЦЭМ!$K$40:$K$759,СВЦЭМ!$A$40:$A$759,$A388,СВЦЭМ!$B$39:$B$758,G$366)+'СЕТ СН'!$F$13</f>
        <v>0</v>
      </c>
      <c r="H388" s="36">
        <f ca="1">SUMIFS(СВЦЭМ!$K$40:$K$759,СВЦЭМ!$A$40:$A$759,$A388,СВЦЭМ!$B$39:$B$758,H$366)+'СЕТ СН'!$F$13</f>
        <v>0</v>
      </c>
      <c r="I388" s="36">
        <f ca="1">SUMIFS(СВЦЭМ!$K$40:$K$759,СВЦЭМ!$A$40:$A$759,$A388,СВЦЭМ!$B$39:$B$758,I$366)+'СЕТ СН'!$F$13</f>
        <v>0</v>
      </c>
      <c r="J388" s="36">
        <f ca="1">SUMIFS(СВЦЭМ!$K$40:$K$759,СВЦЭМ!$A$40:$A$759,$A388,СВЦЭМ!$B$39:$B$758,J$366)+'СЕТ СН'!$F$13</f>
        <v>0</v>
      </c>
      <c r="K388" s="36">
        <f ca="1">SUMIFS(СВЦЭМ!$K$40:$K$759,СВЦЭМ!$A$40:$A$759,$A388,СВЦЭМ!$B$39:$B$758,K$366)+'СЕТ СН'!$F$13</f>
        <v>0</v>
      </c>
      <c r="L388" s="36">
        <f ca="1">SUMIFS(СВЦЭМ!$K$40:$K$759,СВЦЭМ!$A$40:$A$759,$A388,СВЦЭМ!$B$39:$B$758,L$366)+'СЕТ СН'!$F$13</f>
        <v>0</v>
      </c>
      <c r="M388" s="36">
        <f ca="1">SUMIFS(СВЦЭМ!$K$40:$K$759,СВЦЭМ!$A$40:$A$759,$A388,СВЦЭМ!$B$39:$B$758,M$366)+'СЕТ СН'!$F$13</f>
        <v>0</v>
      </c>
      <c r="N388" s="36">
        <f ca="1">SUMIFS(СВЦЭМ!$K$40:$K$759,СВЦЭМ!$A$40:$A$759,$A388,СВЦЭМ!$B$39:$B$758,N$366)+'СЕТ СН'!$F$13</f>
        <v>0</v>
      </c>
      <c r="O388" s="36">
        <f ca="1">SUMIFS(СВЦЭМ!$K$40:$K$759,СВЦЭМ!$A$40:$A$759,$A388,СВЦЭМ!$B$39:$B$758,O$366)+'СЕТ СН'!$F$13</f>
        <v>0</v>
      </c>
      <c r="P388" s="36">
        <f ca="1">SUMIFS(СВЦЭМ!$K$40:$K$759,СВЦЭМ!$A$40:$A$759,$A388,СВЦЭМ!$B$39:$B$758,P$366)+'СЕТ СН'!$F$13</f>
        <v>0</v>
      </c>
      <c r="Q388" s="36">
        <f ca="1">SUMIFS(СВЦЭМ!$K$40:$K$759,СВЦЭМ!$A$40:$A$759,$A388,СВЦЭМ!$B$39:$B$758,Q$366)+'СЕТ СН'!$F$13</f>
        <v>0</v>
      </c>
      <c r="R388" s="36">
        <f ca="1">SUMIFS(СВЦЭМ!$K$40:$K$759,СВЦЭМ!$A$40:$A$759,$A388,СВЦЭМ!$B$39:$B$758,R$366)+'СЕТ СН'!$F$13</f>
        <v>0</v>
      </c>
      <c r="S388" s="36">
        <f ca="1">SUMIFS(СВЦЭМ!$K$40:$K$759,СВЦЭМ!$A$40:$A$759,$A388,СВЦЭМ!$B$39:$B$758,S$366)+'СЕТ СН'!$F$13</f>
        <v>0</v>
      </c>
      <c r="T388" s="36">
        <f ca="1">SUMIFS(СВЦЭМ!$K$40:$K$759,СВЦЭМ!$A$40:$A$759,$A388,СВЦЭМ!$B$39:$B$758,T$366)+'СЕТ СН'!$F$13</f>
        <v>0</v>
      </c>
      <c r="U388" s="36">
        <f ca="1">SUMIFS(СВЦЭМ!$K$40:$K$759,СВЦЭМ!$A$40:$A$759,$A388,СВЦЭМ!$B$39:$B$758,U$366)+'СЕТ СН'!$F$13</f>
        <v>0</v>
      </c>
      <c r="V388" s="36">
        <f ca="1">SUMIFS(СВЦЭМ!$K$40:$K$759,СВЦЭМ!$A$40:$A$759,$A388,СВЦЭМ!$B$39:$B$758,V$366)+'СЕТ СН'!$F$13</f>
        <v>0</v>
      </c>
      <c r="W388" s="36">
        <f ca="1">SUMIFS(СВЦЭМ!$K$40:$K$759,СВЦЭМ!$A$40:$A$759,$A388,СВЦЭМ!$B$39:$B$758,W$366)+'СЕТ СН'!$F$13</f>
        <v>0</v>
      </c>
      <c r="X388" s="36">
        <f ca="1">SUMIFS(СВЦЭМ!$K$40:$K$759,СВЦЭМ!$A$40:$A$759,$A388,СВЦЭМ!$B$39:$B$758,X$366)+'СЕТ СН'!$F$13</f>
        <v>0</v>
      </c>
      <c r="Y388" s="36">
        <f ca="1">SUMIFS(СВЦЭМ!$K$40:$K$759,СВЦЭМ!$A$40:$A$759,$A388,СВЦЭМ!$B$39:$B$758,Y$366)+'СЕТ СН'!$F$13</f>
        <v>0</v>
      </c>
    </row>
    <row r="389" spans="1:26" ht="15.75" hidden="1" x14ac:dyDescent="0.2">
      <c r="A389" s="35">
        <f t="shared" si="10"/>
        <v>45405</v>
      </c>
      <c r="B389" s="36">
        <f ca="1">SUMIFS(СВЦЭМ!$K$40:$K$759,СВЦЭМ!$A$40:$A$759,$A389,СВЦЭМ!$B$39:$B$758,B$366)+'СЕТ СН'!$F$13</f>
        <v>0</v>
      </c>
      <c r="C389" s="36">
        <f ca="1">SUMIFS(СВЦЭМ!$K$40:$K$759,СВЦЭМ!$A$40:$A$759,$A389,СВЦЭМ!$B$39:$B$758,C$366)+'СЕТ СН'!$F$13</f>
        <v>0</v>
      </c>
      <c r="D389" s="36">
        <f ca="1">SUMIFS(СВЦЭМ!$K$40:$K$759,СВЦЭМ!$A$40:$A$759,$A389,СВЦЭМ!$B$39:$B$758,D$366)+'СЕТ СН'!$F$13</f>
        <v>0</v>
      </c>
      <c r="E389" s="36">
        <f ca="1">SUMIFS(СВЦЭМ!$K$40:$K$759,СВЦЭМ!$A$40:$A$759,$A389,СВЦЭМ!$B$39:$B$758,E$366)+'СЕТ СН'!$F$13</f>
        <v>0</v>
      </c>
      <c r="F389" s="36">
        <f ca="1">SUMIFS(СВЦЭМ!$K$40:$K$759,СВЦЭМ!$A$40:$A$759,$A389,СВЦЭМ!$B$39:$B$758,F$366)+'СЕТ СН'!$F$13</f>
        <v>0</v>
      </c>
      <c r="G389" s="36">
        <f ca="1">SUMIFS(СВЦЭМ!$K$40:$K$759,СВЦЭМ!$A$40:$A$759,$A389,СВЦЭМ!$B$39:$B$758,G$366)+'СЕТ СН'!$F$13</f>
        <v>0</v>
      </c>
      <c r="H389" s="36">
        <f ca="1">SUMIFS(СВЦЭМ!$K$40:$K$759,СВЦЭМ!$A$40:$A$759,$A389,СВЦЭМ!$B$39:$B$758,H$366)+'СЕТ СН'!$F$13</f>
        <v>0</v>
      </c>
      <c r="I389" s="36">
        <f ca="1">SUMIFS(СВЦЭМ!$K$40:$K$759,СВЦЭМ!$A$40:$A$759,$A389,СВЦЭМ!$B$39:$B$758,I$366)+'СЕТ СН'!$F$13</f>
        <v>0</v>
      </c>
      <c r="J389" s="36">
        <f ca="1">SUMIFS(СВЦЭМ!$K$40:$K$759,СВЦЭМ!$A$40:$A$759,$A389,СВЦЭМ!$B$39:$B$758,J$366)+'СЕТ СН'!$F$13</f>
        <v>0</v>
      </c>
      <c r="K389" s="36">
        <f ca="1">SUMIFS(СВЦЭМ!$K$40:$K$759,СВЦЭМ!$A$40:$A$759,$A389,СВЦЭМ!$B$39:$B$758,K$366)+'СЕТ СН'!$F$13</f>
        <v>0</v>
      </c>
      <c r="L389" s="36">
        <f ca="1">SUMIFS(СВЦЭМ!$K$40:$K$759,СВЦЭМ!$A$40:$A$759,$A389,СВЦЭМ!$B$39:$B$758,L$366)+'СЕТ СН'!$F$13</f>
        <v>0</v>
      </c>
      <c r="M389" s="36">
        <f ca="1">SUMIFS(СВЦЭМ!$K$40:$K$759,СВЦЭМ!$A$40:$A$759,$A389,СВЦЭМ!$B$39:$B$758,M$366)+'СЕТ СН'!$F$13</f>
        <v>0</v>
      </c>
      <c r="N389" s="36">
        <f ca="1">SUMIFS(СВЦЭМ!$K$40:$K$759,СВЦЭМ!$A$40:$A$759,$A389,СВЦЭМ!$B$39:$B$758,N$366)+'СЕТ СН'!$F$13</f>
        <v>0</v>
      </c>
      <c r="O389" s="36">
        <f ca="1">SUMIFS(СВЦЭМ!$K$40:$K$759,СВЦЭМ!$A$40:$A$759,$A389,СВЦЭМ!$B$39:$B$758,O$366)+'СЕТ СН'!$F$13</f>
        <v>0</v>
      </c>
      <c r="P389" s="36">
        <f ca="1">SUMIFS(СВЦЭМ!$K$40:$K$759,СВЦЭМ!$A$40:$A$759,$A389,СВЦЭМ!$B$39:$B$758,P$366)+'СЕТ СН'!$F$13</f>
        <v>0</v>
      </c>
      <c r="Q389" s="36">
        <f ca="1">SUMIFS(СВЦЭМ!$K$40:$K$759,СВЦЭМ!$A$40:$A$759,$A389,СВЦЭМ!$B$39:$B$758,Q$366)+'СЕТ СН'!$F$13</f>
        <v>0</v>
      </c>
      <c r="R389" s="36">
        <f ca="1">SUMIFS(СВЦЭМ!$K$40:$K$759,СВЦЭМ!$A$40:$A$759,$A389,СВЦЭМ!$B$39:$B$758,R$366)+'СЕТ СН'!$F$13</f>
        <v>0</v>
      </c>
      <c r="S389" s="36">
        <f ca="1">SUMIFS(СВЦЭМ!$K$40:$K$759,СВЦЭМ!$A$40:$A$759,$A389,СВЦЭМ!$B$39:$B$758,S$366)+'СЕТ СН'!$F$13</f>
        <v>0</v>
      </c>
      <c r="T389" s="36">
        <f ca="1">SUMIFS(СВЦЭМ!$K$40:$K$759,СВЦЭМ!$A$40:$A$759,$A389,СВЦЭМ!$B$39:$B$758,T$366)+'СЕТ СН'!$F$13</f>
        <v>0</v>
      </c>
      <c r="U389" s="36">
        <f ca="1">SUMIFS(СВЦЭМ!$K$40:$K$759,СВЦЭМ!$A$40:$A$759,$A389,СВЦЭМ!$B$39:$B$758,U$366)+'СЕТ СН'!$F$13</f>
        <v>0</v>
      </c>
      <c r="V389" s="36">
        <f ca="1">SUMIFS(СВЦЭМ!$K$40:$K$759,СВЦЭМ!$A$40:$A$759,$A389,СВЦЭМ!$B$39:$B$758,V$366)+'СЕТ СН'!$F$13</f>
        <v>0</v>
      </c>
      <c r="W389" s="36">
        <f ca="1">SUMIFS(СВЦЭМ!$K$40:$K$759,СВЦЭМ!$A$40:$A$759,$A389,СВЦЭМ!$B$39:$B$758,W$366)+'СЕТ СН'!$F$13</f>
        <v>0</v>
      </c>
      <c r="X389" s="36">
        <f ca="1">SUMIFS(СВЦЭМ!$K$40:$K$759,СВЦЭМ!$A$40:$A$759,$A389,СВЦЭМ!$B$39:$B$758,X$366)+'СЕТ СН'!$F$13</f>
        <v>0</v>
      </c>
      <c r="Y389" s="36">
        <f ca="1">SUMIFS(СВЦЭМ!$K$40:$K$759,СВЦЭМ!$A$40:$A$759,$A389,СВЦЭМ!$B$39:$B$758,Y$366)+'СЕТ СН'!$F$13</f>
        <v>0</v>
      </c>
    </row>
    <row r="390" spans="1:26" ht="15.75" hidden="1" x14ac:dyDescent="0.2">
      <c r="A390" s="35">
        <f t="shared" si="10"/>
        <v>45406</v>
      </c>
      <c r="B390" s="36">
        <f ca="1">SUMIFS(СВЦЭМ!$K$40:$K$759,СВЦЭМ!$A$40:$A$759,$A390,СВЦЭМ!$B$39:$B$758,B$366)+'СЕТ СН'!$F$13</f>
        <v>0</v>
      </c>
      <c r="C390" s="36">
        <f ca="1">SUMIFS(СВЦЭМ!$K$40:$K$759,СВЦЭМ!$A$40:$A$759,$A390,СВЦЭМ!$B$39:$B$758,C$366)+'СЕТ СН'!$F$13</f>
        <v>0</v>
      </c>
      <c r="D390" s="36">
        <f ca="1">SUMIFS(СВЦЭМ!$K$40:$K$759,СВЦЭМ!$A$40:$A$759,$A390,СВЦЭМ!$B$39:$B$758,D$366)+'СЕТ СН'!$F$13</f>
        <v>0</v>
      </c>
      <c r="E390" s="36">
        <f ca="1">SUMIFS(СВЦЭМ!$K$40:$K$759,СВЦЭМ!$A$40:$A$759,$A390,СВЦЭМ!$B$39:$B$758,E$366)+'СЕТ СН'!$F$13</f>
        <v>0</v>
      </c>
      <c r="F390" s="36">
        <f ca="1">SUMIFS(СВЦЭМ!$K$40:$K$759,СВЦЭМ!$A$40:$A$759,$A390,СВЦЭМ!$B$39:$B$758,F$366)+'СЕТ СН'!$F$13</f>
        <v>0</v>
      </c>
      <c r="G390" s="36">
        <f ca="1">SUMIFS(СВЦЭМ!$K$40:$K$759,СВЦЭМ!$A$40:$A$759,$A390,СВЦЭМ!$B$39:$B$758,G$366)+'СЕТ СН'!$F$13</f>
        <v>0</v>
      </c>
      <c r="H390" s="36">
        <f ca="1">SUMIFS(СВЦЭМ!$K$40:$K$759,СВЦЭМ!$A$40:$A$759,$A390,СВЦЭМ!$B$39:$B$758,H$366)+'СЕТ СН'!$F$13</f>
        <v>0</v>
      </c>
      <c r="I390" s="36">
        <f ca="1">SUMIFS(СВЦЭМ!$K$40:$K$759,СВЦЭМ!$A$40:$A$759,$A390,СВЦЭМ!$B$39:$B$758,I$366)+'СЕТ СН'!$F$13</f>
        <v>0</v>
      </c>
      <c r="J390" s="36">
        <f ca="1">SUMIFS(СВЦЭМ!$K$40:$K$759,СВЦЭМ!$A$40:$A$759,$A390,СВЦЭМ!$B$39:$B$758,J$366)+'СЕТ СН'!$F$13</f>
        <v>0</v>
      </c>
      <c r="K390" s="36">
        <f ca="1">SUMIFS(СВЦЭМ!$K$40:$K$759,СВЦЭМ!$A$40:$A$759,$A390,СВЦЭМ!$B$39:$B$758,K$366)+'СЕТ СН'!$F$13</f>
        <v>0</v>
      </c>
      <c r="L390" s="36">
        <f ca="1">SUMIFS(СВЦЭМ!$K$40:$K$759,СВЦЭМ!$A$40:$A$759,$A390,СВЦЭМ!$B$39:$B$758,L$366)+'СЕТ СН'!$F$13</f>
        <v>0</v>
      </c>
      <c r="M390" s="36">
        <f ca="1">SUMIFS(СВЦЭМ!$K$40:$K$759,СВЦЭМ!$A$40:$A$759,$A390,СВЦЭМ!$B$39:$B$758,M$366)+'СЕТ СН'!$F$13</f>
        <v>0</v>
      </c>
      <c r="N390" s="36">
        <f ca="1">SUMIFS(СВЦЭМ!$K$40:$K$759,СВЦЭМ!$A$40:$A$759,$A390,СВЦЭМ!$B$39:$B$758,N$366)+'СЕТ СН'!$F$13</f>
        <v>0</v>
      </c>
      <c r="O390" s="36">
        <f ca="1">SUMIFS(СВЦЭМ!$K$40:$K$759,СВЦЭМ!$A$40:$A$759,$A390,СВЦЭМ!$B$39:$B$758,O$366)+'СЕТ СН'!$F$13</f>
        <v>0</v>
      </c>
      <c r="P390" s="36">
        <f ca="1">SUMIFS(СВЦЭМ!$K$40:$K$759,СВЦЭМ!$A$40:$A$759,$A390,СВЦЭМ!$B$39:$B$758,P$366)+'СЕТ СН'!$F$13</f>
        <v>0</v>
      </c>
      <c r="Q390" s="36">
        <f ca="1">SUMIFS(СВЦЭМ!$K$40:$K$759,СВЦЭМ!$A$40:$A$759,$A390,СВЦЭМ!$B$39:$B$758,Q$366)+'СЕТ СН'!$F$13</f>
        <v>0</v>
      </c>
      <c r="R390" s="36">
        <f ca="1">SUMIFS(СВЦЭМ!$K$40:$K$759,СВЦЭМ!$A$40:$A$759,$A390,СВЦЭМ!$B$39:$B$758,R$366)+'СЕТ СН'!$F$13</f>
        <v>0</v>
      </c>
      <c r="S390" s="36">
        <f ca="1">SUMIFS(СВЦЭМ!$K$40:$K$759,СВЦЭМ!$A$40:$A$759,$A390,СВЦЭМ!$B$39:$B$758,S$366)+'СЕТ СН'!$F$13</f>
        <v>0</v>
      </c>
      <c r="T390" s="36">
        <f ca="1">SUMIFS(СВЦЭМ!$K$40:$K$759,СВЦЭМ!$A$40:$A$759,$A390,СВЦЭМ!$B$39:$B$758,T$366)+'СЕТ СН'!$F$13</f>
        <v>0</v>
      </c>
      <c r="U390" s="36">
        <f ca="1">SUMIFS(СВЦЭМ!$K$40:$K$759,СВЦЭМ!$A$40:$A$759,$A390,СВЦЭМ!$B$39:$B$758,U$366)+'СЕТ СН'!$F$13</f>
        <v>0</v>
      </c>
      <c r="V390" s="36">
        <f ca="1">SUMIFS(СВЦЭМ!$K$40:$K$759,СВЦЭМ!$A$40:$A$759,$A390,СВЦЭМ!$B$39:$B$758,V$366)+'СЕТ СН'!$F$13</f>
        <v>0</v>
      </c>
      <c r="W390" s="36">
        <f ca="1">SUMIFS(СВЦЭМ!$K$40:$K$759,СВЦЭМ!$A$40:$A$759,$A390,СВЦЭМ!$B$39:$B$758,W$366)+'СЕТ СН'!$F$13</f>
        <v>0</v>
      </c>
      <c r="X390" s="36">
        <f ca="1">SUMIFS(СВЦЭМ!$K$40:$K$759,СВЦЭМ!$A$40:$A$759,$A390,СВЦЭМ!$B$39:$B$758,X$366)+'СЕТ СН'!$F$13</f>
        <v>0</v>
      </c>
      <c r="Y390" s="36">
        <f ca="1">SUMIFS(СВЦЭМ!$K$40:$K$759,СВЦЭМ!$A$40:$A$759,$A390,СВЦЭМ!$B$39:$B$758,Y$366)+'СЕТ СН'!$F$13</f>
        <v>0</v>
      </c>
    </row>
    <row r="391" spans="1:26" ht="15.75" hidden="1" x14ac:dyDescent="0.2">
      <c r="A391" s="35">
        <f t="shared" si="10"/>
        <v>45407</v>
      </c>
      <c r="B391" s="36">
        <f ca="1">SUMIFS(СВЦЭМ!$K$40:$K$759,СВЦЭМ!$A$40:$A$759,$A391,СВЦЭМ!$B$39:$B$758,B$366)+'СЕТ СН'!$F$13</f>
        <v>0</v>
      </c>
      <c r="C391" s="36">
        <f ca="1">SUMIFS(СВЦЭМ!$K$40:$K$759,СВЦЭМ!$A$40:$A$759,$A391,СВЦЭМ!$B$39:$B$758,C$366)+'СЕТ СН'!$F$13</f>
        <v>0</v>
      </c>
      <c r="D391" s="36">
        <f ca="1">SUMIFS(СВЦЭМ!$K$40:$K$759,СВЦЭМ!$A$40:$A$759,$A391,СВЦЭМ!$B$39:$B$758,D$366)+'СЕТ СН'!$F$13</f>
        <v>0</v>
      </c>
      <c r="E391" s="36">
        <f ca="1">SUMIFS(СВЦЭМ!$K$40:$K$759,СВЦЭМ!$A$40:$A$759,$A391,СВЦЭМ!$B$39:$B$758,E$366)+'СЕТ СН'!$F$13</f>
        <v>0</v>
      </c>
      <c r="F391" s="36">
        <f ca="1">SUMIFS(СВЦЭМ!$K$40:$K$759,СВЦЭМ!$A$40:$A$759,$A391,СВЦЭМ!$B$39:$B$758,F$366)+'СЕТ СН'!$F$13</f>
        <v>0</v>
      </c>
      <c r="G391" s="36">
        <f ca="1">SUMIFS(СВЦЭМ!$K$40:$K$759,СВЦЭМ!$A$40:$A$759,$A391,СВЦЭМ!$B$39:$B$758,G$366)+'СЕТ СН'!$F$13</f>
        <v>0</v>
      </c>
      <c r="H391" s="36">
        <f ca="1">SUMIFS(СВЦЭМ!$K$40:$K$759,СВЦЭМ!$A$40:$A$759,$A391,СВЦЭМ!$B$39:$B$758,H$366)+'СЕТ СН'!$F$13</f>
        <v>0</v>
      </c>
      <c r="I391" s="36">
        <f ca="1">SUMIFS(СВЦЭМ!$K$40:$K$759,СВЦЭМ!$A$40:$A$759,$A391,СВЦЭМ!$B$39:$B$758,I$366)+'СЕТ СН'!$F$13</f>
        <v>0</v>
      </c>
      <c r="J391" s="36">
        <f ca="1">SUMIFS(СВЦЭМ!$K$40:$K$759,СВЦЭМ!$A$40:$A$759,$A391,СВЦЭМ!$B$39:$B$758,J$366)+'СЕТ СН'!$F$13</f>
        <v>0</v>
      </c>
      <c r="K391" s="36">
        <f ca="1">SUMIFS(СВЦЭМ!$K$40:$K$759,СВЦЭМ!$A$40:$A$759,$A391,СВЦЭМ!$B$39:$B$758,K$366)+'СЕТ СН'!$F$13</f>
        <v>0</v>
      </c>
      <c r="L391" s="36">
        <f ca="1">SUMIFS(СВЦЭМ!$K$40:$K$759,СВЦЭМ!$A$40:$A$759,$A391,СВЦЭМ!$B$39:$B$758,L$366)+'СЕТ СН'!$F$13</f>
        <v>0</v>
      </c>
      <c r="M391" s="36">
        <f ca="1">SUMIFS(СВЦЭМ!$K$40:$K$759,СВЦЭМ!$A$40:$A$759,$A391,СВЦЭМ!$B$39:$B$758,M$366)+'СЕТ СН'!$F$13</f>
        <v>0</v>
      </c>
      <c r="N391" s="36">
        <f ca="1">SUMIFS(СВЦЭМ!$K$40:$K$759,СВЦЭМ!$A$40:$A$759,$A391,СВЦЭМ!$B$39:$B$758,N$366)+'СЕТ СН'!$F$13</f>
        <v>0</v>
      </c>
      <c r="O391" s="36">
        <f ca="1">SUMIFS(СВЦЭМ!$K$40:$K$759,СВЦЭМ!$A$40:$A$759,$A391,СВЦЭМ!$B$39:$B$758,O$366)+'СЕТ СН'!$F$13</f>
        <v>0</v>
      </c>
      <c r="P391" s="36">
        <f ca="1">SUMIFS(СВЦЭМ!$K$40:$K$759,СВЦЭМ!$A$40:$A$759,$A391,СВЦЭМ!$B$39:$B$758,P$366)+'СЕТ СН'!$F$13</f>
        <v>0</v>
      </c>
      <c r="Q391" s="36">
        <f ca="1">SUMIFS(СВЦЭМ!$K$40:$K$759,СВЦЭМ!$A$40:$A$759,$A391,СВЦЭМ!$B$39:$B$758,Q$366)+'СЕТ СН'!$F$13</f>
        <v>0</v>
      </c>
      <c r="R391" s="36">
        <f ca="1">SUMIFS(СВЦЭМ!$K$40:$K$759,СВЦЭМ!$A$40:$A$759,$A391,СВЦЭМ!$B$39:$B$758,R$366)+'СЕТ СН'!$F$13</f>
        <v>0</v>
      </c>
      <c r="S391" s="36">
        <f ca="1">SUMIFS(СВЦЭМ!$K$40:$K$759,СВЦЭМ!$A$40:$A$759,$A391,СВЦЭМ!$B$39:$B$758,S$366)+'СЕТ СН'!$F$13</f>
        <v>0</v>
      </c>
      <c r="T391" s="36">
        <f ca="1">SUMIFS(СВЦЭМ!$K$40:$K$759,СВЦЭМ!$A$40:$A$759,$A391,СВЦЭМ!$B$39:$B$758,T$366)+'СЕТ СН'!$F$13</f>
        <v>0</v>
      </c>
      <c r="U391" s="36">
        <f ca="1">SUMIFS(СВЦЭМ!$K$40:$K$759,СВЦЭМ!$A$40:$A$759,$A391,СВЦЭМ!$B$39:$B$758,U$366)+'СЕТ СН'!$F$13</f>
        <v>0</v>
      </c>
      <c r="V391" s="36">
        <f ca="1">SUMIFS(СВЦЭМ!$K$40:$K$759,СВЦЭМ!$A$40:$A$759,$A391,СВЦЭМ!$B$39:$B$758,V$366)+'СЕТ СН'!$F$13</f>
        <v>0</v>
      </c>
      <c r="W391" s="36">
        <f ca="1">SUMIFS(СВЦЭМ!$K$40:$K$759,СВЦЭМ!$A$40:$A$759,$A391,СВЦЭМ!$B$39:$B$758,W$366)+'СЕТ СН'!$F$13</f>
        <v>0</v>
      </c>
      <c r="X391" s="36">
        <f ca="1">SUMIFS(СВЦЭМ!$K$40:$K$759,СВЦЭМ!$A$40:$A$759,$A391,СВЦЭМ!$B$39:$B$758,X$366)+'СЕТ СН'!$F$13</f>
        <v>0</v>
      </c>
      <c r="Y391" s="36">
        <f ca="1">SUMIFS(СВЦЭМ!$K$40:$K$759,СВЦЭМ!$A$40:$A$759,$A391,СВЦЭМ!$B$39:$B$758,Y$366)+'СЕТ СН'!$F$13</f>
        <v>0</v>
      </c>
    </row>
    <row r="392" spans="1:26" ht="15.75" hidden="1" x14ac:dyDescent="0.2">
      <c r="A392" s="35">
        <f t="shared" si="10"/>
        <v>45408</v>
      </c>
      <c r="B392" s="36">
        <f ca="1">SUMIFS(СВЦЭМ!$K$40:$K$759,СВЦЭМ!$A$40:$A$759,$A392,СВЦЭМ!$B$39:$B$758,B$366)+'СЕТ СН'!$F$13</f>
        <v>0</v>
      </c>
      <c r="C392" s="36">
        <f ca="1">SUMIFS(СВЦЭМ!$K$40:$K$759,СВЦЭМ!$A$40:$A$759,$A392,СВЦЭМ!$B$39:$B$758,C$366)+'СЕТ СН'!$F$13</f>
        <v>0</v>
      </c>
      <c r="D392" s="36">
        <f ca="1">SUMIFS(СВЦЭМ!$K$40:$K$759,СВЦЭМ!$A$40:$A$759,$A392,СВЦЭМ!$B$39:$B$758,D$366)+'СЕТ СН'!$F$13</f>
        <v>0</v>
      </c>
      <c r="E392" s="36">
        <f ca="1">SUMIFS(СВЦЭМ!$K$40:$K$759,СВЦЭМ!$A$40:$A$759,$A392,СВЦЭМ!$B$39:$B$758,E$366)+'СЕТ СН'!$F$13</f>
        <v>0</v>
      </c>
      <c r="F392" s="36">
        <f ca="1">SUMIFS(СВЦЭМ!$K$40:$K$759,СВЦЭМ!$A$40:$A$759,$A392,СВЦЭМ!$B$39:$B$758,F$366)+'СЕТ СН'!$F$13</f>
        <v>0</v>
      </c>
      <c r="G392" s="36">
        <f ca="1">SUMIFS(СВЦЭМ!$K$40:$K$759,СВЦЭМ!$A$40:$A$759,$A392,СВЦЭМ!$B$39:$B$758,G$366)+'СЕТ СН'!$F$13</f>
        <v>0</v>
      </c>
      <c r="H392" s="36">
        <f ca="1">SUMIFS(СВЦЭМ!$K$40:$K$759,СВЦЭМ!$A$40:$A$759,$A392,СВЦЭМ!$B$39:$B$758,H$366)+'СЕТ СН'!$F$13</f>
        <v>0</v>
      </c>
      <c r="I392" s="36">
        <f ca="1">SUMIFS(СВЦЭМ!$K$40:$K$759,СВЦЭМ!$A$40:$A$759,$A392,СВЦЭМ!$B$39:$B$758,I$366)+'СЕТ СН'!$F$13</f>
        <v>0</v>
      </c>
      <c r="J392" s="36">
        <f ca="1">SUMIFS(СВЦЭМ!$K$40:$K$759,СВЦЭМ!$A$40:$A$759,$A392,СВЦЭМ!$B$39:$B$758,J$366)+'СЕТ СН'!$F$13</f>
        <v>0</v>
      </c>
      <c r="K392" s="36">
        <f ca="1">SUMIFS(СВЦЭМ!$K$40:$K$759,СВЦЭМ!$A$40:$A$759,$A392,СВЦЭМ!$B$39:$B$758,K$366)+'СЕТ СН'!$F$13</f>
        <v>0</v>
      </c>
      <c r="L392" s="36">
        <f ca="1">SUMIFS(СВЦЭМ!$K$40:$K$759,СВЦЭМ!$A$40:$A$759,$A392,СВЦЭМ!$B$39:$B$758,L$366)+'СЕТ СН'!$F$13</f>
        <v>0</v>
      </c>
      <c r="M392" s="36">
        <f ca="1">SUMIFS(СВЦЭМ!$K$40:$K$759,СВЦЭМ!$A$40:$A$759,$A392,СВЦЭМ!$B$39:$B$758,M$366)+'СЕТ СН'!$F$13</f>
        <v>0</v>
      </c>
      <c r="N392" s="36">
        <f ca="1">SUMIFS(СВЦЭМ!$K$40:$K$759,СВЦЭМ!$A$40:$A$759,$A392,СВЦЭМ!$B$39:$B$758,N$366)+'СЕТ СН'!$F$13</f>
        <v>0</v>
      </c>
      <c r="O392" s="36">
        <f ca="1">SUMIFS(СВЦЭМ!$K$40:$K$759,СВЦЭМ!$A$40:$A$759,$A392,СВЦЭМ!$B$39:$B$758,O$366)+'СЕТ СН'!$F$13</f>
        <v>0</v>
      </c>
      <c r="P392" s="36">
        <f ca="1">SUMIFS(СВЦЭМ!$K$40:$K$759,СВЦЭМ!$A$40:$A$759,$A392,СВЦЭМ!$B$39:$B$758,P$366)+'СЕТ СН'!$F$13</f>
        <v>0</v>
      </c>
      <c r="Q392" s="36">
        <f ca="1">SUMIFS(СВЦЭМ!$K$40:$K$759,СВЦЭМ!$A$40:$A$759,$A392,СВЦЭМ!$B$39:$B$758,Q$366)+'СЕТ СН'!$F$13</f>
        <v>0</v>
      </c>
      <c r="R392" s="36">
        <f ca="1">SUMIFS(СВЦЭМ!$K$40:$K$759,СВЦЭМ!$A$40:$A$759,$A392,СВЦЭМ!$B$39:$B$758,R$366)+'СЕТ СН'!$F$13</f>
        <v>0</v>
      </c>
      <c r="S392" s="36">
        <f ca="1">SUMIFS(СВЦЭМ!$K$40:$K$759,СВЦЭМ!$A$40:$A$759,$A392,СВЦЭМ!$B$39:$B$758,S$366)+'СЕТ СН'!$F$13</f>
        <v>0</v>
      </c>
      <c r="T392" s="36">
        <f ca="1">SUMIFS(СВЦЭМ!$K$40:$K$759,СВЦЭМ!$A$40:$A$759,$A392,СВЦЭМ!$B$39:$B$758,T$366)+'СЕТ СН'!$F$13</f>
        <v>0</v>
      </c>
      <c r="U392" s="36">
        <f ca="1">SUMIFS(СВЦЭМ!$K$40:$K$759,СВЦЭМ!$A$40:$A$759,$A392,СВЦЭМ!$B$39:$B$758,U$366)+'СЕТ СН'!$F$13</f>
        <v>0</v>
      </c>
      <c r="V392" s="36">
        <f ca="1">SUMIFS(СВЦЭМ!$K$40:$K$759,СВЦЭМ!$A$40:$A$759,$A392,СВЦЭМ!$B$39:$B$758,V$366)+'СЕТ СН'!$F$13</f>
        <v>0</v>
      </c>
      <c r="W392" s="36">
        <f ca="1">SUMIFS(СВЦЭМ!$K$40:$K$759,СВЦЭМ!$A$40:$A$759,$A392,СВЦЭМ!$B$39:$B$758,W$366)+'СЕТ СН'!$F$13</f>
        <v>0</v>
      </c>
      <c r="X392" s="36">
        <f ca="1">SUMIFS(СВЦЭМ!$K$40:$K$759,СВЦЭМ!$A$40:$A$759,$A392,СВЦЭМ!$B$39:$B$758,X$366)+'СЕТ СН'!$F$13</f>
        <v>0</v>
      </c>
      <c r="Y392" s="36">
        <f ca="1">SUMIFS(СВЦЭМ!$K$40:$K$759,СВЦЭМ!$A$40:$A$759,$A392,СВЦЭМ!$B$39:$B$758,Y$366)+'СЕТ СН'!$F$13</f>
        <v>0</v>
      </c>
    </row>
    <row r="393" spans="1:26" ht="15.75" hidden="1" x14ac:dyDescent="0.2">
      <c r="A393" s="35">
        <f t="shared" si="10"/>
        <v>45409</v>
      </c>
      <c r="B393" s="36">
        <f ca="1">SUMIFS(СВЦЭМ!$K$40:$K$759,СВЦЭМ!$A$40:$A$759,$A393,СВЦЭМ!$B$39:$B$758,B$366)+'СЕТ СН'!$F$13</f>
        <v>0</v>
      </c>
      <c r="C393" s="36">
        <f ca="1">SUMIFS(СВЦЭМ!$K$40:$K$759,СВЦЭМ!$A$40:$A$759,$A393,СВЦЭМ!$B$39:$B$758,C$366)+'СЕТ СН'!$F$13</f>
        <v>0</v>
      </c>
      <c r="D393" s="36">
        <f ca="1">SUMIFS(СВЦЭМ!$K$40:$K$759,СВЦЭМ!$A$40:$A$759,$A393,СВЦЭМ!$B$39:$B$758,D$366)+'СЕТ СН'!$F$13</f>
        <v>0</v>
      </c>
      <c r="E393" s="36">
        <f ca="1">SUMIFS(СВЦЭМ!$K$40:$K$759,СВЦЭМ!$A$40:$A$759,$A393,СВЦЭМ!$B$39:$B$758,E$366)+'СЕТ СН'!$F$13</f>
        <v>0</v>
      </c>
      <c r="F393" s="36">
        <f ca="1">SUMIFS(СВЦЭМ!$K$40:$K$759,СВЦЭМ!$A$40:$A$759,$A393,СВЦЭМ!$B$39:$B$758,F$366)+'СЕТ СН'!$F$13</f>
        <v>0</v>
      </c>
      <c r="G393" s="36">
        <f ca="1">SUMIFS(СВЦЭМ!$K$40:$K$759,СВЦЭМ!$A$40:$A$759,$A393,СВЦЭМ!$B$39:$B$758,G$366)+'СЕТ СН'!$F$13</f>
        <v>0</v>
      </c>
      <c r="H393" s="36">
        <f ca="1">SUMIFS(СВЦЭМ!$K$40:$K$759,СВЦЭМ!$A$40:$A$759,$A393,СВЦЭМ!$B$39:$B$758,H$366)+'СЕТ СН'!$F$13</f>
        <v>0</v>
      </c>
      <c r="I393" s="36">
        <f ca="1">SUMIFS(СВЦЭМ!$K$40:$K$759,СВЦЭМ!$A$40:$A$759,$A393,СВЦЭМ!$B$39:$B$758,I$366)+'СЕТ СН'!$F$13</f>
        <v>0</v>
      </c>
      <c r="J393" s="36">
        <f ca="1">SUMIFS(СВЦЭМ!$K$40:$K$759,СВЦЭМ!$A$40:$A$759,$A393,СВЦЭМ!$B$39:$B$758,J$366)+'СЕТ СН'!$F$13</f>
        <v>0</v>
      </c>
      <c r="K393" s="36">
        <f ca="1">SUMIFS(СВЦЭМ!$K$40:$K$759,СВЦЭМ!$A$40:$A$759,$A393,СВЦЭМ!$B$39:$B$758,K$366)+'СЕТ СН'!$F$13</f>
        <v>0</v>
      </c>
      <c r="L393" s="36">
        <f ca="1">SUMIFS(СВЦЭМ!$K$40:$K$759,СВЦЭМ!$A$40:$A$759,$A393,СВЦЭМ!$B$39:$B$758,L$366)+'СЕТ СН'!$F$13</f>
        <v>0</v>
      </c>
      <c r="M393" s="36">
        <f ca="1">SUMIFS(СВЦЭМ!$K$40:$K$759,СВЦЭМ!$A$40:$A$759,$A393,СВЦЭМ!$B$39:$B$758,M$366)+'СЕТ СН'!$F$13</f>
        <v>0</v>
      </c>
      <c r="N393" s="36">
        <f ca="1">SUMIFS(СВЦЭМ!$K$40:$K$759,СВЦЭМ!$A$40:$A$759,$A393,СВЦЭМ!$B$39:$B$758,N$366)+'СЕТ СН'!$F$13</f>
        <v>0</v>
      </c>
      <c r="O393" s="36">
        <f ca="1">SUMIFS(СВЦЭМ!$K$40:$K$759,СВЦЭМ!$A$40:$A$759,$A393,СВЦЭМ!$B$39:$B$758,O$366)+'СЕТ СН'!$F$13</f>
        <v>0</v>
      </c>
      <c r="P393" s="36">
        <f ca="1">SUMIFS(СВЦЭМ!$K$40:$K$759,СВЦЭМ!$A$40:$A$759,$A393,СВЦЭМ!$B$39:$B$758,P$366)+'СЕТ СН'!$F$13</f>
        <v>0</v>
      </c>
      <c r="Q393" s="36">
        <f ca="1">SUMIFS(СВЦЭМ!$K$40:$K$759,СВЦЭМ!$A$40:$A$759,$A393,СВЦЭМ!$B$39:$B$758,Q$366)+'СЕТ СН'!$F$13</f>
        <v>0</v>
      </c>
      <c r="R393" s="36">
        <f ca="1">SUMIFS(СВЦЭМ!$K$40:$K$759,СВЦЭМ!$A$40:$A$759,$A393,СВЦЭМ!$B$39:$B$758,R$366)+'СЕТ СН'!$F$13</f>
        <v>0</v>
      </c>
      <c r="S393" s="36">
        <f ca="1">SUMIFS(СВЦЭМ!$K$40:$K$759,СВЦЭМ!$A$40:$A$759,$A393,СВЦЭМ!$B$39:$B$758,S$366)+'СЕТ СН'!$F$13</f>
        <v>0</v>
      </c>
      <c r="T393" s="36">
        <f ca="1">SUMIFS(СВЦЭМ!$K$40:$K$759,СВЦЭМ!$A$40:$A$759,$A393,СВЦЭМ!$B$39:$B$758,T$366)+'СЕТ СН'!$F$13</f>
        <v>0</v>
      </c>
      <c r="U393" s="36">
        <f ca="1">SUMIFS(СВЦЭМ!$K$40:$K$759,СВЦЭМ!$A$40:$A$759,$A393,СВЦЭМ!$B$39:$B$758,U$366)+'СЕТ СН'!$F$13</f>
        <v>0</v>
      </c>
      <c r="V393" s="36">
        <f ca="1">SUMIFS(СВЦЭМ!$K$40:$K$759,СВЦЭМ!$A$40:$A$759,$A393,СВЦЭМ!$B$39:$B$758,V$366)+'СЕТ СН'!$F$13</f>
        <v>0</v>
      </c>
      <c r="W393" s="36">
        <f ca="1">SUMIFS(СВЦЭМ!$K$40:$K$759,СВЦЭМ!$A$40:$A$759,$A393,СВЦЭМ!$B$39:$B$758,W$366)+'СЕТ СН'!$F$13</f>
        <v>0</v>
      </c>
      <c r="X393" s="36">
        <f ca="1">SUMIFS(СВЦЭМ!$K$40:$K$759,СВЦЭМ!$A$40:$A$759,$A393,СВЦЭМ!$B$39:$B$758,X$366)+'СЕТ СН'!$F$13</f>
        <v>0</v>
      </c>
      <c r="Y393" s="36">
        <f ca="1">SUMIFS(СВЦЭМ!$K$40:$K$759,СВЦЭМ!$A$40:$A$759,$A393,СВЦЭМ!$B$39:$B$758,Y$366)+'СЕТ СН'!$F$13</f>
        <v>0</v>
      </c>
    </row>
    <row r="394" spans="1:26" ht="15.75" hidden="1" x14ac:dyDescent="0.2">
      <c r="A394" s="35">
        <f t="shared" si="10"/>
        <v>45410</v>
      </c>
      <c r="B394" s="36">
        <f ca="1">SUMIFS(СВЦЭМ!$K$40:$K$759,СВЦЭМ!$A$40:$A$759,$A394,СВЦЭМ!$B$39:$B$758,B$366)+'СЕТ СН'!$F$13</f>
        <v>0</v>
      </c>
      <c r="C394" s="36">
        <f ca="1">SUMIFS(СВЦЭМ!$K$40:$K$759,СВЦЭМ!$A$40:$A$759,$A394,СВЦЭМ!$B$39:$B$758,C$366)+'СЕТ СН'!$F$13</f>
        <v>0</v>
      </c>
      <c r="D394" s="36">
        <f ca="1">SUMIFS(СВЦЭМ!$K$40:$K$759,СВЦЭМ!$A$40:$A$759,$A394,СВЦЭМ!$B$39:$B$758,D$366)+'СЕТ СН'!$F$13</f>
        <v>0</v>
      </c>
      <c r="E394" s="36">
        <f ca="1">SUMIFS(СВЦЭМ!$K$40:$K$759,СВЦЭМ!$A$40:$A$759,$A394,СВЦЭМ!$B$39:$B$758,E$366)+'СЕТ СН'!$F$13</f>
        <v>0</v>
      </c>
      <c r="F394" s="36">
        <f ca="1">SUMIFS(СВЦЭМ!$K$40:$K$759,СВЦЭМ!$A$40:$A$759,$A394,СВЦЭМ!$B$39:$B$758,F$366)+'СЕТ СН'!$F$13</f>
        <v>0</v>
      </c>
      <c r="G394" s="36">
        <f ca="1">SUMIFS(СВЦЭМ!$K$40:$K$759,СВЦЭМ!$A$40:$A$759,$A394,СВЦЭМ!$B$39:$B$758,G$366)+'СЕТ СН'!$F$13</f>
        <v>0</v>
      </c>
      <c r="H394" s="36">
        <f ca="1">SUMIFS(СВЦЭМ!$K$40:$K$759,СВЦЭМ!$A$40:$A$759,$A394,СВЦЭМ!$B$39:$B$758,H$366)+'СЕТ СН'!$F$13</f>
        <v>0</v>
      </c>
      <c r="I394" s="36">
        <f ca="1">SUMIFS(СВЦЭМ!$K$40:$K$759,СВЦЭМ!$A$40:$A$759,$A394,СВЦЭМ!$B$39:$B$758,I$366)+'СЕТ СН'!$F$13</f>
        <v>0</v>
      </c>
      <c r="J394" s="36">
        <f ca="1">SUMIFS(СВЦЭМ!$K$40:$K$759,СВЦЭМ!$A$40:$A$759,$A394,СВЦЭМ!$B$39:$B$758,J$366)+'СЕТ СН'!$F$13</f>
        <v>0</v>
      </c>
      <c r="K394" s="36">
        <f ca="1">SUMIFS(СВЦЭМ!$K$40:$K$759,СВЦЭМ!$A$40:$A$759,$A394,СВЦЭМ!$B$39:$B$758,K$366)+'СЕТ СН'!$F$13</f>
        <v>0</v>
      </c>
      <c r="L394" s="36">
        <f ca="1">SUMIFS(СВЦЭМ!$K$40:$K$759,СВЦЭМ!$A$40:$A$759,$A394,СВЦЭМ!$B$39:$B$758,L$366)+'СЕТ СН'!$F$13</f>
        <v>0</v>
      </c>
      <c r="M394" s="36">
        <f ca="1">SUMIFS(СВЦЭМ!$K$40:$K$759,СВЦЭМ!$A$40:$A$759,$A394,СВЦЭМ!$B$39:$B$758,M$366)+'СЕТ СН'!$F$13</f>
        <v>0</v>
      </c>
      <c r="N394" s="36">
        <f ca="1">SUMIFS(СВЦЭМ!$K$40:$K$759,СВЦЭМ!$A$40:$A$759,$A394,СВЦЭМ!$B$39:$B$758,N$366)+'СЕТ СН'!$F$13</f>
        <v>0</v>
      </c>
      <c r="O394" s="36">
        <f ca="1">SUMIFS(СВЦЭМ!$K$40:$K$759,СВЦЭМ!$A$40:$A$759,$A394,СВЦЭМ!$B$39:$B$758,O$366)+'СЕТ СН'!$F$13</f>
        <v>0</v>
      </c>
      <c r="P394" s="36">
        <f ca="1">SUMIFS(СВЦЭМ!$K$40:$K$759,СВЦЭМ!$A$40:$A$759,$A394,СВЦЭМ!$B$39:$B$758,P$366)+'СЕТ СН'!$F$13</f>
        <v>0</v>
      </c>
      <c r="Q394" s="36">
        <f ca="1">SUMIFS(СВЦЭМ!$K$40:$K$759,СВЦЭМ!$A$40:$A$759,$A394,СВЦЭМ!$B$39:$B$758,Q$366)+'СЕТ СН'!$F$13</f>
        <v>0</v>
      </c>
      <c r="R394" s="36">
        <f ca="1">SUMIFS(СВЦЭМ!$K$40:$K$759,СВЦЭМ!$A$40:$A$759,$A394,СВЦЭМ!$B$39:$B$758,R$366)+'СЕТ СН'!$F$13</f>
        <v>0</v>
      </c>
      <c r="S394" s="36">
        <f ca="1">SUMIFS(СВЦЭМ!$K$40:$K$759,СВЦЭМ!$A$40:$A$759,$A394,СВЦЭМ!$B$39:$B$758,S$366)+'СЕТ СН'!$F$13</f>
        <v>0</v>
      </c>
      <c r="T394" s="36">
        <f ca="1">SUMIFS(СВЦЭМ!$K$40:$K$759,СВЦЭМ!$A$40:$A$759,$A394,СВЦЭМ!$B$39:$B$758,T$366)+'СЕТ СН'!$F$13</f>
        <v>0</v>
      </c>
      <c r="U394" s="36">
        <f ca="1">SUMIFS(СВЦЭМ!$K$40:$K$759,СВЦЭМ!$A$40:$A$759,$A394,СВЦЭМ!$B$39:$B$758,U$366)+'СЕТ СН'!$F$13</f>
        <v>0</v>
      </c>
      <c r="V394" s="36">
        <f ca="1">SUMIFS(СВЦЭМ!$K$40:$K$759,СВЦЭМ!$A$40:$A$759,$A394,СВЦЭМ!$B$39:$B$758,V$366)+'СЕТ СН'!$F$13</f>
        <v>0</v>
      </c>
      <c r="W394" s="36">
        <f ca="1">SUMIFS(СВЦЭМ!$K$40:$K$759,СВЦЭМ!$A$40:$A$759,$A394,СВЦЭМ!$B$39:$B$758,W$366)+'СЕТ СН'!$F$13</f>
        <v>0</v>
      </c>
      <c r="X394" s="36">
        <f ca="1">SUMIFS(СВЦЭМ!$K$40:$K$759,СВЦЭМ!$A$40:$A$759,$A394,СВЦЭМ!$B$39:$B$758,X$366)+'СЕТ СН'!$F$13</f>
        <v>0</v>
      </c>
      <c r="Y394" s="36">
        <f ca="1">SUMIFS(СВЦЭМ!$K$40:$K$759,СВЦЭМ!$A$40:$A$759,$A394,СВЦЭМ!$B$39:$B$758,Y$366)+'СЕТ СН'!$F$13</f>
        <v>0</v>
      </c>
    </row>
    <row r="395" spans="1:26" ht="15.75" hidden="1" x14ac:dyDescent="0.2">
      <c r="A395" s="35">
        <f t="shared" si="10"/>
        <v>45411</v>
      </c>
      <c r="B395" s="36">
        <f ca="1">SUMIFS(СВЦЭМ!$K$40:$K$759,СВЦЭМ!$A$40:$A$759,$A395,СВЦЭМ!$B$39:$B$758,B$366)+'СЕТ СН'!$F$13</f>
        <v>0</v>
      </c>
      <c r="C395" s="36">
        <f ca="1">SUMIFS(СВЦЭМ!$K$40:$K$759,СВЦЭМ!$A$40:$A$759,$A395,СВЦЭМ!$B$39:$B$758,C$366)+'СЕТ СН'!$F$13</f>
        <v>0</v>
      </c>
      <c r="D395" s="36">
        <f ca="1">SUMIFS(СВЦЭМ!$K$40:$K$759,СВЦЭМ!$A$40:$A$759,$A395,СВЦЭМ!$B$39:$B$758,D$366)+'СЕТ СН'!$F$13</f>
        <v>0</v>
      </c>
      <c r="E395" s="36">
        <f ca="1">SUMIFS(СВЦЭМ!$K$40:$K$759,СВЦЭМ!$A$40:$A$759,$A395,СВЦЭМ!$B$39:$B$758,E$366)+'СЕТ СН'!$F$13</f>
        <v>0</v>
      </c>
      <c r="F395" s="36">
        <f ca="1">SUMIFS(СВЦЭМ!$K$40:$K$759,СВЦЭМ!$A$40:$A$759,$A395,СВЦЭМ!$B$39:$B$758,F$366)+'СЕТ СН'!$F$13</f>
        <v>0</v>
      </c>
      <c r="G395" s="36">
        <f ca="1">SUMIFS(СВЦЭМ!$K$40:$K$759,СВЦЭМ!$A$40:$A$759,$A395,СВЦЭМ!$B$39:$B$758,G$366)+'СЕТ СН'!$F$13</f>
        <v>0</v>
      </c>
      <c r="H395" s="36">
        <f ca="1">SUMIFS(СВЦЭМ!$K$40:$K$759,СВЦЭМ!$A$40:$A$759,$A395,СВЦЭМ!$B$39:$B$758,H$366)+'СЕТ СН'!$F$13</f>
        <v>0</v>
      </c>
      <c r="I395" s="36">
        <f ca="1">SUMIFS(СВЦЭМ!$K$40:$K$759,СВЦЭМ!$A$40:$A$759,$A395,СВЦЭМ!$B$39:$B$758,I$366)+'СЕТ СН'!$F$13</f>
        <v>0</v>
      </c>
      <c r="J395" s="36">
        <f ca="1">SUMIFS(СВЦЭМ!$K$40:$K$759,СВЦЭМ!$A$40:$A$759,$A395,СВЦЭМ!$B$39:$B$758,J$366)+'СЕТ СН'!$F$13</f>
        <v>0</v>
      </c>
      <c r="K395" s="36">
        <f ca="1">SUMIFS(СВЦЭМ!$K$40:$K$759,СВЦЭМ!$A$40:$A$759,$A395,СВЦЭМ!$B$39:$B$758,K$366)+'СЕТ СН'!$F$13</f>
        <v>0</v>
      </c>
      <c r="L395" s="36">
        <f ca="1">SUMIFS(СВЦЭМ!$K$40:$K$759,СВЦЭМ!$A$40:$A$759,$A395,СВЦЭМ!$B$39:$B$758,L$366)+'СЕТ СН'!$F$13</f>
        <v>0</v>
      </c>
      <c r="M395" s="36">
        <f ca="1">SUMIFS(СВЦЭМ!$K$40:$K$759,СВЦЭМ!$A$40:$A$759,$A395,СВЦЭМ!$B$39:$B$758,M$366)+'СЕТ СН'!$F$13</f>
        <v>0</v>
      </c>
      <c r="N395" s="36">
        <f ca="1">SUMIFS(СВЦЭМ!$K$40:$K$759,СВЦЭМ!$A$40:$A$759,$A395,СВЦЭМ!$B$39:$B$758,N$366)+'СЕТ СН'!$F$13</f>
        <v>0</v>
      </c>
      <c r="O395" s="36">
        <f ca="1">SUMIFS(СВЦЭМ!$K$40:$K$759,СВЦЭМ!$A$40:$A$759,$A395,СВЦЭМ!$B$39:$B$758,O$366)+'СЕТ СН'!$F$13</f>
        <v>0</v>
      </c>
      <c r="P395" s="36">
        <f ca="1">SUMIFS(СВЦЭМ!$K$40:$K$759,СВЦЭМ!$A$40:$A$759,$A395,СВЦЭМ!$B$39:$B$758,P$366)+'СЕТ СН'!$F$13</f>
        <v>0</v>
      </c>
      <c r="Q395" s="36">
        <f ca="1">SUMIFS(СВЦЭМ!$K$40:$K$759,СВЦЭМ!$A$40:$A$759,$A395,СВЦЭМ!$B$39:$B$758,Q$366)+'СЕТ СН'!$F$13</f>
        <v>0</v>
      </c>
      <c r="R395" s="36">
        <f ca="1">SUMIFS(СВЦЭМ!$K$40:$K$759,СВЦЭМ!$A$40:$A$759,$A395,СВЦЭМ!$B$39:$B$758,R$366)+'СЕТ СН'!$F$13</f>
        <v>0</v>
      </c>
      <c r="S395" s="36">
        <f ca="1">SUMIFS(СВЦЭМ!$K$40:$K$759,СВЦЭМ!$A$40:$A$759,$A395,СВЦЭМ!$B$39:$B$758,S$366)+'СЕТ СН'!$F$13</f>
        <v>0</v>
      </c>
      <c r="T395" s="36">
        <f ca="1">SUMIFS(СВЦЭМ!$K$40:$K$759,СВЦЭМ!$A$40:$A$759,$A395,СВЦЭМ!$B$39:$B$758,T$366)+'СЕТ СН'!$F$13</f>
        <v>0</v>
      </c>
      <c r="U395" s="36">
        <f ca="1">SUMIFS(СВЦЭМ!$K$40:$K$759,СВЦЭМ!$A$40:$A$759,$A395,СВЦЭМ!$B$39:$B$758,U$366)+'СЕТ СН'!$F$13</f>
        <v>0</v>
      </c>
      <c r="V395" s="36">
        <f ca="1">SUMIFS(СВЦЭМ!$K$40:$K$759,СВЦЭМ!$A$40:$A$759,$A395,СВЦЭМ!$B$39:$B$758,V$366)+'СЕТ СН'!$F$13</f>
        <v>0</v>
      </c>
      <c r="W395" s="36">
        <f ca="1">SUMIFS(СВЦЭМ!$K$40:$K$759,СВЦЭМ!$A$40:$A$759,$A395,СВЦЭМ!$B$39:$B$758,W$366)+'СЕТ СН'!$F$13</f>
        <v>0</v>
      </c>
      <c r="X395" s="36">
        <f ca="1">SUMIFS(СВЦЭМ!$K$40:$K$759,СВЦЭМ!$A$40:$A$759,$A395,СВЦЭМ!$B$39:$B$758,X$366)+'СЕТ СН'!$F$13</f>
        <v>0</v>
      </c>
      <c r="Y395" s="36">
        <f ca="1">SUMIFS(СВЦЭМ!$K$40:$K$759,СВЦЭМ!$A$40:$A$759,$A395,СВЦЭМ!$B$39:$B$758,Y$366)+'СЕТ СН'!$F$13</f>
        <v>0</v>
      </c>
    </row>
    <row r="396" spans="1:26" ht="15.75" hidden="1" x14ac:dyDescent="0.2">
      <c r="A396" s="35">
        <f t="shared" si="10"/>
        <v>45412</v>
      </c>
      <c r="B396" s="36">
        <f ca="1">SUMIFS(СВЦЭМ!$K$40:$K$759,СВЦЭМ!$A$40:$A$759,$A396,СВЦЭМ!$B$39:$B$758,B$366)+'СЕТ СН'!$F$13</f>
        <v>0</v>
      </c>
      <c r="C396" s="36">
        <f ca="1">SUMIFS(СВЦЭМ!$K$40:$K$759,СВЦЭМ!$A$40:$A$759,$A396,СВЦЭМ!$B$39:$B$758,C$366)+'СЕТ СН'!$F$13</f>
        <v>0</v>
      </c>
      <c r="D396" s="36">
        <f ca="1">SUMIFS(СВЦЭМ!$K$40:$K$759,СВЦЭМ!$A$40:$A$759,$A396,СВЦЭМ!$B$39:$B$758,D$366)+'СЕТ СН'!$F$13</f>
        <v>0</v>
      </c>
      <c r="E396" s="36">
        <f ca="1">SUMIFS(СВЦЭМ!$K$40:$K$759,СВЦЭМ!$A$40:$A$759,$A396,СВЦЭМ!$B$39:$B$758,E$366)+'СЕТ СН'!$F$13</f>
        <v>0</v>
      </c>
      <c r="F396" s="36">
        <f ca="1">SUMIFS(СВЦЭМ!$K$40:$K$759,СВЦЭМ!$A$40:$A$759,$A396,СВЦЭМ!$B$39:$B$758,F$366)+'СЕТ СН'!$F$13</f>
        <v>0</v>
      </c>
      <c r="G396" s="36">
        <f ca="1">SUMIFS(СВЦЭМ!$K$40:$K$759,СВЦЭМ!$A$40:$A$759,$A396,СВЦЭМ!$B$39:$B$758,G$366)+'СЕТ СН'!$F$13</f>
        <v>0</v>
      </c>
      <c r="H396" s="36">
        <f ca="1">SUMIFS(СВЦЭМ!$K$40:$K$759,СВЦЭМ!$A$40:$A$759,$A396,СВЦЭМ!$B$39:$B$758,H$366)+'СЕТ СН'!$F$13</f>
        <v>0</v>
      </c>
      <c r="I396" s="36">
        <f ca="1">SUMIFS(СВЦЭМ!$K$40:$K$759,СВЦЭМ!$A$40:$A$759,$A396,СВЦЭМ!$B$39:$B$758,I$366)+'СЕТ СН'!$F$13</f>
        <v>0</v>
      </c>
      <c r="J396" s="36">
        <f ca="1">SUMIFS(СВЦЭМ!$K$40:$K$759,СВЦЭМ!$A$40:$A$759,$A396,СВЦЭМ!$B$39:$B$758,J$366)+'СЕТ СН'!$F$13</f>
        <v>0</v>
      </c>
      <c r="K396" s="36">
        <f ca="1">SUMIFS(СВЦЭМ!$K$40:$K$759,СВЦЭМ!$A$40:$A$759,$A396,СВЦЭМ!$B$39:$B$758,K$366)+'СЕТ СН'!$F$13</f>
        <v>0</v>
      </c>
      <c r="L396" s="36">
        <f ca="1">SUMIFS(СВЦЭМ!$K$40:$K$759,СВЦЭМ!$A$40:$A$759,$A396,СВЦЭМ!$B$39:$B$758,L$366)+'СЕТ СН'!$F$13</f>
        <v>0</v>
      </c>
      <c r="M396" s="36">
        <f ca="1">SUMIFS(СВЦЭМ!$K$40:$K$759,СВЦЭМ!$A$40:$A$759,$A396,СВЦЭМ!$B$39:$B$758,M$366)+'СЕТ СН'!$F$13</f>
        <v>0</v>
      </c>
      <c r="N396" s="36">
        <f ca="1">SUMIFS(СВЦЭМ!$K$40:$K$759,СВЦЭМ!$A$40:$A$759,$A396,СВЦЭМ!$B$39:$B$758,N$366)+'СЕТ СН'!$F$13</f>
        <v>0</v>
      </c>
      <c r="O396" s="36">
        <f ca="1">SUMIFS(СВЦЭМ!$K$40:$K$759,СВЦЭМ!$A$40:$A$759,$A396,СВЦЭМ!$B$39:$B$758,O$366)+'СЕТ СН'!$F$13</f>
        <v>0</v>
      </c>
      <c r="P396" s="36">
        <f ca="1">SUMIFS(СВЦЭМ!$K$40:$K$759,СВЦЭМ!$A$40:$A$759,$A396,СВЦЭМ!$B$39:$B$758,P$366)+'СЕТ СН'!$F$13</f>
        <v>0</v>
      </c>
      <c r="Q396" s="36">
        <f ca="1">SUMIFS(СВЦЭМ!$K$40:$K$759,СВЦЭМ!$A$40:$A$759,$A396,СВЦЭМ!$B$39:$B$758,Q$366)+'СЕТ СН'!$F$13</f>
        <v>0</v>
      </c>
      <c r="R396" s="36">
        <f ca="1">SUMIFS(СВЦЭМ!$K$40:$K$759,СВЦЭМ!$A$40:$A$759,$A396,СВЦЭМ!$B$39:$B$758,R$366)+'СЕТ СН'!$F$13</f>
        <v>0</v>
      </c>
      <c r="S396" s="36">
        <f ca="1">SUMIFS(СВЦЭМ!$K$40:$K$759,СВЦЭМ!$A$40:$A$759,$A396,СВЦЭМ!$B$39:$B$758,S$366)+'СЕТ СН'!$F$13</f>
        <v>0</v>
      </c>
      <c r="T396" s="36">
        <f ca="1">SUMIFS(СВЦЭМ!$K$40:$K$759,СВЦЭМ!$A$40:$A$759,$A396,СВЦЭМ!$B$39:$B$758,T$366)+'СЕТ СН'!$F$13</f>
        <v>0</v>
      </c>
      <c r="U396" s="36">
        <f ca="1">SUMIFS(СВЦЭМ!$K$40:$K$759,СВЦЭМ!$A$40:$A$759,$A396,СВЦЭМ!$B$39:$B$758,U$366)+'СЕТ СН'!$F$13</f>
        <v>0</v>
      </c>
      <c r="V396" s="36">
        <f ca="1">SUMIFS(СВЦЭМ!$K$40:$K$759,СВЦЭМ!$A$40:$A$759,$A396,СВЦЭМ!$B$39:$B$758,V$366)+'СЕТ СН'!$F$13</f>
        <v>0</v>
      </c>
      <c r="W396" s="36">
        <f ca="1">SUMIFS(СВЦЭМ!$K$40:$K$759,СВЦЭМ!$A$40:$A$759,$A396,СВЦЭМ!$B$39:$B$758,W$366)+'СЕТ СН'!$F$13</f>
        <v>0</v>
      </c>
      <c r="X396" s="36">
        <f ca="1">SUMIFS(СВЦЭМ!$K$40:$K$759,СВЦЭМ!$A$40:$A$759,$A396,СВЦЭМ!$B$39:$B$758,X$366)+'СЕТ СН'!$F$13</f>
        <v>0</v>
      </c>
      <c r="Y396" s="36">
        <f ca="1">SUMIFS(СВЦЭМ!$K$40:$K$759,СВЦЭМ!$A$40:$A$759,$A396,СВЦЭМ!$B$39:$B$758,Y$366)+'СЕТ СН'!$F$13</f>
        <v>0</v>
      </c>
    </row>
    <row r="397" spans="1:26" ht="15.75" hidden="1" x14ac:dyDescent="0.2">
      <c r="A397" s="35">
        <f t="shared" si="10"/>
        <v>45413</v>
      </c>
      <c r="B397" s="36">
        <f ca="1">SUMIFS(СВЦЭМ!$K$40:$K$759,СВЦЭМ!$A$40:$A$759,$A397,СВЦЭМ!$B$39:$B$758,B$366)+'СЕТ СН'!$F$13</f>
        <v>0</v>
      </c>
      <c r="C397" s="36">
        <f ca="1">SUMIFS(СВЦЭМ!$K$40:$K$759,СВЦЭМ!$A$40:$A$759,$A397,СВЦЭМ!$B$39:$B$758,C$366)+'СЕТ СН'!$F$13</f>
        <v>0</v>
      </c>
      <c r="D397" s="36">
        <f ca="1">SUMIFS(СВЦЭМ!$K$40:$K$759,СВЦЭМ!$A$40:$A$759,$A397,СВЦЭМ!$B$39:$B$758,D$366)+'СЕТ СН'!$F$13</f>
        <v>0</v>
      </c>
      <c r="E397" s="36">
        <f ca="1">SUMIFS(СВЦЭМ!$K$40:$K$759,СВЦЭМ!$A$40:$A$759,$A397,СВЦЭМ!$B$39:$B$758,E$366)+'СЕТ СН'!$F$13</f>
        <v>0</v>
      </c>
      <c r="F397" s="36">
        <f ca="1">SUMIFS(СВЦЭМ!$K$40:$K$759,СВЦЭМ!$A$40:$A$759,$A397,СВЦЭМ!$B$39:$B$758,F$366)+'СЕТ СН'!$F$13</f>
        <v>0</v>
      </c>
      <c r="G397" s="36">
        <f ca="1">SUMIFS(СВЦЭМ!$K$40:$K$759,СВЦЭМ!$A$40:$A$759,$A397,СВЦЭМ!$B$39:$B$758,G$366)+'СЕТ СН'!$F$13</f>
        <v>0</v>
      </c>
      <c r="H397" s="36">
        <f ca="1">SUMIFS(СВЦЭМ!$K$40:$K$759,СВЦЭМ!$A$40:$A$759,$A397,СВЦЭМ!$B$39:$B$758,H$366)+'СЕТ СН'!$F$13</f>
        <v>0</v>
      </c>
      <c r="I397" s="36">
        <f ca="1">SUMIFS(СВЦЭМ!$K$40:$K$759,СВЦЭМ!$A$40:$A$759,$A397,СВЦЭМ!$B$39:$B$758,I$366)+'СЕТ СН'!$F$13</f>
        <v>0</v>
      </c>
      <c r="J397" s="36">
        <f ca="1">SUMIFS(СВЦЭМ!$K$40:$K$759,СВЦЭМ!$A$40:$A$759,$A397,СВЦЭМ!$B$39:$B$758,J$366)+'СЕТ СН'!$F$13</f>
        <v>0</v>
      </c>
      <c r="K397" s="36">
        <f ca="1">SUMIFS(СВЦЭМ!$K$40:$K$759,СВЦЭМ!$A$40:$A$759,$A397,СВЦЭМ!$B$39:$B$758,K$366)+'СЕТ СН'!$F$13</f>
        <v>0</v>
      </c>
      <c r="L397" s="36">
        <f ca="1">SUMIFS(СВЦЭМ!$K$40:$K$759,СВЦЭМ!$A$40:$A$759,$A397,СВЦЭМ!$B$39:$B$758,L$366)+'СЕТ СН'!$F$13</f>
        <v>0</v>
      </c>
      <c r="M397" s="36">
        <f ca="1">SUMIFS(СВЦЭМ!$K$40:$K$759,СВЦЭМ!$A$40:$A$759,$A397,СВЦЭМ!$B$39:$B$758,M$366)+'СЕТ СН'!$F$13</f>
        <v>0</v>
      </c>
      <c r="N397" s="36">
        <f ca="1">SUMIFS(СВЦЭМ!$K$40:$K$759,СВЦЭМ!$A$40:$A$759,$A397,СВЦЭМ!$B$39:$B$758,N$366)+'СЕТ СН'!$F$13</f>
        <v>0</v>
      </c>
      <c r="O397" s="36">
        <f ca="1">SUMIFS(СВЦЭМ!$K$40:$K$759,СВЦЭМ!$A$40:$A$759,$A397,СВЦЭМ!$B$39:$B$758,O$366)+'СЕТ СН'!$F$13</f>
        <v>0</v>
      </c>
      <c r="P397" s="36">
        <f ca="1">SUMIFS(СВЦЭМ!$K$40:$K$759,СВЦЭМ!$A$40:$A$759,$A397,СВЦЭМ!$B$39:$B$758,P$366)+'СЕТ СН'!$F$13</f>
        <v>0</v>
      </c>
      <c r="Q397" s="36">
        <f ca="1">SUMIFS(СВЦЭМ!$K$40:$K$759,СВЦЭМ!$A$40:$A$759,$A397,СВЦЭМ!$B$39:$B$758,Q$366)+'СЕТ СН'!$F$13</f>
        <v>0</v>
      </c>
      <c r="R397" s="36">
        <f ca="1">SUMIFS(СВЦЭМ!$K$40:$K$759,СВЦЭМ!$A$40:$A$759,$A397,СВЦЭМ!$B$39:$B$758,R$366)+'СЕТ СН'!$F$13</f>
        <v>0</v>
      </c>
      <c r="S397" s="36">
        <f ca="1">SUMIFS(СВЦЭМ!$K$40:$K$759,СВЦЭМ!$A$40:$A$759,$A397,СВЦЭМ!$B$39:$B$758,S$366)+'СЕТ СН'!$F$13</f>
        <v>0</v>
      </c>
      <c r="T397" s="36">
        <f ca="1">SUMIFS(СВЦЭМ!$K$40:$K$759,СВЦЭМ!$A$40:$A$759,$A397,СВЦЭМ!$B$39:$B$758,T$366)+'СЕТ СН'!$F$13</f>
        <v>0</v>
      </c>
      <c r="U397" s="36">
        <f ca="1">SUMIFS(СВЦЭМ!$K$40:$K$759,СВЦЭМ!$A$40:$A$759,$A397,СВЦЭМ!$B$39:$B$758,U$366)+'СЕТ СН'!$F$13</f>
        <v>0</v>
      </c>
      <c r="V397" s="36">
        <f ca="1">SUMIFS(СВЦЭМ!$K$40:$K$759,СВЦЭМ!$A$40:$A$759,$A397,СВЦЭМ!$B$39:$B$758,V$366)+'СЕТ СН'!$F$13</f>
        <v>0</v>
      </c>
      <c r="W397" s="36">
        <f ca="1">SUMIFS(СВЦЭМ!$K$40:$K$759,СВЦЭМ!$A$40:$A$759,$A397,СВЦЭМ!$B$39:$B$758,W$366)+'СЕТ СН'!$F$13</f>
        <v>0</v>
      </c>
      <c r="X397" s="36">
        <f ca="1">SUMIFS(СВЦЭМ!$K$40:$K$759,СВЦЭМ!$A$40:$A$759,$A397,СВЦЭМ!$B$39:$B$758,X$366)+'СЕТ СН'!$F$13</f>
        <v>0</v>
      </c>
      <c r="Y397" s="36">
        <f ca="1">SUMIFS(СВЦЭМ!$K$40:$K$759,СВЦЭМ!$A$40:$A$759,$A397,СВЦЭМ!$B$39:$B$758,Y$366)+'СЕТ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01.04.2024</v>
      </c>
      <c r="B402" s="36">
        <f ca="1">SUMIFS(СВЦЭМ!$L$40:$L$759,СВЦЭМ!$A$40:$A$759,$A402,СВЦЭМ!$B$39:$B$758,B$401)+'СЕТ СН'!$F$13</f>
        <v>0</v>
      </c>
      <c r="C402" s="36">
        <f ca="1">SUMIFS(СВЦЭМ!$L$40:$L$759,СВЦЭМ!$A$40:$A$759,$A402,СВЦЭМ!$B$39:$B$758,C$401)+'СЕТ СН'!$F$13</f>
        <v>0</v>
      </c>
      <c r="D402" s="36">
        <f ca="1">SUMIFS(СВЦЭМ!$L$40:$L$759,СВЦЭМ!$A$40:$A$759,$A402,СВЦЭМ!$B$39:$B$758,D$401)+'СЕТ СН'!$F$13</f>
        <v>0</v>
      </c>
      <c r="E402" s="36">
        <f ca="1">SUMIFS(СВЦЭМ!$L$40:$L$759,СВЦЭМ!$A$40:$A$759,$A402,СВЦЭМ!$B$39:$B$758,E$401)+'СЕТ СН'!$F$13</f>
        <v>0</v>
      </c>
      <c r="F402" s="36">
        <f ca="1">SUMIFS(СВЦЭМ!$L$40:$L$759,СВЦЭМ!$A$40:$A$759,$A402,СВЦЭМ!$B$39:$B$758,F$401)+'СЕТ СН'!$F$13</f>
        <v>0</v>
      </c>
      <c r="G402" s="36">
        <f ca="1">SUMIFS(СВЦЭМ!$L$40:$L$759,СВЦЭМ!$A$40:$A$759,$A402,СВЦЭМ!$B$39:$B$758,G$401)+'СЕТ СН'!$F$13</f>
        <v>0</v>
      </c>
      <c r="H402" s="36">
        <f ca="1">SUMIFS(СВЦЭМ!$L$40:$L$759,СВЦЭМ!$A$40:$A$759,$A402,СВЦЭМ!$B$39:$B$758,H$401)+'СЕТ СН'!$F$13</f>
        <v>0</v>
      </c>
      <c r="I402" s="36">
        <f ca="1">SUMIFS(СВЦЭМ!$L$40:$L$759,СВЦЭМ!$A$40:$A$759,$A402,СВЦЭМ!$B$39:$B$758,I$401)+'СЕТ СН'!$F$13</f>
        <v>0</v>
      </c>
      <c r="J402" s="36">
        <f ca="1">SUMIFS(СВЦЭМ!$L$40:$L$759,СВЦЭМ!$A$40:$A$759,$A402,СВЦЭМ!$B$39:$B$758,J$401)+'СЕТ СН'!$F$13</f>
        <v>0</v>
      </c>
      <c r="K402" s="36">
        <f ca="1">SUMIFS(СВЦЭМ!$L$40:$L$759,СВЦЭМ!$A$40:$A$759,$A402,СВЦЭМ!$B$39:$B$758,K$401)+'СЕТ СН'!$F$13</f>
        <v>0</v>
      </c>
      <c r="L402" s="36">
        <f ca="1">SUMIFS(СВЦЭМ!$L$40:$L$759,СВЦЭМ!$A$40:$A$759,$A402,СВЦЭМ!$B$39:$B$758,L$401)+'СЕТ СН'!$F$13</f>
        <v>0</v>
      </c>
      <c r="M402" s="36">
        <f ca="1">SUMIFS(СВЦЭМ!$L$40:$L$759,СВЦЭМ!$A$40:$A$759,$A402,СВЦЭМ!$B$39:$B$758,M$401)+'СЕТ СН'!$F$13</f>
        <v>0</v>
      </c>
      <c r="N402" s="36">
        <f ca="1">SUMIFS(СВЦЭМ!$L$40:$L$759,СВЦЭМ!$A$40:$A$759,$A402,СВЦЭМ!$B$39:$B$758,N$401)+'СЕТ СН'!$F$13</f>
        <v>0</v>
      </c>
      <c r="O402" s="36">
        <f ca="1">SUMIFS(СВЦЭМ!$L$40:$L$759,СВЦЭМ!$A$40:$A$759,$A402,СВЦЭМ!$B$39:$B$758,O$401)+'СЕТ СН'!$F$13</f>
        <v>0</v>
      </c>
      <c r="P402" s="36">
        <f ca="1">SUMIFS(СВЦЭМ!$L$40:$L$759,СВЦЭМ!$A$40:$A$759,$A402,СВЦЭМ!$B$39:$B$758,P$401)+'СЕТ СН'!$F$13</f>
        <v>0</v>
      </c>
      <c r="Q402" s="36">
        <f ca="1">SUMIFS(СВЦЭМ!$L$40:$L$759,СВЦЭМ!$A$40:$A$759,$A402,СВЦЭМ!$B$39:$B$758,Q$401)+'СЕТ СН'!$F$13</f>
        <v>0</v>
      </c>
      <c r="R402" s="36">
        <f ca="1">SUMIFS(СВЦЭМ!$L$40:$L$759,СВЦЭМ!$A$40:$A$759,$A402,СВЦЭМ!$B$39:$B$758,R$401)+'СЕТ СН'!$F$13</f>
        <v>0</v>
      </c>
      <c r="S402" s="36">
        <f ca="1">SUMIFS(СВЦЭМ!$L$40:$L$759,СВЦЭМ!$A$40:$A$759,$A402,СВЦЭМ!$B$39:$B$758,S$401)+'СЕТ СН'!$F$13</f>
        <v>0</v>
      </c>
      <c r="T402" s="36">
        <f ca="1">SUMIFS(СВЦЭМ!$L$40:$L$759,СВЦЭМ!$A$40:$A$759,$A402,СВЦЭМ!$B$39:$B$758,T$401)+'СЕТ СН'!$F$13</f>
        <v>0</v>
      </c>
      <c r="U402" s="36">
        <f ca="1">SUMIFS(СВЦЭМ!$L$40:$L$759,СВЦЭМ!$A$40:$A$759,$A402,СВЦЭМ!$B$39:$B$758,U$401)+'СЕТ СН'!$F$13</f>
        <v>0</v>
      </c>
      <c r="V402" s="36">
        <f ca="1">SUMIFS(СВЦЭМ!$L$40:$L$759,СВЦЭМ!$A$40:$A$759,$A402,СВЦЭМ!$B$39:$B$758,V$401)+'СЕТ СН'!$F$13</f>
        <v>0</v>
      </c>
      <c r="W402" s="36">
        <f ca="1">SUMIFS(СВЦЭМ!$L$40:$L$759,СВЦЭМ!$A$40:$A$759,$A402,СВЦЭМ!$B$39:$B$758,W$401)+'СЕТ СН'!$F$13</f>
        <v>0</v>
      </c>
      <c r="X402" s="36">
        <f ca="1">SUMIFS(СВЦЭМ!$L$40:$L$759,СВЦЭМ!$A$40:$A$759,$A402,СВЦЭМ!$B$39:$B$758,X$401)+'СЕТ СН'!$F$13</f>
        <v>0</v>
      </c>
      <c r="Y402" s="36">
        <f ca="1">SUMIFS(СВЦЭМ!$L$40:$L$759,СВЦЭМ!$A$40:$A$759,$A402,СВЦЭМ!$B$39:$B$758,Y$401)+'СЕТ СН'!$F$13</f>
        <v>0</v>
      </c>
      <c r="AA402" s="45"/>
    </row>
    <row r="403" spans="1:27" ht="15.75" hidden="1" x14ac:dyDescent="0.2">
      <c r="A403" s="35">
        <f>A402+1</f>
        <v>45384</v>
      </c>
      <c r="B403" s="36">
        <f ca="1">SUMIFS(СВЦЭМ!$L$40:$L$759,СВЦЭМ!$A$40:$A$759,$A403,СВЦЭМ!$B$39:$B$758,B$401)+'СЕТ СН'!$F$13</f>
        <v>0</v>
      </c>
      <c r="C403" s="36">
        <f ca="1">SUMIFS(СВЦЭМ!$L$40:$L$759,СВЦЭМ!$A$40:$A$759,$A403,СВЦЭМ!$B$39:$B$758,C$401)+'СЕТ СН'!$F$13</f>
        <v>0</v>
      </c>
      <c r="D403" s="36">
        <f ca="1">SUMIFS(СВЦЭМ!$L$40:$L$759,СВЦЭМ!$A$40:$A$759,$A403,СВЦЭМ!$B$39:$B$758,D$401)+'СЕТ СН'!$F$13</f>
        <v>0</v>
      </c>
      <c r="E403" s="36">
        <f ca="1">SUMIFS(СВЦЭМ!$L$40:$L$759,СВЦЭМ!$A$40:$A$759,$A403,СВЦЭМ!$B$39:$B$758,E$401)+'СЕТ СН'!$F$13</f>
        <v>0</v>
      </c>
      <c r="F403" s="36">
        <f ca="1">SUMIFS(СВЦЭМ!$L$40:$L$759,СВЦЭМ!$A$40:$A$759,$A403,СВЦЭМ!$B$39:$B$758,F$401)+'СЕТ СН'!$F$13</f>
        <v>0</v>
      </c>
      <c r="G403" s="36">
        <f ca="1">SUMIFS(СВЦЭМ!$L$40:$L$759,СВЦЭМ!$A$40:$A$759,$A403,СВЦЭМ!$B$39:$B$758,G$401)+'СЕТ СН'!$F$13</f>
        <v>0</v>
      </c>
      <c r="H403" s="36">
        <f ca="1">SUMIFS(СВЦЭМ!$L$40:$L$759,СВЦЭМ!$A$40:$A$759,$A403,СВЦЭМ!$B$39:$B$758,H$401)+'СЕТ СН'!$F$13</f>
        <v>0</v>
      </c>
      <c r="I403" s="36">
        <f ca="1">SUMIFS(СВЦЭМ!$L$40:$L$759,СВЦЭМ!$A$40:$A$759,$A403,СВЦЭМ!$B$39:$B$758,I$401)+'СЕТ СН'!$F$13</f>
        <v>0</v>
      </c>
      <c r="J403" s="36">
        <f ca="1">SUMIFS(СВЦЭМ!$L$40:$L$759,СВЦЭМ!$A$40:$A$759,$A403,СВЦЭМ!$B$39:$B$758,J$401)+'СЕТ СН'!$F$13</f>
        <v>0</v>
      </c>
      <c r="K403" s="36">
        <f ca="1">SUMIFS(СВЦЭМ!$L$40:$L$759,СВЦЭМ!$A$40:$A$759,$A403,СВЦЭМ!$B$39:$B$758,K$401)+'СЕТ СН'!$F$13</f>
        <v>0</v>
      </c>
      <c r="L403" s="36">
        <f ca="1">SUMIFS(СВЦЭМ!$L$40:$L$759,СВЦЭМ!$A$40:$A$759,$A403,СВЦЭМ!$B$39:$B$758,L$401)+'СЕТ СН'!$F$13</f>
        <v>0</v>
      </c>
      <c r="M403" s="36">
        <f ca="1">SUMIFS(СВЦЭМ!$L$40:$L$759,СВЦЭМ!$A$40:$A$759,$A403,СВЦЭМ!$B$39:$B$758,M$401)+'СЕТ СН'!$F$13</f>
        <v>0</v>
      </c>
      <c r="N403" s="36">
        <f ca="1">SUMIFS(СВЦЭМ!$L$40:$L$759,СВЦЭМ!$A$40:$A$759,$A403,СВЦЭМ!$B$39:$B$758,N$401)+'СЕТ СН'!$F$13</f>
        <v>0</v>
      </c>
      <c r="O403" s="36">
        <f ca="1">SUMIFS(СВЦЭМ!$L$40:$L$759,СВЦЭМ!$A$40:$A$759,$A403,СВЦЭМ!$B$39:$B$758,O$401)+'СЕТ СН'!$F$13</f>
        <v>0</v>
      </c>
      <c r="P403" s="36">
        <f ca="1">SUMIFS(СВЦЭМ!$L$40:$L$759,СВЦЭМ!$A$40:$A$759,$A403,СВЦЭМ!$B$39:$B$758,P$401)+'СЕТ СН'!$F$13</f>
        <v>0</v>
      </c>
      <c r="Q403" s="36">
        <f ca="1">SUMIFS(СВЦЭМ!$L$40:$L$759,СВЦЭМ!$A$40:$A$759,$A403,СВЦЭМ!$B$39:$B$758,Q$401)+'СЕТ СН'!$F$13</f>
        <v>0</v>
      </c>
      <c r="R403" s="36">
        <f ca="1">SUMIFS(СВЦЭМ!$L$40:$L$759,СВЦЭМ!$A$40:$A$759,$A403,СВЦЭМ!$B$39:$B$758,R$401)+'СЕТ СН'!$F$13</f>
        <v>0</v>
      </c>
      <c r="S403" s="36">
        <f ca="1">SUMIFS(СВЦЭМ!$L$40:$L$759,СВЦЭМ!$A$40:$A$759,$A403,СВЦЭМ!$B$39:$B$758,S$401)+'СЕТ СН'!$F$13</f>
        <v>0</v>
      </c>
      <c r="T403" s="36">
        <f ca="1">SUMIFS(СВЦЭМ!$L$40:$L$759,СВЦЭМ!$A$40:$A$759,$A403,СВЦЭМ!$B$39:$B$758,T$401)+'СЕТ СН'!$F$13</f>
        <v>0</v>
      </c>
      <c r="U403" s="36">
        <f ca="1">SUMIFS(СВЦЭМ!$L$40:$L$759,СВЦЭМ!$A$40:$A$759,$A403,СВЦЭМ!$B$39:$B$758,U$401)+'СЕТ СН'!$F$13</f>
        <v>0</v>
      </c>
      <c r="V403" s="36">
        <f ca="1">SUMIFS(СВЦЭМ!$L$40:$L$759,СВЦЭМ!$A$40:$A$759,$A403,СВЦЭМ!$B$39:$B$758,V$401)+'СЕТ СН'!$F$13</f>
        <v>0</v>
      </c>
      <c r="W403" s="36">
        <f ca="1">SUMIFS(СВЦЭМ!$L$40:$L$759,СВЦЭМ!$A$40:$A$759,$A403,СВЦЭМ!$B$39:$B$758,W$401)+'СЕТ СН'!$F$13</f>
        <v>0</v>
      </c>
      <c r="X403" s="36">
        <f ca="1">SUMIFS(СВЦЭМ!$L$40:$L$759,СВЦЭМ!$A$40:$A$759,$A403,СВЦЭМ!$B$39:$B$758,X$401)+'СЕТ СН'!$F$13</f>
        <v>0</v>
      </c>
      <c r="Y403" s="36">
        <f ca="1">SUMIFS(СВЦЭМ!$L$40:$L$759,СВЦЭМ!$A$40:$A$759,$A403,СВЦЭМ!$B$39:$B$758,Y$401)+'СЕТ СН'!$F$13</f>
        <v>0</v>
      </c>
    </row>
    <row r="404" spans="1:27" ht="15.75" hidden="1" x14ac:dyDescent="0.2">
      <c r="A404" s="35">
        <f t="shared" ref="A404:A432" si="11">A403+1</f>
        <v>45385</v>
      </c>
      <c r="B404" s="36">
        <f ca="1">SUMIFS(СВЦЭМ!$L$40:$L$759,СВЦЭМ!$A$40:$A$759,$A404,СВЦЭМ!$B$39:$B$758,B$401)+'СЕТ СН'!$F$13</f>
        <v>0</v>
      </c>
      <c r="C404" s="36">
        <f ca="1">SUMIFS(СВЦЭМ!$L$40:$L$759,СВЦЭМ!$A$40:$A$759,$A404,СВЦЭМ!$B$39:$B$758,C$401)+'СЕТ СН'!$F$13</f>
        <v>0</v>
      </c>
      <c r="D404" s="36">
        <f ca="1">SUMIFS(СВЦЭМ!$L$40:$L$759,СВЦЭМ!$A$40:$A$759,$A404,СВЦЭМ!$B$39:$B$758,D$401)+'СЕТ СН'!$F$13</f>
        <v>0</v>
      </c>
      <c r="E404" s="36">
        <f ca="1">SUMIFS(СВЦЭМ!$L$40:$L$759,СВЦЭМ!$A$40:$A$759,$A404,СВЦЭМ!$B$39:$B$758,E$401)+'СЕТ СН'!$F$13</f>
        <v>0</v>
      </c>
      <c r="F404" s="36">
        <f ca="1">SUMIFS(СВЦЭМ!$L$40:$L$759,СВЦЭМ!$A$40:$A$759,$A404,СВЦЭМ!$B$39:$B$758,F$401)+'СЕТ СН'!$F$13</f>
        <v>0</v>
      </c>
      <c r="G404" s="36">
        <f ca="1">SUMIFS(СВЦЭМ!$L$40:$L$759,СВЦЭМ!$A$40:$A$759,$A404,СВЦЭМ!$B$39:$B$758,G$401)+'СЕТ СН'!$F$13</f>
        <v>0</v>
      </c>
      <c r="H404" s="36">
        <f ca="1">SUMIFS(СВЦЭМ!$L$40:$L$759,СВЦЭМ!$A$40:$A$759,$A404,СВЦЭМ!$B$39:$B$758,H$401)+'СЕТ СН'!$F$13</f>
        <v>0</v>
      </c>
      <c r="I404" s="36">
        <f ca="1">SUMIFS(СВЦЭМ!$L$40:$L$759,СВЦЭМ!$A$40:$A$759,$A404,СВЦЭМ!$B$39:$B$758,I$401)+'СЕТ СН'!$F$13</f>
        <v>0</v>
      </c>
      <c r="J404" s="36">
        <f ca="1">SUMIFS(СВЦЭМ!$L$40:$L$759,СВЦЭМ!$A$40:$A$759,$A404,СВЦЭМ!$B$39:$B$758,J$401)+'СЕТ СН'!$F$13</f>
        <v>0</v>
      </c>
      <c r="K404" s="36">
        <f ca="1">SUMIFS(СВЦЭМ!$L$40:$L$759,СВЦЭМ!$A$40:$A$759,$A404,СВЦЭМ!$B$39:$B$758,K$401)+'СЕТ СН'!$F$13</f>
        <v>0</v>
      </c>
      <c r="L404" s="36">
        <f ca="1">SUMIFS(СВЦЭМ!$L$40:$L$759,СВЦЭМ!$A$40:$A$759,$A404,СВЦЭМ!$B$39:$B$758,L$401)+'СЕТ СН'!$F$13</f>
        <v>0</v>
      </c>
      <c r="M404" s="36">
        <f ca="1">SUMIFS(СВЦЭМ!$L$40:$L$759,СВЦЭМ!$A$40:$A$759,$A404,СВЦЭМ!$B$39:$B$758,M$401)+'СЕТ СН'!$F$13</f>
        <v>0</v>
      </c>
      <c r="N404" s="36">
        <f ca="1">SUMIFS(СВЦЭМ!$L$40:$L$759,СВЦЭМ!$A$40:$A$759,$A404,СВЦЭМ!$B$39:$B$758,N$401)+'СЕТ СН'!$F$13</f>
        <v>0</v>
      </c>
      <c r="O404" s="36">
        <f ca="1">SUMIFS(СВЦЭМ!$L$40:$L$759,СВЦЭМ!$A$40:$A$759,$A404,СВЦЭМ!$B$39:$B$758,O$401)+'СЕТ СН'!$F$13</f>
        <v>0</v>
      </c>
      <c r="P404" s="36">
        <f ca="1">SUMIFS(СВЦЭМ!$L$40:$L$759,СВЦЭМ!$A$40:$A$759,$A404,СВЦЭМ!$B$39:$B$758,P$401)+'СЕТ СН'!$F$13</f>
        <v>0</v>
      </c>
      <c r="Q404" s="36">
        <f ca="1">SUMIFS(СВЦЭМ!$L$40:$L$759,СВЦЭМ!$A$40:$A$759,$A404,СВЦЭМ!$B$39:$B$758,Q$401)+'СЕТ СН'!$F$13</f>
        <v>0</v>
      </c>
      <c r="R404" s="36">
        <f ca="1">SUMIFS(СВЦЭМ!$L$40:$L$759,СВЦЭМ!$A$40:$A$759,$A404,СВЦЭМ!$B$39:$B$758,R$401)+'СЕТ СН'!$F$13</f>
        <v>0</v>
      </c>
      <c r="S404" s="36">
        <f ca="1">SUMIFS(СВЦЭМ!$L$40:$L$759,СВЦЭМ!$A$40:$A$759,$A404,СВЦЭМ!$B$39:$B$758,S$401)+'СЕТ СН'!$F$13</f>
        <v>0</v>
      </c>
      <c r="T404" s="36">
        <f ca="1">SUMIFS(СВЦЭМ!$L$40:$L$759,СВЦЭМ!$A$40:$A$759,$A404,СВЦЭМ!$B$39:$B$758,T$401)+'СЕТ СН'!$F$13</f>
        <v>0</v>
      </c>
      <c r="U404" s="36">
        <f ca="1">SUMIFS(СВЦЭМ!$L$40:$L$759,СВЦЭМ!$A$40:$A$759,$A404,СВЦЭМ!$B$39:$B$758,U$401)+'СЕТ СН'!$F$13</f>
        <v>0</v>
      </c>
      <c r="V404" s="36">
        <f ca="1">SUMIFS(СВЦЭМ!$L$40:$L$759,СВЦЭМ!$A$40:$A$759,$A404,СВЦЭМ!$B$39:$B$758,V$401)+'СЕТ СН'!$F$13</f>
        <v>0</v>
      </c>
      <c r="W404" s="36">
        <f ca="1">SUMIFS(СВЦЭМ!$L$40:$L$759,СВЦЭМ!$A$40:$A$759,$A404,СВЦЭМ!$B$39:$B$758,W$401)+'СЕТ СН'!$F$13</f>
        <v>0</v>
      </c>
      <c r="X404" s="36">
        <f ca="1">SUMIFS(СВЦЭМ!$L$40:$L$759,СВЦЭМ!$A$40:$A$759,$A404,СВЦЭМ!$B$39:$B$758,X$401)+'СЕТ СН'!$F$13</f>
        <v>0</v>
      </c>
      <c r="Y404" s="36">
        <f ca="1">SUMIFS(СВЦЭМ!$L$40:$L$759,СВЦЭМ!$A$40:$A$759,$A404,СВЦЭМ!$B$39:$B$758,Y$401)+'СЕТ СН'!$F$13</f>
        <v>0</v>
      </c>
    </row>
    <row r="405" spans="1:27" ht="15.75" hidden="1" x14ac:dyDescent="0.2">
      <c r="A405" s="35">
        <f t="shared" si="11"/>
        <v>45386</v>
      </c>
      <c r="B405" s="36">
        <f ca="1">SUMIFS(СВЦЭМ!$L$40:$L$759,СВЦЭМ!$A$40:$A$759,$A405,СВЦЭМ!$B$39:$B$758,B$401)+'СЕТ СН'!$F$13</f>
        <v>0</v>
      </c>
      <c r="C405" s="36">
        <f ca="1">SUMIFS(СВЦЭМ!$L$40:$L$759,СВЦЭМ!$A$40:$A$759,$A405,СВЦЭМ!$B$39:$B$758,C$401)+'СЕТ СН'!$F$13</f>
        <v>0</v>
      </c>
      <c r="D405" s="36">
        <f ca="1">SUMIFS(СВЦЭМ!$L$40:$L$759,СВЦЭМ!$A$40:$A$759,$A405,СВЦЭМ!$B$39:$B$758,D$401)+'СЕТ СН'!$F$13</f>
        <v>0</v>
      </c>
      <c r="E405" s="36">
        <f ca="1">SUMIFS(СВЦЭМ!$L$40:$L$759,СВЦЭМ!$A$40:$A$759,$A405,СВЦЭМ!$B$39:$B$758,E$401)+'СЕТ СН'!$F$13</f>
        <v>0</v>
      </c>
      <c r="F405" s="36">
        <f ca="1">SUMIFS(СВЦЭМ!$L$40:$L$759,СВЦЭМ!$A$40:$A$759,$A405,СВЦЭМ!$B$39:$B$758,F$401)+'СЕТ СН'!$F$13</f>
        <v>0</v>
      </c>
      <c r="G405" s="36">
        <f ca="1">SUMIFS(СВЦЭМ!$L$40:$L$759,СВЦЭМ!$A$40:$A$759,$A405,СВЦЭМ!$B$39:$B$758,G$401)+'СЕТ СН'!$F$13</f>
        <v>0</v>
      </c>
      <c r="H405" s="36">
        <f ca="1">SUMIFS(СВЦЭМ!$L$40:$L$759,СВЦЭМ!$A$40:$A$759,$A405,СВЦЭМ!$B$39:$B$758,H$401)+'СЕТ СН'!$F$13</f>
        <v>0</v>
      </c>
      <c r="I405" s="36">
        <f ca="1">SUMIFS(СВЦЭМ!$L$40:$L$759,СВЦЭМ!$A$40:$A$759,$A405,СВЦЭМ!$B$39:$B$758,I$401)+'СЕТ СН'!$F$13</f>
        <v>0</v>
      </c>
      <c r="J405" s="36">
        <f ca="1">SUMIFS(СВЦЭМ!$L$40:$L$759,СВЦЭМ!$A$40:$A$759,$A405,СВЦЭМ!$B$39:$B$758,J$401)+'СЕТ СН'!$F$13</f>
        <v>0</v>
      </c>
      <c r="K405" s="36">
        <f ca="1">SUMIFS(СВЦЭМ!$L$40:$L$759,СВЦЭМ!$A$40:$A$759,$A405,СВЦЭМ!$B$39:$B$758,K$401)+'СЕТ СН'!$F$13</f>
        <v>0</v>
      </c>
      <c r="L405" s="36">
        <f ca="1">SUMIFS(СВЦЭМ!$L$40:$L$759,СВЦЭМ!$A$40:$A$759,$A405,СВЦЭМ!$B$39:$B$758,L$401)+'СЕТ СН'!$F$13</f>
        <v>0</v>
      </c>
      <c r="M405" s="36">
        <f ca="1">SUMIFS(СВЦЭМ!$L$40:$L$759,СВЦЭМ!$A$40:$A$759,$A405,СВЦЭМ!$B$39:$B$758,M$401)+'СЕТ СН'!$F$13</f>
        <v>0</v>
      </c>
      <c r="N405" s="36">
        <f ca="1">SUMIFS(СВЦЭМ!$L$40:$L$759,СВЦЭМ!$A$40:$A$759,$A405,СВЦЭМ!$B$39:$B$758,N$401)+'СЕТ СН'!$F$13</f>
        <v>0</v>
      </c>
      <c r="O405" s="36">
        <f ca="1">SUMIFS(СВЦЭМ!$L$40:$L$759,СВЦЭМ!$A$40:$A$759,$A405,СВЦЭМ!$B$39:$B$758,O$401)+'СЕТ СН'!$F$13</f>
        <v>0</v>
      </c>
      <c r="P405" s="36">
        <f ca="1">SUMIFS(СВЦЭМ!$L$40:$L$759,СВЦЭМ!$A$40:$A$759,$A405,СВЦЭМ!$B$39:$B$758,P$401)+'СЕТ СН'!$F$13</f>
        <v>0</v>
      </c>
      <c r="Q405" s="36">
        <f ca="1">SUMIFS(СВЦЭМ!$L$40:$L$759,СВЦЭМ!$A$40:$A$759,$A405,СВЦЭМ!$B$39:$B$758,Q$401)+'СЕТ СН'!$F$13</f>
        <v>0</v>
      </c>
      <c r="R405" s="36">
        <f ca="1">SUMIFS(СВЦЭМ!$L$40:$L$759,СВЦЭМ!$A$40:$A$759,$A405,СВЦЭМ!$B$39:$B$758,R$401)+'СЕТ СН'!$F$13</f>
        <v>0</v>
      </c>
      <c r="S405" s="36">
        <f ca="1">SUMIFS(СВЦЭМ!$L$40:$L$759,СВЦЭМ!$A$40:$A$759,$A405,СВЦЭМ!$B$39:$B$758,S$401)+'СЕТ СН'!$F$13</f>
        <v>0</v>
      </c>
      <c r="T405" s="36">
        <f ca="1">SUMIFS(СВЦЭМ!$L$40:$L$759,СВЦЭМ!$A$40:$A$759,$A405,СВЦЭМ!$B$39:$B$758,T$401)+'СЕТ СН'!$F$13</f>
        <v>0</v>
      </c>
      <c r="U405" s="36">
        <f ca="1">SUMIFS(СВЦЭМ!$L$40:$L$759,СВЦЭМ!$A$40:$A$759,$A405,СВЦЭМ!$B$39:$B$758,U$401)+'СЕТ СН'!$F$13</f>
        <v>0</v>
      </c>
      <c r="V405" s="36">
        <f ca="1">SUMIFS(СВЦЭМ!$L$40:$L$759,СВЦЭМ!$A$40:$A$759,$A405,СВЦЭМ!$B$39:$B$758,V$401)+'СЕТ СН'!$F$13</f>
        <v>0</v>
      </c>
      <c r="W405" s="36">
        <f ca="1">SUMIFS(СВЦЭМ!$L$40:$L$759,СВЦЭМ!$A$40:$A$759,$A405,СВЦЭМ!$B$39:$B$758,W$401)+'СЕТ СН'!$F$13</f>
        <v>0</v>
      </c>
      <c r="X405" s="36">
        <f ca="1">SUMIFS(СВЦЭМ!$L$40:$L$759,СВЦЭМ!$A$40:$A$759,$A405,СВЦЭМ!$B$39:$B$758,X$401)+'СЕТ СН'!$F$13</f>
        <v>0</v>
      </c>
      <c r="Y405" s="36">
        <f ca="1">SUMIFS(СВЦЭМ!$L$40:$L$759,СВЦЭМ!$A$40:$A$759,$A405,СВЦЭМ!$B$39:$B$758,Y$401)+'СЕТ СН'!$F$13</f>
        <v>0</v>
      </c>
    </row>
    <row r="406" spans="1:27" ht="15.75" hidden="1" x14ac:dyDescent="0.2">
      <c r="A406" s="35">
        <f t="shared" si="11"/>
        <v>45387</v>
      </c>
      <c r="B406" s="36">
        <f ca="1">SUMIFS(СВЦЭМ!$L$40:$L$759,СВЦЭМ!$A$40:$A$759,$A406,СВЦЭМ!$B$39:$B$758,B$401)+'СЕТ СН'!$F$13</f>
        <v>0</v>
      </c>
      <c r="C406" s="36">
        <f ca="1">SUMIFS(СВЦЭМ!$L$40:$L$759,СВЦЭМ!$A$40:$A$759,$A406,СВЦЭМ!$B$39:$B$758,C$401)+'СЕТ СН'!$F$13</f>
        <v>0</v>
      </c>
      <c r="D406" s="36">
        <f ca="1">SUMIFS(СВЦЭМ!$L$40:$L$759,СВЦЭМ!$A$40:$A$759,$A406,СВЦЭМ!$B$39:$B$758,D$401)+'СЕТ СН'!$F$13</f>
        <v>0</v>
      </c>
      <c r="E406" s="36">
        <f ca="1">SUMIFS(СВЦЭМ!$L$40:$L$759,СВЦЭМ!$A$40:$A$759,$A406,СВЦЭМ!$B$39:$B$758,E$401)+'СЕТ СН'!$F$13</f>
        <v>0</v>
      </c>
      <c r="F406" s="36">
        <f ca="1">SUMIFS(СВЦЭМ!$L$40:$L$759,СВЦЭМ!$A$40:$A$759,$A406,СВЦЭМ!$B$39:$B$758,F$401)+'СЕТ СН'!$F$13</f>
        <v>0</v>
      </c>
      <c r="G406" s="36">
        <f ca="1">SUMIFS(СВЦЭМ!$L$40:$L$759,СВЦЭМ!$A$40:$A$759,$A406,СВЦЭМ!$B$39:$B$758,G$401)+'СЕТ СН'!$F$13</f>
        <v>0</v>
      </c>
      <c r="H406" s="36">
        <f ca="1">SUMIFS(СВЦЭМ!$L$40:$L$759,СВЦЭМ!$A$40:$A$759,$A406,СВЦЭМ!$B$39:$B$758,H$401)+'СЕТ СН'!$F$13</f>
        <v>0</v>
      </c>
      <c r="I406" s="36">
        <f ca="1">SUMIFS(СВЦЭМ!$L$40:$L$759,СВЦЭМ!$A$40:$A$759,$A406,СВЦЭМ!$B$39:$B$758,I$401)+'СЕТ СН'!$F$13</f>
        <v>0</v>
      </c>
      <c r="J406" s="36">
        <f ca="1">SUMIFS(СВЦЭМ!$L$40:$L$759,СВЦЭМ!$A$40:$A$759,$A406,СВЦЭМ!$B$39:$B$758,J$401)+'СЕТ СН'!$F$13</f>
        <v>0</v>
      </c>
      <c r="K406" s="36">
        <f ca="1">SUMIFS(СВЦЭМ!$L$40:$L$759,СВЦЭМ!$A$40:$A$759,$A406,СВЦЭМ!$B$39:$B$758,K$401)+'СЕТ СН'!$F$13</f>
        <v>0</v>
      </c>
      <c r="L406" s="36">
        <f ca="1">SUMIFS(СВЦЭМ!$L$40:$L$759,СВЦЭМ!$A$40:$A$759,$A406,СВЦЭМ!$B$39:$B$758,L$401)+'СЕТ СН'!$F$13</f>
        <v>0</v>
      </c>
      <c r="M406" s="36">
        <f ca="1">SUMIFS(СВЦЭМ!$L$40:$L$759,СВЦЭМ!$A$40:$A$759,$A406,СВЦЭМ!$B$39:$B$758,M$401)+'СЕТ СН'!$F$13</f>
        <v>0</v>
      </c>
      <c r="N406" s="36">
        <f ca="1">SUMIFS(СВЦЭМ!$L$40:$L$759,СВЦЭМ!$A$40:$A$759,$A406,СВЦЭМ!$B$39:$B$758,N$401)+'СЕТ СН'!$F$13</f>
        <v>0</v>
      </c>
      <c r="O406" s="36">
        <f ca="1">SUMIFS(СВЦЭМ!$L$40:$L$759,СВЦЭМ!$A$40:$A$759,$A406,СВЦЭМ!$B$39:$B$758,O$401)+'СЕТ СН'!$F$13</f>
        <v>0</v>
      </c>
      <c r="P406" s="36">
        <f ca="1">SUMIFS(СВЦЭМ!$L$40:$L$759,СВЦЭМ!$A$40:$A$759,$A406,СВЦЭМ!$B$39:$B$758,P$401)+'СЕТ СН'!$F$13</f>
        <v>0</v>
      </c>
      <c r="Q406" s="36">
        <f ca="1">SUMIFS(СВЦЭМ!$L$40:$L$759,СВЦЭМ!$A$40:$A$759,$A406,СВЦЭМ!$B$39:$B$758,Q$401)+'СЕТ СН'!$F$13</f>
        <v>0</v>
      </c>
      <c r="R406" s="36">
        <f ca="1">SUMIFS(СВЦЭМ!$L$40:$L$759,СВЦЭМ!$A$40:$A$759,$A406,СВЦЭМ!$B$39:$B$758,R$401)+'СЕТ СН'!$F$13</f>
        <v>0</v>
      </c>
      <c r="S406" s="36">
        <f ca="1">SUMIFS(СВЦЭМ!$L$40:$L$759,СВЦЭМ!$A$40:$A$759,$A406,СВЦЭМ!$B$39:$B$758,S$401)+'СЕТ СН'!$F$13</f>
        <v>0</v>
      </c>
      <c r="T406" s="36">
        <f ca="1">SUMIFS(СВЦЭМ!$L$40:$L$759,СВЦЭМ!$A$40:$A$759,$A406,СВЦЭМ!$B$39:$B$758,T$401)+'СЕТ СН'!$F$13</f>
        <v>0</v>
      </c>
      <c r="U406" s="36">
        <f ca="1">SUMIFS(СВЦЭМ!$L$40:$L$759,СВЦЭМ!$A$40:$A$759,$A406,СВЦЭМ!$B$39:$B$758,U$401)+'СЕТ СН'!$F$13</f>
        <v>0</v>
      </c>
      <c r="V406" s="36">
        <f ca="1">SUMIFS(СВЦЭМ!$L$40:$L$759,СВЦЭМ!$A$40:$A$759,$A406,СВЦЭМ!$B$39:$B$758,V$401)+'СЕТ СН'!$F$13</f>
        <v>0</v>
      </c>
      <c r="W406" s="36">
        <f ca="1">SUMIFS(СВЦЭМ!$L$40:$L$759,СВЦЭМ!$A$40:$A$759,$A406,СВЦЭМ!$B$39:$B$758,W$401)+'СЕТ СН'!$F$13</f>
        <v>0</v>
      </c>
      <c r="X406" s="36">
        <f ca="1">SUMIFS(СВЦЭМ!$L$40:$L$759,СВЦЭМ!$A$40:$A$759,$A406,СВЦЭМ!$B$39:$B$758,X$401)+'СЕТ СН'!$F$13</f>
        <v>0</v>
      </c>
      <c r="Y406" s="36">
        <f ca="1">SUMIFS(СВЦЭМ!$L$40:$L$759,СВЦЭМ!$A$40:$A$759,$A406,СВЦЭМ!$B$39:$B$758,Y$401)+'СЕТ СН'!$F$13</f>
        <v>0</v>
      </c>
    </row>
    <row r="407" spans="1:27" ht="15.75" hidden="1" x14ac:dyDescent="0.2">
      <c r="A407" s="35">
        <f t="shared" si="11"/>
        <v>45388</v>
      </c>
      <c r="B407" s="36">
        <f ca="1">SUMIFS(СВЦЭМ!$L$40:$L$759,СВЦЭМ!$A$40:$A$759,$A407,СВЦЭМ!$B$39:$B$758,B$401)+'СЕТ СН'!$F$13</f>
        <v>0</v>
      </c>
      <c r="C407" s="36">
        <f ca="1">SUMIFS(СВЦЭМ!$L$40:$L$759,СВЦЭМ!$A$40:$A$759,$A407,СВЦЭМ!$B$39:$B$758,C$401)+'СЕТ СН'!$F$13</f>
        <v>0</v>
      </c>
      <c r="D407" s="36">
        <f ca="1">SUMIFS(СВЦЭМ!$L$40:$L$759,СВЦЭМ!$A$40:$A$759,$A407,СВЦЭМ!$B$39:$B$758,D$401)+'СЕТ СН'!$F$13</f>
        <v>0</v>
      </c>
      <c r="E407" s="36">
        <f ca="1">SUMIFS(СВЦЭМ!$L$40:$L$759,СВЦЭМ!$A$40:$A$759,$A407,СВЦЭМ!$B$39:$B$758,E$401)+'СЕТ СН'!$F$13</f>
        <v>0</v>
      </c>
      <c r="F407" s="36">
        <f ca="1">SUMIFS(СВЦЭМ!$L$40:$L$759,СВЦЭМ!$A$40:$A$759,$A407,СВЦЭМ!$B$39:$B$758,F$401)+'СЕТ СН'!$F$13</f>
        <v>0</v>
      </c>
      <c r="G407" s="36">
        <f ca="1">SUMIFS(СВЦЭМ!$L$40:$L$759,СВЦЭМ!$A$40:$A$759,$A407,СВЦЭМ!$B$39:$B$758,G$401)+'СЕТ СН'!$F$13</f>
        <v>0</v>
      </c>
      <c r="H407" s="36">
        <f ca="1">SUMIFS(СВЦЭМ!$L$40:$L$759,СВЦЭМ!$A$40:$A$759,$A407,СВЦЭМ!$B$39:$B$758,H$401)+'СЕТ СН'!$F$13</f>
        <v>0</v>
      </c>
      <c r="I407" s="36">
        <f ca="1">SUMIFS(СВЦЭМ!$L$40:$L$759,СВЦЭМ!$A$40:$A$759,$A407,СВЦЭМ!$B$39:$B$758,I$401)+'СЕТ СН'!$F$13</f>
        <v>0</v>
      </c>
      <c r="J407" s="36">
        <f ca="1">SUMIFS(СВЦЭМ!$L$40:$L$759,СВЦЭМ!$A$40:$A$759,$A407,СВЦЭМ!$B$39:$B$758,J$401)+'СЕТ СН'!$F$13</f>
        <v>0</v>
      </c>
      <c r="K407" s="36">
        <f ca="1">SUMIFS(СВЦЭМ!$L$40:$L$759,СВЦЭМ!$A$40:$A$759,$A407,СВЦЭМ!$B$39:$B$758,K$401)+'СЕТ СН'!$F$13</f>
        <v>0</v>
      </c>
      <c r="L407" s="36">
        <f ca="1">SUMIFS(СВЦЭМ!$L$40:$L$759,СВЦЭМ!$A$40:$A$759,$A407,СВЦЭМ!$B$39:$B$758,L$401)+'СЕТ СН'!$F$13</f>
        <v>0</v>
      </c>
      <c r="M407" s="36">
        <f ca="1">SUMIFS(СВЦЭМ!$L$40:$L$759,СВЦЭМ!$A$40:$A$759,$A407,СВЦЭМ!$B$39:$B$758,M$401)+'СЕТ СН'!$F$13</f>
        <v>0</v>
      </c>
      <c r="N407" s="36">
        <f ca="1">SUMIFS(СВЦЭМ!$L$40:$L$759,СВЦЭМ!$A$40:$A$759,$A407,СВЦЭМ!$B$39:$B$758,N$401)+'СЕТ СН'!$F$13</f>
        <v>0</v>
      </c>
      <c r="O407" s="36">
        <f ca="1">SUMIFS(СВЦЭМ!$L$40:$L$759,СВЦЭМ!$A$40:$A$759,$A407,СВЦЭМ!$B$39:$B$758,O$401)+'СЕТ СН'!$F$13</f>
        <v>0</v>
      </c>
      <c r="P407" s="36">
        <f ca="1">SUMIFS(СВЦЭМ!$L$40:$L$759,СВЦЭМ!$A$40:$A$759,$A407,СВЦЭМ!$B$39:$B$758,P$401)+'СЕТ СН'!$F$13</f>
        <v>0</v>
      </c>
      <c r="Q407" s="36">
        <f ca="1">SUMIFS(СВЦЭМ!$L$40:$L$759,СВЦЭМ!$A$40:$A$759,$A407,СВЦЭМ!$B$39:$B$758,Q$401)+'СЕТ СН'!$F$13</f>
        <v>0</v>
      </c>
      <c r="R407" s="36">
        <f ca="1">SUMIFS(СВЦЭМ!$L$40:$L$759,СВЦЭМ!$A$40:$A$759,$A407,СВЦЭМ!$B$39:$B$758,R$401)+'СЕТ СН'!$F$13</f>
        <v>0</v>
      </c>
      <c r="S407" s="36">
        <f ca="1">SUMIFS(СВЦЭМ!$L$40:$L$759,СВЦЭМ!$A$40:$A$759,$A407,СВЦЭМ!$B$39:$B$758,S$401)+'СЕТ СН'!$F$13</f>
        <v>0</v>
      </c>
      <c r="T407" s="36">
        <f ca="1">SUMIFS(СВЦЭМ!$L$40:$L$759,СВЦЭМ!$A$40:$A$759,$A407,СВЦЭМ!$B$39:$B$758,T$401)+'СЕТ СН'!$F$13</f>
        <v>0</v>
      </c>
      <c r="U407" s="36">
        <f ca="1">SUMIFS(СВЦЭМ!$L$40:$L$759,СВЦЭМ!$A$40:$A$759,$A407,СВЦЭМ!$B$39:$B$758,U$401)+'СЕТ СН'!$F$13</f>
        <v>0</v>
      </c>
      <c r="V407" s="36">
        <f ca="1">SUMIFS(СВЦЭМ!$L$40:$L$759,СВЦЭМ!$A$40:$A$759,$A407,СВЦЭМ!$B$39:$B$758,V$401)+'СЕТ СН'!$F$13</f>
        <v>0</v>
      </c>
      <c r="W407" s="36">
        <f ca="1">SUMIFS(СВЦЭМ!$L$40:$L$759,СВЦЭМ!$A$40:$A$759,$A407,СВЦЭМ!$B$39:$B$758,W$401)+'СЕТ СН'!$F$13</f>
        <v>0</v>
      </c>
      <c r="X407" s="36">
        <f ca="1">SUMIFS(СВЦЭМ!$L$40:$L$759,СВЦЭМ!$A$40:$A$759,$A407,СВЦЭМ!$B$39:$B$758,X$401)+'СЕТ СН'!$F$13</f>
        <v>0</v>
      </c>
      <c r="Y407" s="36">
        <f ca="1">SUMIFS(СВЦЭМ!$L$40:$L$759,СВЦЭМ!$A$40:$A$759,$A407,СВЦЭМ!$B$39:$B$758,Y$401)+'СЕТ СН'!$F$13</f>
        <v>0</v>
      </c>
    </row>
    <row r="408" spans="1:27" ht="15.75" hidden="1" x14ac:dyDescent="0.2">
      <c r="A408" s="35">
        <f t="shared" si="11"/>
        <v>45389</v>
      </c>
      <c r="B408" s="36">
        <f ca="1">SUMIFS(СВЦЭМ!$L$40:$L$759,СВЦЭМ!$A$40:$A$759,$A408,СВЦЭМ!$B$39:$B$758,B$401)+'СЕТ СН'!$F$13</f>
        <v>0</v>
      </c>
      <c r="C408" s="36">
        <f ca="1">SUMIFS(СВЦЭМ!$L$40:$L$759,СВЦЭМ!$A$40:$A$759,$A408,СВЦЭМ!$B$39:$B$758,C$401)+'СЕТ СН'!$F$13</f>
        <v>0</v>
      </c>
      <c r="D408" s="36">
        <f ca="1">SUMIFS(СВЦЭМ!$L$40:$L$759,СВЦЭМ!$A$40:$A$759,$A408,СВЦЭМ!$B$39:$B$758,D$401)+'СЕТ СН'!$F$13</f>
        <v>0</v>
      </c>
      <c r="E408" s="36">
        <f ca="1">SUMIFS(СВЦЭМ!$L$40:$L$759,СВЦЭМ!$A$40:$A$759,$A408,СВЦЭМ!$B$39:$B$758,E$401)+'СЕТ СН'!$F$13</f>
        <v>0</v>
      </c>
      <c r="F408" s="36">
        <f ca="1">SUMIFS(СВЦЭМ!$L$40:$L$759,СВЦЭМ!$A$40:$A$759,$A408,СВЦЭМ!$B$39:$B$758,F$401)+'СЕТ СН'!$F$13</f>
        <v>0</v>
      </c>
      <c r="G408" s="36">
        <f ca="1">SUMIFS(СВЦЭМ!$L$40:$L$759,СВЦЭМ!$A$40:$A$759,$A408,СВЦЭМ!$B$39:$B$758,G$401)+'СЕТ СН'!$F$13</f>
        <v>0</v>
      </c>
      <c r="H408" s="36">
        <f ca="1">SUMIFS(СВЦЭМ!$L$40:$L$759,СВЦЭМ!$A$40:$A$759,$A408,СВЦЭМ!$B$39:$B$758,H$401)+'СЕТ СН'!$F$13</f>
        <v>0</v>
      </c>
      <c r="I408" s="36">
        <f ca="1">SUMIFS(СВЦЭМ!$L$40:$L$759,СВЦЭМ!$A$40:$A$759,$A408,СВЦЭМ!$B$39:$B$758,I$401)+'СЕТ СН'!$F$13</f>
        <v>0</v>
      </c>
      <c r="J408" s="36">
        <f ca="1">SUMIFS(СВЦЭМ!$L$40:$L$759,СВЦЭМ!$A$40:$A$759,$A408,СВЦЭМ!$B$39:$B$758,J$401)+'СЕТ СН'!$F$13</f>
        <v>0</v>
      </c>
      <c r="K408" s="36">
        <f ca="1">SUMIFS(СВЦЭМ!$L$40:$L$759,СВЦЭМ!$A$40:$A$759,$A408,СВЦЭМ!$B$39:$B$758,K$401)+'СЕТ СН'!$F$13</f>
        <v>0</v>
      </c>
      <c r="L408" s="36">
        <f ca="1">SUMIFS(СВЦЭМ!$L$40:$L$759,СВЦЭМ!$A$40:$A$759,$A408,СВЦЭМ!$B$39:$B$758,L$401)+'СЕТ СН'!$F$13</f>
        <v>0</v>
      </c>
      <c r="M408" s="36">
        <f ca="1">SUMIFS(СВЦЭМ!$L$40:$L$759,СВЦЭМ!$A$40:$A$759,$A408,СВЦЭМ!$B$39:$B$758,M$401)+'СЕТ СН'!$F$13</f>
        <v>0</v>
      </c>
      <c r="N408" s="36">
        <f ca="1">SUMIFS(СВЦЭМ!$L$40:$L$759,СВЦЭМ!$A$40:$A$759,$A408,СВЦЭМ!$B$39:$B$758,N$401)+'СЕТ СН'!$F$13</f>
        <v>0</v>
      </c>
      <c r="O408" s="36">
        <f ca="1">SUMIFS(СВЦЭМ!$L$40:$L$759,СВЦЭМ!$A$40:$A$759,$A408,СВЦЭМ!$B$39:$B$758,O$401)+'СЕТ СН'!$F$13</f>
        <v>0</v>
      </c>
      <c r="P408" s="36">
        <f ca="1">SUMIFS(СВЦЭМ!$L$40:$L$759,СВЦЭМ!$A$40:$A$759,$A408,СВЦЭМ!$B$39:$B$758,P$401)+'СЕТ СН'!$F$13</f>
        <v>0</v>
      </c>
      <c r="Q408" s="36">
        <f ca="1">SUMIFS(СВЦЭМ!$L$40:$L$759,СВЦЭМ!$A$40:$A$759,$A408,СВЦЭМ!$B$39:$B$758,Q$401)+'СЕТ СН'!$F$13</f>
        <v>0</v>
      </c>
      <c r="R408" s="36">
        <f ca="1">SUMIFS(СВЦЭМ!$L$40:$L$759,СВЦЭМ!$A$40:$A$759,$A408,СВЦЭМ!$B$39:$B$758,R$401)+'СЕТ СН'!$F$13</f>
        <v>0</v>
      </c>
      <c r="S408" s="36">
        <f ca="1">SUMIFS(СВЦЭМ!$L$40:$L$759,СВЦЭМ!$A$40:$A$759,$A408,СВЦЭМ!$B$39:$B$758,S$401)+'СЕТ СН'!$F$13</f>
        <v>0</v>
      </c>
      <c r="T408" s="36">
        <f ca="1">SUMIFS(СВЦЭМ!$L$40:$L$759,СВЦЭМ!$A$40:$A$759,$A408,СВЦЭМ!$B$39:$B$758,T$401)+'СЕТ СН'!$F$13</f>
        <v>0</v>
      </c>
      <c r="U408" s="36">
        <f ca="1">SUMIFS(СВЦЭМ!$L$40:$L$759,СВЦЭМ!$A$40:$A$759,$A408,СВЦЭМ!$B$39:$B$758,U$401)+'СЕТ СН'!$F$13</f>
        <v>0</v>
      </c>
      <c r="V408" s="36">
        <f ca="1">SUMIFS(СВЦЭМ!$L$40:$L$759,СВЦЭМ!$A$40:$A$759,$A408,СВЦЭМ!$B$39:$B$758,V$401)+'СЕТ СН'!$F$13</f>
        <v>0</v>
      </c>
      <c r="W408" s="36">
        <f ca="1">SUMIFS(СВЦЭМ!$L$40:$L$759,СВЦЭМ!$A$40:$A$759,$A408,СВЦЭМ!$B$39:$B$758,W$401)+'СЕТ СН'!$F$13</f>
        <v>0</v>
      </c>
      <c r="X408" s="36">
        <f ca="1">SUMIFS(СВЦЭМ!$L$40:$L$759,СВЦЭМ!$A$40:$A$759,$A408,СВЦЭМ!$B$39:$B$758,X$401)+'СЕТ СН'!$F$13</f>
        <v>0</v>
      </c>
      <c r="Y408" s="36">
        <f ca="1">SUMIFS(СВЦЭМ!$L$40:$L$759,СВЦЭМ!$A$40:$A$759,$A408,СВЦЭМ!$B$39:$B$758,Y$401)+'СЕТ СН'!$F$13</f>
        <v>0</v>
      </c>
    </row>
    <row r="409" spans="1:27" ht="15.75" hidden="1" x14ac:dyDescent="0.2">
      <c r="A409" s="35">
        <f t="shared" si="11"/>
        <v>45390</v>
      </c>
      <c r="B409" s="36">
        <f ca="1">SUMIFS(СВЦЭМ!$L$40:$L$759,СВЦЭМ!$A$40:$A$759,$A409,СВЦЭМ!$B$39:$B$758,B$401)+'СЕТ СН'!$F$13</f>
        <v>0</v>
      </c>
      <c r="C409" s="36">
        <f ca="1">SUMIFS(СВЦЭМ!$L$40:$L$759,СВЦЭМ!$A$40:$A$759,$A409,СВЦЭМ!$B$39:$B$758,C$401)+'СЕТ СН'!$F$13</f>
        <v>0</v>
      </c>
      <c r="D409" s="36">
        <f ca="1">SUMIFS(СВЦЭМ!$L$40:$L$759,СВЦЭМ!$A$40:$A$759,$A409,СВЦЭМ!$B$39:$B$758,D$401)+'СЕТ СН'!$F$13</f>
        <v>0</v>
      </c>
      <c r="E409" s="36">
        <f ca="1">SUMIFS(СВЦЭМ!$L$40:$L$759,СВЦЭМ!$A$40:$A$759,$A409,СВЦЭМ!$B$39:$B$758,E$401)+'СЕТ СН'!$F$13</f>
        <v>0</v>
      </c>
      <c r="F409" s="36">
        <f ca="1">SUMIFS(СВЦЭМ!$L$40:$L$759,СВЦЭМ!$A$40:$A$759,$A409,СВЦЭМ!$B$39:$B$758,F$401)+'СЕТ СН'!$F$13</f>
        <v>0</v>
      </c>
      <c r="G409" s="36">
        <f ca="1">SUMIFS(СВЦЭМ!$L$40:$L$759,СВЦЭМ!$A$40:$A$759,$A409,СВЦЭМ!$B$39:$B$758,G$401)+'СЕТ СН'!$F$13</f>
        <v>0</v>
      </c>
      <c r="H409" s="36">
        <f ca="1">SUMIFS(СВЦЭМ!$L$40:$L$759,СВЦЭМ!$A$40:$A$759,$A409,СВЦЭМ!$B$39:$B$758,H$401)+'СЕТ СН'!$F$13</f>
        <v>0</v>
      </c>
      <c r="I409" s="36">
        <f ca="1">SUMIFS(СВЦЭМ!$L$40:$L$759,СВЦЭМ!$A$40:$A$759,$A409,СВЦЭМ!$B$39:$B$758,I$401)+'СЕТ СН'!$F$13</f>
        <v>0</v>
      </c>
      <c r="J409" s="36">
        <f ca="1">SUMIFS(СВЦЭМ!$L$40:$L$759,СВЦЭМ!$A$40:$A$759,$A409,СВЦЭМ!$B$39:$B$758,J$401)+'СЕТ СН'!$F$13</f>
        <v>0</v>
      </c>
      <c r="K409" s="36">
        <f ca="1">SUMIFS(СВЦЭМ!$L$40:$L$759,СВЦЭМ!$A$40:$A$759,$A409,СВЦЭМ!$B$39:$B$758,K$401)+'СЕТ СН'!$F$13</f>
        <v>0</v>
      </c>
      <c r="L409" s="36">
        <f ca="1">SUMIFS(СВЦЭМ!$L$40:$L$759,СВЦЭМ!$A$40:$A$759,$A409,СВЦЭМ!$B$39:$B$758,L$401)+'СЕТ СН'!$F$13</f>
        <v>0</v>
      </c>
      <c r="M409" s="36">
        <f ca="1">SUMIFS(СВЦЭМ!$L$40:$L$759,СВЦЭМ!$A$40:$A$759,$A409,СВЦЭМ!$B$39:$B$758,M$401)+'СЕТ СН'!$F$13</f>
        <v>0</v>
      </c>
      <c r="N409" s="36">
        <f ca="1">SUMIFS(СВЦЭМ!$L$40:$L$759,СВЦЭМ!$A$40:$A$759,$A409,СВЦЭМ!$B$39:$B$758,N$401)+'СЕТ СН'!$F$13</f>
        <v>0</v>
      </c>
      <c r="O409" s="36">
        <f ca="1">SUMIFS(СВЦЭМ!$L$40:$L$759,СВЦЭМ!$A$40:$A$759,$A409,СВЦЭМ!$B$39:$B$758,O$401)+'СЕТ СН'!$F$13</f>
        <v>0</v>
      </c>
      <c r="P409" s="36">
        <f ca="1">SUMIFS(СВЦЭМ!$L$40:$L$759,СВЦЭМ!$A$40:$A$759,$A409,СВЦЭМ!$B$39:$B$758,P$401)+'СЕТ СН'!$F$13</f>
        <v>0</v>
      </c>
      <c r="Q409" s="36">
        <f ca="1">SUMIFS(СВЦЭМ!$L$40:$L$759,СВЦЭМ!$A$40:$A$759,$A409,СВЦЭМ!$B$39:$B$758,Q$401)+'СЕТ СН'!$F$13</f>
        <v>0</v>
      </c>
      <c r="R409" s="36">
        <f ca="1">SUMIFS(СВЦЭМ!$L$40:$L$759,СВЦЭМ!$A$40:$A$759,$A409,СВЦЭМ!$B$39:$B$758,R$401)+'СЕТ СН'!$F$13</f>
        <v>0</v>
      </c>
      <c r="S409" s="36">
        <f ca="1">SUMIFS(СВЦЭМ!$L$40:$L$759,СВЦЭМ!$A$40:$A$759,$A409,СВЦЭМ!$B$39:$B$758,S$401)+'СЕТ СН'!$F$13</f>
        <v>0</v>
      </c>
      <c r="T409" s="36">
        <f ca="1">SUMIFS(СВЦЭМ!$L$40:$L$759,СВЦЭМ!$A$40:$A$759,$A409,СВЦЭМ!$B$39:$B$758,T$401)+'СЕТ СН'!$F$13</f>
        <v>0</v>
      </c>
      <c r="U409" s="36">
        <f ca="1">SUMIFS(СВЦЭМ!$L$40:$L$759,СВЦЭМ!$A$40:$A$759,$A409,СВЦЭМ!$B$39:$B$758,U$401)+'СЕТ СН'!$F$13</f>
        <v>0</v>
      </c>
      <c r="V409" s="36">
        <f ca="1">SUMIFS(СВЦЭМ!$L$40:$L$759,СВЦЭМ!$A$40:$A$759,$A409,СВЦЭМ!$B$39:$B$758,V$401)+'СЕТ СН'!$F$13</f>
        <v>0</v>
      </c>
      <c r="W409" s="36">
        <f ca="1">SUMIFS(СВЦЭМ!$L$40:$L$759,СВЦЭМ!$A$40:$A$759,$A409,СВЦЭМ!$B$39:$B$758,W$401)+'СЕТ СН'!$F$13</f>
        <v>0</v>
      </c>
      <c r="X409" s="36">
        <f ca="1">SUMIFS(СВЦЭМ!$L$40:$L$759,СВЦЭМ!$A$40:$A$759,$A409,СВЦЭМ!$B$39:$B$758,X$401)+'СЕТ СН'!$F$13</f>
        <v>0</v>
      </c>
      <c r="Y409" s="36">
        <f ca="1">SUMIFS(СВЦЭМ!$L$40:$L$759,СВЦЭМ!$A$40:$A$759,$A409,СВЦЭМ!$B$39:$B$758,Y$401)+'СЕТ СН'!$F$13</f>
        <v>0</v>
      </c>
    </row>
    <row r="410" spans="1:27" ht="15.75" hidden="1" x14ac:dyDescent="0.2">
      <c r="A410" s="35">
        <f t="shared" si="11"/>
        <v>45391</v>
      </c>
      <c r="B410" s="36">
        <f ca="1">SUMIFS(СВЦЭМ!$L$40:$L$759,СВЦЭМ!$A$40:$A$759,$A410,СВЦЭМ!$B$39:$B$758,B$401)+'СЕТ СН'!$F$13</f>
        <v>0</v>
      </c>
      <c r="C410" s="36">
        <f ca="1">SUMIFS(СВЦЭМ!$L$40:$L$759,СВЦЭМ!$A$40:$A$759,$A410,СВЦЭМ!$B$39:$B$758,C$401)+'СЕТ СН'!$F$13</f>
        <v>0</v>
      </c>
      <c r="D410" s="36">
        <f ca="1">SUMIFS(СВЦЭМ!$L$40:$L$759,СВЦЭМ!$A$40:$A$759,$A410,СВЦЭМ!$B$39:$B$758,D$401)+'СЕТ СН'!$F$13</f>
        <v>0</v>
      </c>
      <c r="E410" s="36">
        <f ca="1">SUMIFS(СВЦЭМ!$L$40:$L$759,СВЦЭМ!$A$40:$A$759,$A410,СВЦЭМ!$B$39:$B$758,E$401)+'СЕТ СН'!$F$13</f>
        <v>0</v>
      </c>
      <c r="F410" s="36">
        <f ca="1">SUMIFS(СВЦЭМ!$L$40:$L$759,СВЦЭМ!$A$40:$A$759,$A410,СВЦЭМ!$B$39:$B$758,F$401)+'СЕТ СН'!$F$13</f>
        <v>0</v>
      </c>
      <c r="G410" s="36">
        <f ca="1">SUMIFS(СВЦЭМ!$L$40:$L$759,СВЦЭМ!$A$40:$A$759,$A410,СВЦЭМ!$B$39:$B$758,G$401)+'СЕТ СН'!$F$13</f>
        <v>0</v>
      </c>
      <c r="H410" s="36">
        <f ca="1">SUMIFS(СВЦЭМ!$L$40:$L$759,СВЦЭМ!$A$40:$A$759,$A410,СВЦЭМ!$B$39:$B$758,H$401)+'СЕТ СН'!$F$13</f>
        <v>0</v>
      </c>
      <c r="I410" s="36">
        <f ca="1">SUMIFS(СВЦЭМ!$L$40:$L$759,СВЦЭМ!$A$40:$A$759,$A410,СВЦЭМ!$B$39:$B$758,I$401)+'СЕТ СН'!$F$13</f>
        <v>0</v>
      </c>
      <c r="J410" s="36">
        <f ca="1">SUMIFS(СВЦЭМ!$L$40:$L$759,СВЦЭМ!$A$40:$A$759,$A410,СВЦЭМ!$B$39:$B$758,J$401)+'СЕТ СН'!$F$13</f>
        <v>0</v>
      </c>
      <c r="K410" s="36">
        <f ca="1">SUMIFS(СВЦЭМ!$L$40:$L$759,СВЦЭМ!$A$40:$A$759,$A410,СВЦЭМ!$B$39:$B$758,K$401)+'СЕТ СН'!$F$13</f>
        <v>0</v>
      </c>
      <c r="L410" s="36">
        <f ca="1">SUMIFS(СВЦЭМ!$L$40:$L$759,СВЦЭМ!$A$40:$A$759,$A410,СВЦЭМ!$B$39:$B$758,L$401)+'СЕТ СН'!$F$13</f>
        <v>0</v>
      </c>
      <c r="M410" s="36">
        <f ca="1">SUMIFS(СВЦЭМ!$L$40:$L$759,СВЦЭМ!$A$40:$A$759,$A410,СВЦЭМ!$B$39:$B$758,M$401)+'СЕТ СН'!$F$13</f>
        <v>0</v>
      </c>
      <c r="N410" s="36">
        <f ca="1">SUMIFS(СВЦЭМ!$L$40:$L$759,СВЦЭМ!$A$40:$A$759,$A410,СВЦЭМ!$B$39:$B$758,N$401)+'СЕТ СН'!$F$13</f>
        <v>0</v>
      </c>
      <c r="O410" s="36">
        <f ca="1">SUMIFS(СВЦЭМ!$L$40:$L$759,СВЦЭМ!$A$40:$A$759,$A410,СВЦЭМ!$B$39:$B$758,O$401)+'СЕТ СН'!$F$13</f>
        <v>0</v>
      </c>
      <c r="P410" s="36">
        <f ca="1">SUMIFS(СВЦЭМ!$L$40:$L$759,СВЦЭМ!$A$40:$A$759,$A410,СВЦЭМ!$B$39:$B$758,P$401)+'СЕТ СН'!$F$13</f>
        <v>0</v>
      </c>
      <c r="Q410" s="36">
        <f ca="1">SUMIFS(СВЦЭМ!$L$40:$L$759,СВЦЭМ!$A$40:$A$759,$A410,СВЦЭМ!$B$39:$B$758,Q$401)+'СЕТ СН'!$F$13</f>
        <v>0</v>
      </c>
      <c r="R410" s="36">
        <f ca="1">SUMIFS(СВЦЭМ!$L$40:$L$759,СВЦЭМ!$A$40:$A$759,$A410,СВЦЭМ!$B$39:$B$758,R$401)+'СЕТ СН'!$F$13</f>
        <v>0</v>
      </c>
      <c r="S410" s="36">
        <f ca="1">SUMIFS(СВЦЭМ!$L$40:$L$759,СВЦЭМ!$A$40:$A$759,$A410,СВЦЭМ!$B$39:$B$758,S$401)+'СЕТ СН'!$F$13</f>
        <v>0</v>
      </c>
      <c r="T410" s="36">
        <f ca="1">SUMIFS(СВЦЭМ!$L$40:$L$759,СВЦЭМ!$A$40:$A$759,$A410,СВЦЭМ!$B$39:$B$758,T$401)+'СЕТ СН'!$F$13</f>
        <v>0</v>
      </c>
      <c r="U410" s="36">
        <f ca="1">SUMIFS(СВЦЭМ!$L$40:$L$759,СВЦЭМ!$A$40:$A$759,$A410,СВЦЭМ!$B$39:$B$758,U$401)+'СЕТ СН'!$F$13</f>
        <v>0</v>
      </c>
      <c r="V410" s="36">
        <f ca="1">SUMIFS(СВЦЭМ!$L$40:$L$759,СВЦЭМ!$A$40:$A$759,$A410,СВЦЭМ!$B$39:$B$758,V$401)+'СЕТ СН'!$F$13</f>
        <v>0</v>
      </c>
      <c r="W410" s="36">
        <f ca="1">SUMIFS(СВЦЭМ!$L$40:$L$759,СВЦЭМ!$A$40:$A$759,$A410,СВЦЭМ!$B$39:$B$758,W$401)+'СЕТ СН'!$F$13</f>
        <v>0</v>
      </c>
      <c r="X410" s="36">
        <f ca="1">SUMIFS(СВЦЭМ!$L$40:$L$759,СВЦЭМ!$A$40:$A$759,$A410,СВЦЭМ!$B$39:$B$758,X$401)+'СЕТ СН'!$F$13</f>
        <v>0</v>
      </c>
      <c r="Y410" s="36">
        <f ca="1">SUMIFS(СВЦЭМ!$L$40:$L$759,СВЦЭМ!$A$40:$A$759,$A410,СВЦЭМ!$B$39:$B$758,Y$401)+'СЕТ СН'!$F$13</f>
        <v>0</v>
      </c>
    </row>
    <row r="411" spans="1:27" ht="15.75" hidden="1" x14ac:dyDescent="0.2">
      <c r="A411" s="35">
        <f t="shared" si="11"/>
        <v>45392</v>
      </c>
      <c r="B411" s="36">
        <f ca="1">SUMIFS(СВЦЭМ!$L$40:$L$759,СВЦЭМ!$A$40:$A$759,$A411,СВЦЭМ!$B$39:$B$758,B$401)+'СЕТ СН'!$F$13</f>
        <v>0</v>
      </c>
      <c r="C411" s="36">
        <f ca="1">SUMIFS(СВЦЭМ!$L$40:$L$759,СВЦЭМ!$A$40:$A$759,$A411,СВЦЭМ!$B$39:$B$758,C$401)+'СЕТ СН'!$F$13</f>
        <v>0</v>
      </c>
      <c r="D411" s="36">
        <f ca="1">SUMIFS(СВЦЭМ!$L$40:$L$759,СВЦЭМ!$A$40:$A$759,$A411,СВЦЭМ!$B$39:$B$758,D$401)+'СЕТ СН'!$F$13</f>
        <v>0</v>
      </c>
      <c r="E411" s="36">
        <f ca="1">SUMIFS(СВЦЭМ!$L$40:$L$759,СВЦЭМ!$A$40:$A$759,$A411,СВЦЭМ!$B$39:$B$758,E$401)+'СЕТ СН'!$F$13</f>
        <v>0</v>
      </c>
      <c r="F411" s="36">
        <f ca="1">SUMIFS(СВЦЭМ!$L$40:$L$759,СВЦЭМ!$A$40:$A$759,$A411,СВЦЭМ!$B$39:$B$758,F$401)+'СЕТ СН'!$F$13</f>
        <v>0</v>
      </c>
      <c r="G411" s="36">
        <f ca="1">SUMIFS(СВЦЭМ!$L$40:$L$759,СВЦЭМ!$A$40:$A$759,$A411,СВЦЭМ!$B$39:$B$758,G$401)+'СЕТ СН'!$F$13</f>
        <v>0</v>
      </c>
      <c r="H411" s="36">
        <f ca="1">SUMIFS(СВЦЭМ!$L$40:$L$759,СВЦЭМ!$A$40:$A$759,$A411,СВЦЭМ!$B$39:$B$758,H$401)+'СЕТ СН'!$F$13</f>
        <v>0</v>
      </c>
      <c r="I411" s="36">
        <f ca="1">SUMIFS(СВЦЭМ!$L$40:$L$759,СВЦЭМ!$A$40:$A$759,$A411,СВЦЭМ!$B$39:$B$758,I$401)+'СЕТ СН'!$F$13</f>
        <v>0</v>
      </c>
      <c r="J411" s="36">
        <f ca="1">SUMIFS(СВЦЭМ!$L$40:$L$759,СВЦЭМ!$A$40:$A$759,$A411,СВЦЭМ!$B$39:$B$758,J$401)+'СЕТ СН'!$F$13</f>
        <v>0</v>
      </c>
      <c r="K411" s="36">
        <f ca="1">SUMIFS(СВЦЭМ!$L$40:$L$759,СВЦЭМ!$A$40:$A$759,$A411,СВЦЭМ!$B$39:$B$758,K$401)+'СЕТ СН'!$F$13</f>
        <v>0</v>
      </c>
      <c r="L411" s="36">
        <f ca="1">SUMIFS(СВЦЭМ!$L$40:$L$759,СВЦЭМ!$A$40:$A$759,$A411,СВЦЭМ!$B$39:$B$758,L$401)+'СЕТ СН'!$F$13</f>
        <v>0</v>
      </c>
      <c r="M411" s="36">
        <f ca="1">SUMIFS(СВЦЭМ!$L$40:$L$759,СВЦЭМ!$A$40:$A$759,$A411,СВЦЭМ!$B$39:$B$758,M$401)+'СЕТ СН'!$F$13</f>
        <v>0</v>
      </c>
      <c r="N411" s="36">
        <f ca="1">SUMIFS(СВЦЭМ!$L$40:$L$759,СВЦЭМ!$A$40:$A$759,$A411,СВЦЭМ!$B$39:$B$758,N$401)+'СЕТ СН'!$F$13</f>
        <v>0</v>
      </c>
      <c r="O411" s="36">
        <f ca="1">SUMIFS(СВЦЭМ!$L$40:$L$759,СВЦЭМ!$A$40:$A$759,$A411,СВЦЭМ!$B$39:$B$758,O$401)+'СЕТ СН'!$F$13</f>
        <v>0</v>
      </c>
      <c r="P411" s="36">
        <f ca="1">SUMIFS(СВЦЭМ!$L$40:$L$759,СВЦЭМ!$A$40:$A$759,$A411,СВЦЭМ!$B$39:$B$758,P$401)+'СЕТ СН'!$F$13</f>
        <v>0</v>
      </c>
      <c r="Q411" s="36">
        <f ca="1">SUMIFS(СВЦЭМ!$L$40:$L$759,СВЦЭМ!$A$40:$A$759,$A411,СВЦЭМ!$B$39:$B$758,Q$401)+'СЕТ СН'!$F$13</f>
        <v>0</v>
      </c>
      <c r="R411" s="36">
        <f ca="1">SUMIFS(СВЦЭМ!$L$40:$L$759,СВЦЭМ!$A$40:$A$759,$A411,СВЦЭМ!$B$39:$B$758,R$401)+'СЕТ СН'!$F$13</f>
        <v>0</v>
      </c>
      <c r="S411" s="36">
        <f ca="1">SUMIFS(СВЦЭМ!$L$40:$L$759,СВЦЭМ!$A$40:$A$759,$A411,СВЦЭМ!$B$39:$B$758,S$401)+'СЕТ СН'!$F$13</f>
        <v>0</v>
      </c>
      <c r="T411" s="36">
        <f ca="1">SUMIFS(СВЦЭМ!$L$40:$L$759,СВЦЭМ!$A$40:$A$759,$A411,СВЦЭМ!$B$39:$B$758,T$401)+'СЕТ СН'!$F$13</f>
        <v>0</v>
      </c>
      <c r="U411" s="36">
        <f ca="1">SUMIFS(СВЦЭМ!$L$40:$L$759,СВЦЭМ!$A$40:$A$759,$A411,СВЦЭМ!$B$39:$B$758,U$401)+'СЕТ СН'!$F$13</f>
        <v>0</v>
      </c>
      <c r="V411" s="36">
        <f ca="1">SUMIFS(СВЦЭМ!$L$40:$L$759,СВЦЭМ!$A$40:$A$759,$A411,СВЦЭМ!$B$39:$B$758,V$401)+'СЕТ СН'!$F$13</f>
        <v>0</v>
      </c>
      <c r="W411" s="36">
        <f ca="1">SUMIFS(СВЦЭМ!$L$40:$L$759,СВЦЭМ!$A$40:$A$759,$A411,СВЦЭМ!$B$39:$B$758,W$401)+'СЕТ СН'!$F$13</f>
        <v>0</v>
      </c>
      <c r="X411" s="36">
        <f ca="1">SUMIFS(СВЦЭМ!$L$40:$L$759,СВЦЭМ!$A$40:$A$759,$A411,СВЦЭМ!$B$39:$B$758,X$401)+'СЕТ СН'!$F$13</f>
        <v>0</v>
      </c>
      <c r="Y411" s="36">
        <f ca="1">SUMIFS(СВЦЭМ!$L$40:$L$759,СВЦЭМ!$A$40:$A$759,$A411,СВЦЭМ!$B$39:$B$758,Y$401)+'СЕТ СН'!$F$13</f>
        <v>0</v>
      </c>
    </row>
    <row r="412" spans="1:27" ht="15.75" hidden="1" x14ac:dyDescent="0.2">
      <c r="A412" s="35">
        <f t="shared" si="11"/>
        <v>45393</v>
      </c>
      <c r="B412" s="36">
        <f ca="1">SUMIFS(СВЦЭМ!$L$40:$L$759,СВЦЭМ!$A$40:$A$759,$A412,СВЦЭМ!$B$39:$B$758,B$401)+'СЕТ СН'!$F$13</f>
        <v>0</v>
      </c>
      <c r="C412" s="36">
        <f ca="1">SUMIFS(СВЦЭМ!$L$40:$L$759,СВЦЭМ!$A$40:$A$759,$A412,СВЦЭМ!$B$39:$B$758,C$401)+'СЕТ СН'!$F$13</f>
        <v>0</v>
      </c>
      <c r="D412" s="36">
        <f ca="1">SUMIFS(СВЦЭМ!$L$40:$L$759,СВЦЭМ!$A$40:$A$759,$A412,СВЦЭМ!$B$39:$B$758,D$401)+'СЕТ СН'!$F$13</f>
        <v>0</v>
      </c>
      <c r="E412" s="36">
        <f ca="1">SUMIFS(СВЦЭМ!$L$40:$L$759,СВЦЭМ!$A$40:$A$759,$A412,СВЦЭМ!$B$39:$B$758,E$401)+'СЕТ СН'!$F$13</f>
        <v>0</v>
      </c>
      <c r="F412" s="36">
        <f ca="1">SUMIFS(СВЦЭМ!$L$40:$L$759,СВЦЭМ!$A$40:$A$759,$A412,СВЦЭМ!$B$39:$B$758,F$401)+'СЕТ СН'!$F$13</f>
        <v>0</v>
      </c>
      <c r="G412" s="36">
        <f ca="1">SUMIFS(СВЦЭМ!$L$40:$L$759,СВЦЭМ!$A$40:$A$759,$A412,СВЦЭМ!$B$39:$B$758,G$401)+'СЕТ СН'!$F$13</f>
        <v>0</v>
      </c>
      <c r="H412" s="36">
        <f ca="1">SUMIFS(СВЦЭМ!$L$40:$L$759,СВЦЭМ!$A$40:$A$759,$A412,СВЦЭМ!$B$39:$B$758,H$401)+'СЕТ СН'!$F$13</f>
        <v>0</v>
      </c>
      <c r="I412" s="36">
        <f ca="1">SUMIFS(СВЦЭМ!$L$40:$L$759,СВЦЭМ!$A$40:$A$759,$A412,СВЦЭМ!$B$39:$B$758,I$401)+'СЕТ СН'!$F$13</f>
        <v>0</v>
      </c>
      <c r="J412" s="36">
        <f ca="1">SUMIFS(СВЦЭМ!$L$40:$L$759,СВЦЭМ!$A$40:$A$759,$A412,СВЦЭМ!$B$39:$B$758,J$401)+'СЕТ СН'!$F$13</f>
        <v>0</v>
      </c>
      <c r="K412" s="36">
        <f ca="1">SUMIFS(СВЦЭМ!$L$40:$L$759,СВЦЭМ!$A$40:$A$759,$A412,СВЦЭМ!$B$39:$B$758,K$401)+'СЕТ СН'!$F$13</f>
        <v>0</v>
      </c>
      <c r="L412" s="36">
        <f ca="1">SUMIFS(СВЦЭМ!$L$40:$L$759,СВЦЭМ!$A$40:$A$759,$A412,СВЦЭМ!$B$39:$B$758,L$401)+'СЕТ СН'!$F$13</f>
        <v>0</v>
      </c>
      <c r="M412" s="36">
        <f ca="1">SUMIFS(СВЦЭМ!$L$40:$L$759,СВЦЭМ!$A$40:$A$759,$A412,СВЦЭМ!$B$39:$B$758,M$401)+'СЕТ СН'!$F$13</f>
        <v>0</v>
      </c>
      <c r="N412" s="36">
        <f ca="1">SUMIFS(СВЦЭМ!$L$40:$L$759,СВЦЭМ!$A$40:$A$759,$A412,СВЦЭМ!$B$39:$B$758,N$401)+'СЕТ СН'!$F$13</f>
        <v>0</v>
      </c>
      <c r="O412" s="36">
        <f ca="1">SUMIFS(СВЦЭМ!$L$40:$L$759,СВЦЭМ!$A$40:$A$759,$A412,СВЦЭМ!$B$39:$B$758,O$401)+'СЕТ СН'!$F$13</f>
        <v>0</v>
      </c>
      <c r="P412" s="36">
        <f ca="1">SUMIFS(СВЦЭМ!$L$40:$L$759,СВЦЭМ!$A$40:$A$759,$A412,СВЦЭМ!$B$39:$B$758,P$401)+'СЕТ СН'!$F$13</f>
        <v>0</v>
      </c>
      <c r="Q412" s="36">
        <f ca="1">SUMIFS(СВЦЭМ!$L$40:$L$759,СВЦЭМ!$A$40:$A$759,$A412,СВЦЭМ!$B$39:$B$758,Q$401)+'СЕТ СН'!$F$13</f>
        <v>0</v>
      </c>
      <c r="R412" s="36">
        <f ca="1">SUMIFS(СВЦЭМ!$L$40:$L$759,СВЦЭМ!$A$40:$A$759,$A412,СВЦЭМ!$B$39:$B$758,R$401)+'СЕТ СН'!$F$13</f>
        <v>0</v>
      </c>
      <c r="S412" s="36">
        <f ca="1">SUMIFS(СВЦЭМ!$L$40:$L$759,СВЦЭМ!$A$40:$A$759,$A412,СВЦЭМ!$B$39:$B$758,S$401)+'СЕТ СН'!$F$13</f>
        <v>0</v>
      </c>
      <c r="T412" s="36">
        <f ca="1">SUMIFS(СВЦЭМ!$L$40:$L$759,СВЦЭМ!$A$40:$A$759,$A412,СВЦЭМ!$B$39:$B$758,T$401)+'СЕТ СН'!$F$13</f>
        <v>0</v>
      </c>
      <c r="U412" s="36">
        <f ca="1">SUMIFS(СВЦЭМ!$L$40:$L$759,СВЦЭМ!$A$40:$A$759,$A412,СВЦЭМ!$B$39:$B$758,U$401)+'СЕТ СН'!$F$13</f>
        <v>0</v>
      </c>
      <c r="V412" s="36">
        <f ca="1">SUMIFS(СВЦЭМ!$L$40:$L$759,СВЦЭМ!$A$40:$A$759,$A412,СВЦЭМ!$B$39:$B$758,V$401)+'СЕТ СН'!$F$13</f>
        <v>0</v>
      </c>
      <c r="W412" s="36">
        <f ca="1">SUMIFS(СВЦЭМ!$L$40:$L$759,СВЦЭМ!$A$40:$A$759,$A412,СВЦЭМ!$B$39:$B$758,W$401)+'СЕТ СН'!$F$13</f>
        <v>0</v>
      </c>
      <c r="X412" s="36">
        <f ca="1">SUMIFS(СВЦЭМ!$L$40:$L$759,СВЦЭМ!$A$40:$A$759,$A412,СВЦЭМ!$B$39:$B$758,X$401)+'СЕТ СН'!$F$13</f>
        <v>0</v>
      </c>
      <c r="Y412" s="36">
        <f ca="1">SUMIFS(СВЦЭМ!$L$40:$L$759,СВЦЭМ!$A$40:$A$759,$A412,СВЦЭМ!$B$39:$B$758,Y$401)+'СЕТ СН'!$F$13</f>
        <v>0</v>
      </c>
    </row>
    <row r="413" spans="1:27" ht="15.75" hidden="1" x14ac:dyDescent="0.2">
      <c r="A413" s="35">
        <f t="shared" si="11"/>
        <v>45394</v>
      </c>
      <c r="B413" s="36">
        <f ca="1">SUMIFS(СВЦЭМ!$L$40:$L$759,СВЦЭМ!$A$40:$A$759,$A413,СВЦЭМ!$B$39:$B$758,B$401)+'СЕТ СН'!$F$13</f>
        <v>0</v>
      </c>
      <c r="C413" s="36">
        <f ca="1">SUMIFS(СВЦЭМ!$L$40:$L$759,СВЦЭМ!$A$40:$A$759,$A413,СВЦЭМ!$B$39:$B$758,C$401)+'СЕТ СН'!$F$13</f>
        <v>0</v>
      </c>
      <c r="D413" s="36">
        <f ca="1">SUMIFS(СВЦЭМ!$L$40:$L$759,СВЦЭМ!$A$40:$A$759,$A413,СВЦЭМ!$B$39:$B$758,D$401)+'СЕТ СН'!$F$13</f>
        <v>0</v>
      </c>
      <c r="E413" s="36">
        <f ca="1">SUMIFS(СВЦЭМ!$L$40:$L$759,СВЦЭМ!$A$40:$A$759,$A413,СВЦЭМ!$B$39:$B$758,E$401)+'СЕТ СН'!$F$13</f>
        <v>0</v>
      </c>
      <c r="F413" s="36">
        <f ca="1">SUMIFS(СВЦЭМ!$L$40:$L$759,СВЦЭМ!$A$40:$A$759,$A413,СВЦЭМ!$B$39:$B$758,F$401)+'СЕТ СН'!$F$13</f>
        <v>0</v>
      </c>
      <c r="G413" s="36">
        <f ca="1">SUMIFS(СВЦЭМ!$L$40:$L$759,СВЦЭМ!$A$40:$A$759,$A413,СВЦЭМ!$B$39:$B$758,G$401)+'СЕТ СН'!$F$13</f>
        <v>0</v>
      </c>
      <c r="H413" s="36">
        <f ca="1">SUMIFS(СВЦЭМ!$L$40:$L$759,СВЦЭМ!$A$40:$A$759,$A413,СВЦЭМ!$B$39:$B$758,H$401)+'СЕТ СН'!$F$13</f>
        <v>0</v>
      </c>
      <c r="I413" s="36">
        <f ca="1">SUMIFS(СВЦЭМ!$L$40:$L$759,СВЦЭМ!$A$40:$A$759,$A413,СВЦЭМ!$B$39:$B$758,I$401)+'СЕТ СН'!$F$13</f>
        <v>0</v>
      </c>
      <c r="J413" s="36">
        <f ca="1">SUMIFS(СВЦЭМ!$L$40:$L$759,СВЦЭМ!$A$40:$A$759,$A413,СВЦЭМ!$B$39:$B$758,J$401)+'СЕТ СН'!$F$13</f>
        <v>0</v>
      </c>
      <c r="K413" s="36">
        <f ca="1">SUMIFS(СВЦЭМ!$L$40:$L$759,СВЦЭМ!$A$40:$A$759,$A413,СВЦЭМ!$B$39:$B$758,K$401)+'СЕТ СН'!$F$13</f>
        <v>0</v>
      </c>
      <c r="L413" s="36">
        <f ca="1">SUMIFS(СВЦЭМ!$L$40:$L$759,СВЦЭМ!$A$40:$A$759,$A413,СВЦЭМ!$B$39:$B$758,L$401)+'СЕТ СН'!$F$13</f>
        <v>0</v>
      </c>
      <c r="M413" s="36">
        <f ca="1">SUMIFS(СВЦЭМ!$L$40:$L$759,СВЦЭМ!$A$40:$A$759,$A413,СВЦЭМ!$B$39:$B$758,M$401)+'СЕТ СН'!$F$13</f>
        <v>0</v>
      </c>
      <c r="N413" s="36">
        <f ca="1">SUMIFS(СВЦЭМ!$L$40:$L$759,СВЦЭМ!$A$40:$A$759,$A413,СВЦЭМ!$B$39:$B$758,N$401)+'СЕТ СН'!$F$13</f>
        <v>0</v>
      </c>
      <c r="O413" s="36">
        <f ca="1">SUMIFS(СВЦЭМ!$L$40:$L$759,СВЦЭМ!$A$40:$A$759,$A413,СВЦЭМ!$B$39:$B$758,O$401)+'СЕТ СН'!$F$13</f>
        <v>0</v>
      </c>
      <c r="P413" s="36">
        <f ca="1">SUMIFS(СВЦЭМ!$L$40:$L$759,СВЦЭМ!$A$40:$A$759,$A413,СВЦЭМ!$B$39:$B$758,P$401)+'СЕТ СН'!$F$13</f>
        <v>0</v>
      </c>
      <c r="Q413" s="36">
        <f ca="1">SUMIFS(СВЦЭМ!$L$40:$L$759,СВЦЭМ!$A$40:$A$759,$A413,СВЦЭМ!$B$39:$B$758,Q$401)+'СЕТ СН'!$F$13</f>
        <v>0</v>
      </c>
      <c r="R413" s="36">
        <f ca="1">SUMIFS(СВЦЭМ!$L$40:$L$759,СВЦЭМ!$A$40:$A$759,$A413,СВЦЭМ!$B$39:$B$758,R$401)+'СЕТ СН'!$F$13</f>
        <v>0</v>
      </c>
      <c r="S413" s="36">
        <f ca="1">SUMIFS(СВЦЭМ!$L$40:$L$759,СВЦЭМ!$A$40:$A$759,$A413,СВЦЭМ!$B$39:$B$758,S$401)+'СЕТ СН'!$F$13</f>
        <v>0</v>
      </c>
      <c r="T413" s="36">
        <f ca="1">SUMIFS(СВЦЭМ!$L$40:$L$759,СВЦЭМ!$A$40:$A$759,$A413,СВЦЭМ!$B$39:$B$758,T$401)+'СЕТ СН'!$F$13</f>
        <v>0</v>
      </c>
      <c r="U413" s="36">
        <f ca="1">SUMIFS(СВЦЭМ!$L$40:$L$759,СВЦЭМ!$A$40:$A$759,$A413,СВЦЭМ!$B$39:$B$758,U$401)+'СЕТ СН'!$F$13</f>
        <v>0</v>
      </c>
      <c r="V413" s="36">
        <f ca="1">SUMIFS(СВЦЭМ!$L$40:$L$759,СВЦЭМ!$A$40:$A$759,$A413,СВЦЭМ!$B$39:$B$758,V$401)+'СЕТ СН'!$F$13</f>
        <v>0</v>
      </c>
      <c r="W413" s="36">
        <f ca="1">SUMIFS(СВЦЭМ!$L$40:$L$759,СВЦЭМ!$A$40:$A$759,$A413,СВЦЭМ!$B$39:$B$758,W$401)+'СЕТ СН'!$F$13</f>
        <v>0</v>
      </c>
      <c r="X413" s="36">
        <f ca="1">SUMIFS(СВЦЭМ!$L$40:$L$759,СВЦЭМ!$A$40:$A$759,$A413,СВЦЭМ!$B$39:$B$758,X$401)+'СЕТ СН'!$F$13</f>
        <v>0</v>
      </c>
      <c r="Y413" s="36">
        <f ca="1">SUMIFS(СВЦЭМ!$L$40:$L$759,СВЦЭМ!$A$40:$A$759,$A413,СВЦЭМ!$B$39:$B$758,Y$401)+'СЕТ СН'!$F$13</f>
        <v>0</v>
      </c>
    </row>
    <row r="414" spans="1:27" ht="15.75" hidden="1" x14ac:dyDescent="0.2">
      <c r="A414" s="35">
        <f t="shared" si="11"/>
        <v>45395</v>
      </c>
      <c r="B414" s="36">
        <f ca="1">SUMIFS(СВЦЭМ!$L$40:$L$759,СВЦЭМ!$A$40:$A$759,$A414,СВЦЭМ!$B$39:$B$758,B$401)+'СЕТ СН'!$F$13</f>
        <v>0</v>
      </c>
      <c r="C414" s="36">
        <f ca="1">SUMIFS(СВЦЭМ!$L$40:$L$759,СВЦЭМ!$A$40:$A$759,$A414,СВЦЭМ!$B$39:$B$758,C$401)+'СЕТ СН'!$F$13</f>
        <v>0</v>
      </c>
      <c r="D414" s="36">
        <f ca="1">SUMIFS(СВЦЭМ!$L$40:$L$759,СВЦЭМ!$A$40:$A$759,$A414,СВЦЭМ!$B$39:$B$758,D$401)+'СЕТ СН'!$F$13</f>
        <v>0</v>
      </c>
      <c r="E414" s="36">
        <f ca="1">SUMIFS(СВЦЭМ!$L$40:$L$759,СВЦЭМ!$A$40:$A$759,$A414,СВЦЭМ!$B$39:$B$758,E$401)+'СЕТ СН'!$F$13</f>
        <v>0</v>
      </c>
      <c r="F414" s="36">
        <f ca="1">SUMIFS(СВЦЭМ!$L$40:$L$759,СВЦЭМ!$A$40:$A$759,$A414,СВЦЭМ!$B$39:$B$758,F$401)+'СЕТ СН'!$F$13</f>
        <v>0</v>
      </c>
      <c r="G414" s="36">
        <f ca="1">SUMIFS(СВЦЭМ!$L$40:$L$759,СВЦЭМ!$A$40:$A$759,$A414,СВЦЭМ!$B$39:$B$758,G$401)+'СЕТ СН'!$F$13</f>
        <v>0</v>
      </c>
      <c r="H414" s="36">
        <f ca="1">SUMIFS(СВЦЭМ!$L$40:$L$759,СВЦЭМ!$A$40:$A$759,$A414,СВЦЭМ!$B$39:$B$758,H$401)+'СЕТ СН'!$F$13</f>
        <v>0</v>
      </c>
      <c r="I414" s="36">
        <f ca="1">SUMIFS(СВЦЭМ!$L$40:$L$759,СВЦЭМ!$A$40:$A$759,$A414,СВЦЭМ!$B$39:$B$758,I$401)+'СЕТ СН'!$F$13</f>
        <v>0</v>
      </c>
      <c r="J414" s="36">
        <f ca="1">SUMIFS(СВЦЭМ!$L$40:$L$759,СВЦЭМ!$A$40:$A$759,$A414,СВЦЭМ!$B$39:$B$758,J$401)+'СЕТ СН'!$F$13</f>
        <v>0</v>
      </c>
      <c r="K414" s="36">
        <f ca="1">SUMIFS(СВЦЭМ!$L$40:$L$759,СВЦЭМ!$A$40:$A$759,$A414,СВЦЭМ!$B$39:$B$758,K$401)+'СЕТ СН'!$F$13</f>
        <v>0</v>
      </c>
      <c r="L414" s="36">
        <f ca="1">SUMIFS(СВЦЭМ!$L$40:$L$759,СВЦЭМ!$A$40:$A$759,$A414,СВЦЭМ!$B$39:$B$758,L$401)+'СЕТ СН'!$F$13</f>
        <v>0</v>
      </c>
      <c r="M414" s="36">
        <f ca="1">SUMIFS(СВЦЭМ!$L$40:$L$759,СВЦЭМ!$A$40:$A$759,$A414,СВЦЭМ!$B$39:$B$758,M$401)+'СЕТ СН'!$F$13</f>
        <v>0</v>
      </c>
      <c r="N414" s="36">
        <f ca="1">SUMIFS(СВЦЭМ!$L$40:$L$759,СВЦЭМ!$A$40:$A$759,$A414,СВЦЭМ!$B$39:$B$758,N$401)+'СЕТ СН'!$F$13</f>
        <v>0</v>
      </c>
      <c r="O414" s="36">
        <f ca="1">SUMIFS(СВЦЭМ!$L$40:$L$759,СВЦЭМ!$A$40:$A$759,$A414,СВЦЭМ!$B$39:$B$758,O$401)+'СЕТ СН'!$F$13</f>
        <v>0</v>
      </c>
      <c r="P414" s="36">
        <f ca="1">SUMIFS(СВЦЭМ!$L$40:$L$759,СВЦЭМ!$A$40:$A$759,$A414,СВЦЭМ!$B$39:$B$758,P$401)+'СЕТ СН'!$F$13</f>
        <v>0</v>
      </c>
      <c r="Q414" s="36">
        <f ca="1">SUMIFS(СВЦЭМ!$L$40:$L$759,СВЦЭМ!$A$40:$A$759,$A414,СВЦЭМ!$B$39:$B$758,Q$401)+'СЕТ СН'!$F$13</f>
        <v>0</v>
      </c>
      <c r="R414" s="36">
        <f ca="1">SUMIFS(СВЦЭМ!$L$40:$L$759,СВЦЭМ!$A$40:$A$759,$A414,СВЦЭМ!$B$39:$B$758,R$401)+'СЕТ СН'!$F$13</f>
        <v>0</v>
      </c>
      <c r="S414" s="36">
        <f ca="1">SUMIFS(СВЦЭМ!$L$40:$L$759,СВЦЭМ!$A$40:$A$759,$A414,СВЦЭМ!$B$39:$B$758,S$401)+'СЕТ СН'!$F$13</f>
        <v>0</v>
      </c>
      <c r="T414" s="36">
        <f ca="1">SUMIFS(СВЦЭМ!$L$40:$L$759,СВЦЭМ!$A$40:$A$759,$A414,СВЦЭМ!$B$39:$B$758,T$401)+'СЕТ СН'!$F$13</f>
        <v>0</v>
      </c>
      <c r="U414" s="36">
        <f ca="1">SUMIFS(СВЦЭМ!$L$40:$L$759,СВЦЭМ!$A$40:$A$759,$A414,СВЦЭМ!$B$39:$B$758,U$401)+'СЕТ СН'!$F$13</f>
        <v>0</v>
      </c>
      <c r="V414" s="36">
        <f ca="1">SUMIFS(СВЦЭМ!$L$40:$L$759,СВЦЭМ!$A$40:$A$759,$A414,СВЦЭМ!$B$39:$B$758,V$401)+'СЕТ СН'!$F$13</f>
        <v>0</v>
      </c>
      <c r="W414" s="36">
        <f ca="1">SUMIFS(СВЦЭМ!$L$40:$L$759,СВЦЭМ!$A$40:$A$759,$A414,СВЦЭМ!$B$39:$B$758,W$401)+'СЕТ СН'!$F$13</f>
        <v>0</v>
      </c>
      <c r="X414" s="36">
        <f ca="1">SUMIFS(СВЦЭМ!$L$40:$L$759,СВЦЭМ!$A$40:$A$759,$A414,СВЦЭМ!$B$39:$B$758,X$401)+'СЕТ СН'!$F$13</f>
        <v>0</v>
      </c>
      <c r="Y414" s="36">
        <f ca="1">SUMIFS(СВЦЭМ!$L$40:$L$759,СВЦЭМ!$A$40:$A$759,$A414,СВЦЭМ!$B$39:$B$758,Y$401)+'СЕТ СН'!$F$13</f>
        <v>0</v>
      </c>
    </row>
    <row r="415" spans="1:27" ht="15.75" hidden="1" x14ac:dyDescent="0.2">
      <c r="A415" s="35">
        <f t="shared" si="11"/>
        <v>45396</v>
      </c>
      <c r="B415" s="36">
        <f ca="1">SUMIFS(СВЦЭМ!$L$40:$L$759,СВЦЭМ!$A$40:$A$759,$A415,СВЦЭМ!$B$39:$B$758,B$401)+'СЕТ СН'!$F$13</f>
        <v>0</v>
      </c>
      <c r="C415" s="36">
        <f ca="1">SUMIFS(СВЦЭМ!$L$40:$L$759,СВЦЭМ!$A$40:$A$759,$A415,СВЦЭМ!$B$39:$B$758,C$401)+'СЕТ СН'!$F$13</f>
        <v>0</v>
      </c>
      <c r="D415" s="36">
        <f ca="1">SUMIFS(СВЦЭМ!$L$40:$L$759,СВЦЭМ!$A$40:$A$759,$A415,СВЦЭМ!$B$39:$B$758,D$401)+'СЕТ СН'!$F$13</f>
        <v>0</v>
      </c>
      <c r="E415" s="36">
        <f ca="1">SUMIFS(СВЦЭМ!$L$40:$L$759,СВЦЭМ!$A$40:$A$759,$A415,СВЦЭМ!$B$39:$B$758,E$401)+'СЕТ СН'!$F$13</f>
        <v>0</v>
      </c>
      <c r="F415" s="36">
        <f ca="1">SUMIFS(СВЦЭМ!$L$40:$L$759,СВЦЭМ!$A$40:$A$759,$A415,СВЦЭМ!$B$39:$B$758,F$401)+'СЕТ СН'!$F$13</f>
        <v>0</v>
      </c>
      <c r="G415" s="36">
        <f ca="1">SUMIFS(СВЦЭМ!$L$40:$L$759,СВЦЭМ!$A$40:$A$759,$A415,СВЦЭМ!$B$39:$B$758,G$401)+'СЕТ СН'!$F$13</f>
        <v>0</v>
      </c>
      <c r="H415" s="36">
        <f ca="1">SUMIFS(СВЦЭМ!$L$40:$L$759,СВЦЭМ!$A$40:$A$759,$A415,СВЦЭМ!$B$39:$B$758,H$401)+'СЕТ СН'!$F$13</f>
        <v>0</v>
      </c>
      <c r="I415" s="36">
        <f ca="1">SUMIFS(СВЦЭМ!$L$40:$L$759,СВЦЭМ!$A$40:$A$759,$A415,СВЦЭМ!$B$39:$B$758,I$401)+'СЕТ СН'!$F$13</f>
        <v>0</v>
      </c>
      <c r="J415" s="36">
        <f ca="1">SUMIFS(СВЦЭМ!$L$40:$L$759,СВЦЭМ!$A$40:$A$759,$A415,СВЦЭМ!$B$39:$B$758,J$401)+'СЕТ СН'!$F$13</f>
        <v>0</v>
      </c>
      <c r="K415" s="36">
        <f ca="1">SUMIFS(СВЦЭМ!$L$40:$L$759,СВЦЭМ!$A$40:$A$759,$A415,СВЦЭМ!$B$39:$B$758,K$401)+'СЕТ СН'!$F$13</f>
        <v>0</v>
      </c>
      <c r="L415" s="36">
        <f ca="1">SUMIFS(СВЦЭМ!$L$40:$L$759,СВЦЭМ!$A$40:$A$759,$A415,СВЦЭМ!$B$39:$B$758,L$401)+'СЕТ СН'!$F$13</f>
        <v>0</v>
      </c>
      <c r="M415" s="36">
        <f ca="1">SUMIFS(СВЦЭМ!$L$40:$L$759,СВЦЭМ!$A$40:$A$759,$A415,СВЦЭМ!$B$39:$B$758,M$401)+'СЕТ СН'!$F$13</f>
        <v>0</v>
      </c>
      <c r="N415" s="36">
        <f ca="1">SUMIFS(СВЦЭМ!$L$40:$L$759,СВЦЭМ!$A$40:$A$759,$A415,СВЦЭМ!$B$39:$B$758,N$401)+'СЕТ СН'!$F$13</f>
        <v>0</v>
      </c>
      <c r="O415" s="36">
        <f ca="1">SUMIFS(СВЦЭМ!$L$40:$L$759,СВЦЭМ!$A$40:$A$759,$A415,СВЦЭМ!$B$39:$B$758,O$401)+'СЕТ СН'!$F$13</f>
        <v>0</v>
      </c>
      <c r="P415" s="36">
        <f ca="1">SUMIFS(СВЦЭМ!$L$40:$L$759,СВЦЭМ!$A$40:$A$759,$A415,СВЦЭМ!$B$39:$B$758,P$401)+'СЕТ СН'!$F$13</f>
        <v>0</v>
      </c>
      <c r="Q415" s="36">
        <f ca="1">SUMIFS(СВЦЭМ!$L$40:$L$759,СВЦЭМ!$A$40:$A$759,$A415,СВЦЭМ!$B$39:$B$758,Q$401)+'СЕТ СН'!$F$13</f>
        <v>0</v>
      </c>
      <c r="R415" s="36">
        <f ca="1">SUMIFS(СВЦЭМ!$L$40:$L$759,СВЦЭМ!$A$40:$A$759,$A415,СВЦЭМ!$B$39:$B$758,R$401)+'СЕТ СН'!$F$13</f>
        <v>0</v>
      </c>
      <c r="S415" s="36">
        <f ca="1">SUMIFS(СВЦЭМ!$L$40:$L$759,СВЦЭМ!$A$40:$A$759,$A415,СВЦЭМ!$B$39:$B$758,S$401)+'СЕТ СН'!$F$13</f>
        <v>0</v>
      </c>
      <c r="T415" s="36">
        <f ca="1">SUMIFS(СВЦЭМ!$L$40:$L$759,СВЦЭМ!$A$40:$A$759,$A415,СВЦЭМ!$B$39:$B$758,T$401)+'СЕТ СН'!$F$13</f>
        <v>0</v>
      </c>
      <c r="U415" s="36">
        <f ca="1">SUMIFS(СВЦЭМ!$L$40:$L$759,СВЦЭМ!$A$40:$A$759,$A415,СВЦЭМ!$B$39:$B$758,U$401)+'СЕТ СН'!$F$13</f>
        <v>0</v>
      </c>
      <c r="V415" s="36">
        <f ca="1">SUMIFS(СВЦЭМ!$L$40:$L$759,СВЦЭМ!$A$40:$A$759,$A415,СВЦЭМ!$B$39:$B$758,V$401)+'СЕТ СН'!$F$13</f>
        <v>0</v>
      </c>
      <c r="W415" s="36">
        <f ca="1">SUMIFS(СВЦЭМ!$L$40:$L$759,СВЦЭМ!$A$40:$A$759,$A415,СВЦЭМ!$B$39:$B$758,W$401)+'СЕТ СН'!$F$13</f>
        <v>0</v>
      </c>
      <c r="X415" s="36">
        <f ca="1">SUMIFS(СВЦЭМ!$L$40:$L$759,СВЦЭМ!$A$40:$A$759,$A415,СВЦЭМ!$B$39:$B$758,X$401)+'СЕТ СН'!$F$13</f>
        <v>0</v>
      </c>
      <c r="Y415" s="36">
        <f ca="1">SUMIFS(СВЦЭМ!$L$40:$L$759,СВЦЭМ!$A$40:$A$759,$A415,СВЦЭМ!$B$39:$B$758,Y$401)+'СЕТ СН'!$F$13</f>
        <v>0</v>
      </c>
    </row>
    <row r="416" spans="1:27" ht="15.75" hidden="1" x14ac:dyDescent="0.2">
      <c r="A416" s="35">
        <f t="shared" si="11"/>
        <v>45397</v>
      </c>
      <c r="B416" s="36">
        <f ca="1">SUMIFS(СВЦЭМ!$L$40:$L$759,СВЦЭМ!$A$40:$A$759,$A416,СВЦЭМ!$B$39:$B$758,B$401)+'СЕТ СН'!$F$13</f>
        <v>0</v>
      </c>
      <c r="C416" s="36">
        <f ca="1">SUMIFS(СВЦЭМ!$L$40:$L$759,СВЦЭМ!$A$40:$A$759,$A416,СВЦЭМ!$B$39:$B$758,C$401)+'СЕТ СН'!$F$13</f>
        <v>0</v>
      </c>
      <c r="D416" s="36">
        <f ca="1">SUMIFS(СВЦЭМ!$L$40:$L$759,СВЦЭМ!$A$40:$A$759,$A416,СВЦЭМ!$B$39:$B$758,D$401)+'СЕТ СН'!$F$13</f>
        <v>0</v>
      </c>
      <c r="E416" s="36">
        <f ca="1">SUMIFS(СВЦЭМ!$L$40:$L$759,СВЦЭМ!$A$40:$A$759,$A416,СВЦЭМ!$B$39:$B$758,E$401)+'СЕТ СН'!$F$13</f>
        <v>0</v>
      </c>
      <c r="F416" s="36">
        <f ca="1">SUMIFS(СВЦЭМ!$L$40:$L$759,СВЦЭМ!$A$40:$A$759,$A416,СВЦЭМ!$B$39:$B$758,F$401)+'СЕТ СН'!$F$13</f>
        <v>0</v>
      </c>
      <c r="G416" s="36">
        <f ca="1">SUMIFS(СВЦЭМ!$L$40:$L$759,СВЦЭМ!$A$40:$A$759,$A416,СВЦЭМ!$B$39:$B$758,G$401)+'СЕТ СН'!$F$13</f>
        <v>0</v>
      </c>
      <c r="H416" s="36">
        <f ca="1">SUMIFS(СВЦЭМ!$L$40:$L$759,СВЦЭМ!$A$40:$A$759,$A416,СВЦЭМ!$B$39:$B$758,H$401)+'СЕТ СН'!$F$13</f>
        <v>0</v>
      </c>
      <c r="I416" s="36">
        <f ca="1">SUMIFS(СВЦЭМ!$L$40:$L$759,СВЦЭМ!$A$40:$A$759,$A416,СВЦЭМ!$B$39:$B$758,I$401)+'СЕТ СН'!$F$13</f>
        <v>0</v>
      </c>
      <c r="J416" s="36">
        <f ca="1">SUMIFS(СВЦЭМ!$L$40:$L$759,СВЦЭМ!$A$40:$A$759,$A416,СВЦЭМ!$B$39:$B$758,J$401)+'СЕТ СН'!$F$13</f>
        <v>0</v>
      </c>
      <c r="K416" s="36">
        <f ca="1">SUMIFS(СВЦЭМ!$L$40:$L$759,СВЦЭМ!$A$40:$A$759,$A416,СВЦЭМ!$B$39:$B$758,K$401)+'СЕТ СН'!$F$13</f>
        <v>0</v>
      </c>
      <c r="L416" s="36">
        <f ca="1">SUMIFS(СВЦЭМ!$L$40:$L$759,СВЦЭМ!$A$40:$A$759,$A416,СВЦЭМ!$B$39:$B$758,L$401)+'СЕТ СН'!$F$13</f>
        <v>0</v>
      </c>
      <c r="M416" s="36">
        <f ca="1">SUMIFS(СВЦЭМ!$L$40:$L$759,СВЦЭМ!$A$40:$A$759,$A416,СВЦЭМ!$B$39:$B$758,M$401)+'СЕТ СН'!$F$13</f>
        <v>0</v>
      </c>
      <c r="N416" s="36">
        <f ca="1">SUMIFS(СВЦЭМ!$L$40:$L$759,СВЦЭМ!$A$40:$A$759,$A416,СВЦЭМ!$B$39:$B$758,N$401)+'СЕТ СН'!$F$13</f>
        <v>0</v>
      </c>
      <c r="O416" s="36">
        <f ca="1">SUMIFS(СВЦЭМ!$L$40:$L$759,СВЦЭМ!$A$40:$A$759,$A416,СВЦЭМ!$B$39:$B$758,O$401)+'СЕТ СН'!$F$13</f>
        <v>0</v>
      </c>
      <c r="P416" s="36">
        <f ca="1">SUMIFS(СВЦЭМ!$L$40:$L$759,СВЦЭМ!$A$40:$A$759,$A416,СВЦЭМ!$B$39:$B$758,P$401)+'СЕТ СН'!$F$13</f>
        <v>0</v>
      </c>
      <c r="Q416" s="36">
        <f ca="1">SUMIFS(СВЦЭМ!$L$40:$L$759,СВЦЭМ!$A$40:$A$759,$A416,СВЦЭМ!$B$39:$B$758,Q$401)+'СЕТ СН'!$F$13</f>
        <v>0</v>
      </c>
      <c r="R416" s="36">
        <f ca="1">SUMIFS(СВЦЭМ!$L$40:$L$759,СВЦЭМ!$A$40:$A$759,$A416,СВЦЭМ!$B$39:$B$758,R$401)+'СЕТ СН'!$F$13</f>
        <v>0</v>
      </c>
      <c r="S416" s="36">
        <f ca="1">SUMIFS(СВЦЭМ!$L$40:$L$759,СВЦЭМ!$A$40:$A$759,$A416,СВЦЭМ!$B$39:$B$758,S$401)+'СЕТ СН'!$F$13</f>
        <v>0</v>
      </c>
      <c r="T416" s="36">
        <f ca="1">SUMIFS(СВЦЭМ!$L$40:$L$759,СВЦЭМ!$A$40:$A$759,$A416,СВЦЭМ!$B$39:$B$758,T$401)+'СЕТ СН'!$F$13</f>
        <v>0</v>
      </c>
      <c r="U416" s="36">
        <f ca="1">SUMIFS(СВЦЭМ!$L$40:$L$759,СВЦЭМ!$A$40:$A$759,$A416,СВЦЭМ!$B$39:$B$758,U$401)+'СЕТ СН'!$F$13</f>
        <v>0</v>
      </c>
      <c r="V416" s="36">
        <f ca="1">SUMIFS(СВЦЭМ!$L$40:$L$759,СВЦЭМ!$A$40:$A$759,$A416,СВЦЭМ!$B$39:$B$758,V$401)+'СЕТ СН'!$F$13</f>
        <v>0</v>
      </c>
      <c r="W416" s="36">
        <f ca="1">SUMIFS(СВЦЭМ!$L$40:$L$759,СВЦЭМ!$A$40:$A$759,$A416,СВЦЭМ!$B$39:$B$758,W$401)+'СЕТ СН'!$F$13</f>
        <v>0</v>
      </c>
      <c r="X416" s="36">
        <f ca="1">SUMIFS(СВЦЭМ!$L$40:$L$759,СВЦЭМ!$A$40:$A$759,$A416,СВЦЭМ!$B$39:$B$758,X$401)+'СЕТ СН'!$F$13</f>
        <v>0</v>
      </c>
      <c r="Y416" s="36">
        <f ca="1">SUMIFS(СВЦЭМ!$L$40:$L$759,СВЦЭМ!$A$40:$A$759,$A416,СВЦЭМ!$B$39:$B$758,Y$401)+'СЕТ СН'!$F$13</f>
        <v>0</v>
      </c>
    </row>
    <row r="417" spans="1:25" ht="15.75" hidden="1" x14ac:dyDescent="0.2">
      <c r="A417" s="35">
        <f t="shared" si="11"/>
        <v>45398</v>
      </c>
      <c r="B417" s="36">
        <f ca="1">SUMIFS(СВЦЭМ!$L$40:$L$759,СВЦЭМ!$A$40:$A$759,$A417,СВЦЭМ!$B$39:$B$758,B$401)+'СЕТ СН'!$F$13</f>
        <v>0</v>
      </c>
      <c r="C417" s="36">
        <f ca="1">SUMIFS(СВЦЭМ!$L$40:$L$759,СВЦЭМ!$A$40:$A$759,$A417,СВЦЭМ!$B$39:$B$758,C$401)+'СЕТ СН'!$F$13</f>
        <v>0</v>
      </c>
      <c r="D417" s="36">
        <f ca="1">SUMIFS(СВЦЭМ!$L$40:$L$759,СВЦЭМ!$A$40:$A$759,$A417,СВЦЭМ!$B$39:$B$758,D$401)+'СЕТ СН'!$F$13</f>
        <v>0</v>
      </c>
      <c r="E417" s="36">
        <f ca="1">SUMIFS(СВЦЭМ!$L$40:$L$759,СВЦЭМ!$A$40:$A$759,$A417,СВЦЭМ!$B$39:$B$758,E$401)+'СЕТ СН'!$F$13</f>
        <v>0</v>
      </c>
      <c r="F417" s="36">
        <f ca="1">SUMIFS(СВЦЭМ!$L$40:$L$759,СВЦЭМ!$A$40:$A$759,$A417,СВЦЭМ!$B$39:$B$758,F$401)+'СЕТ СН'!$F$13</f>
        <v>0</v>
      </c>
      <c r="G417" s="36">
        <f ca="1">SUMIFS(СВЦЭМ!$L$40:$L$759,СВЦЭМ!$A$40:$A$759,$A417,СВЦЭМ!$B$39:$B$758,G$401)+'СЕТ СН'!$F$13</f>
        <v>0</v>
      </c>
      <c r="H417" s="36">
        <f ca="1">SUMIFS(СВЦЭМ!$L$40:$L$759,СВЦЭМ!$A$40:$A$759,$A417,СВЦЭМ!$B$39:$B$758,H$401)+'СЕТ СН'!$F$13</f>
        <v>0</v>
      </c>
      <c r="I417" s="36">
        <f ca="1">SUMIFS(СВЦЭМ!$L$40:$L$759,СВЦЭМ!$A$40:$A$759,$A417,СВЦЭМ!$B$39:$B$758,I$401)+'СЕТ СН'!$F$13</f>
        <v>0</v>
      </c>
      <c r="J417" s="36">
        <f ca="1">SUMIFS(СВЦЭМ!$L$40:$L$759,СВЦЭМ!$A$40:$A$759,$A417,СВЦЭМ!$B$39:$B$758,J$401)+'СЕТ СН'!$F$13</f>
        <v>0</v>
      </c>
      <c r="K417" s="36">
        <f ca="1">SUMIFS(СВЦЭМ!$L$40:$L$759,СВЦЭМ!$A$40:$A$759,$A417,СВЦЭМ!$B$39:$B$758,K$401)+'СЕТ СН'!$F$13</f>
        <v>0</v>
      </c>
      <c r="L417" s="36">
        <f ca="1">SUMIFS(СВЦЭМ!$L$40:$L$759,СВЦЭМ!$A$40:$A$759,$A417,СВЦЭМ!$B$39:$B$758,L$401)+'СЕТ СН'!$F$13</f>
        <v>0</v>
      </c>
      <c r="M417" s="36">
        <f ca="1">SUMIFS(СВЦЭМ!$L$40:$L$759,СВЦЭМ!$A$40:$A$759,$A417,СВЦЭМ!$B$39:$B$758,M$401)+'СЕТ СН'!$F$13</f>
        <v>0</v>
      </c>
      <c r="N417" s="36">
        <f ca="1">SUMIFS(СВЦЭМ!$L$40:$L$759,СВЦЭМ!$A$40:$A$759,$A417,СВЦЭМ!$B$39:$B$758,N$401)+'СЕТ СН'!$F$13</f>
        <v>0</v>
      </c>
      <c r="O417" s="36">
        <f ca="1">SUMIFS(СВЦЭМ!$L$40:$L$759,СВЦЭМ!$A$40:$A$759,$A417,СВЦЭМ!$B$39:$B$758,O$401)+'СЕТ СН'!$F$13</f>
        <v>0</v>
      </c>
      <c r="P417" s="36">
        <f ca="1">SUMIFS(СВЦЭМ!$L$40:$L$759,СВЦЭМ!$A$40:$A$759,$A417,СВЦЭМ!$B$39:$B$758,P$401)+'СЕТ СН'!$F$13</f>
        <v>0</v>
      </c>
      <c r="Q417" s="36">
        <f ca="1">SUMIFS(СВЦЭМ!$L$40:$L$759,СВЦЭМ!$A$40:$A$759,$A417,СВЦЭМ!$B$39:$B$758,Q$401)+'СЕТ СН'!$F$13</f>
        <v>0</v>
      </c>
      <c r="R417" s="36">
        <f ca="1">SUMIFS(СВЦЭМ!$L$40:$L$759,СВЦЭМ!$A$40:$A$759,$A417,СВЦЭМ!$B$39:$B$758,R$401)+'СЕТ СН'!$F$13</f>
        <v>0</v>
      </c>
      <c r="S417" s="36">
        <f ca="1">SUMIFS(СВЦЭМ!$L$40:$L$759,СВЦЭМ!$A$40:$A$759,$A417,СВЦЭМ!$B$39:$B$758,S$401)+'СЕТ СН'!$F$13</f>
        <v>0</v>
      </c>
      <c r="T417" s="36">
        <f ca="1">SUMIFS(СВЦЭМ!$L$40:$L$759,СВЦЭМ!$A$40:$A$759,$A417,СВЦЭМ!$B$39:$B$758,T$401)+'СЕТ СН'!$F$13</f>
        <v>0</v>
      </c>
      <c r="U417" s="36">
        <f ca="1">SUMIFS(СВЦЭМ!$L$40:$L$759,СВЦЭМ!$A$40:$A$759,$A417,СВЦЭМ!$B$39:$B$758,U$401)+'СЕТ СН'!$F$13</f>
        <v>0</v>
      </c>
      <c r="V417" s="36">
        <f ca="1">SUMIFS(СВЦЭМ!$L$40:$L$759,СВЦЭМ!$A$40:$A$759,$A417,СВЦЭМ!$B$39:$B$758,V$401)+'СЕТ СН'!$F$13</f>
        <v>0</v>
      </c>
      <c r="W417" s="36">
        <f ca="1">SUMIFS(СВЦЭМ!$L$40:$L$759,СВЦЭМ!$A$40:$A$759,$A417,СВЦЭМ!$B$39:$B$758,W$401)+'СЕТ СН'!$F$13</f>
        <v>0</v>
      </c>
      <c r="X417" s="36">
        <f ca="1">SUMIFS(СВЦЭМ!$L$40:$L$759,СВЦЭМ!$A$40:$A$759,$A417,СВЦЭМ!$B$39:$B$758,X$401)+'СЕТ СН'!$F$13</f>
        <v>0</v>
      </c>
      <c r="Y417" s="36">
        <f ca="1">SUMIFS(СВЦЭМ!$L$40:$L$759,СВЦЭМ!$A$40:$A$759,$A417,СВЦЭМ!$B$39:$B$758,Y$401)+'СЕТ СН'!$F$13</f>
        <v>0</v>
      </c>
    </row>
    <row r="418" spans="1:25" ht="15.75" hidden="1" x14ac:dyDescent="0.2">
      <c r="A418" s="35">
        <f t="shared" si="11"/>
        <v>45399</v>
      </c>
      <c r="B418" s="36">
        <f ca="1">SUMIFS(СВЦЭМ!$L$40:$L$759,СВЦЭМ!$A$40:$A$759,$A418,СВЦЭМ!$B$39:$B$758,B$401)+'СЕТ СН'!$F$13</f>
        <v>0</v>
      </c>
      <c r="C418" s="36">
        <f ca="1">SUMIFS(СВЦЭМ!$L$40:$L$759,СВЦЭМ!$A$40:$A$759,$A418,СВЦЭМ!$B$39:$B$758,C$401)+'СЕТ СН'!$F$13</f>
        <v>0</v>
      </c>
      <c r="D418" s="36">
        <f ca="1">SUMIFS(СВЦЭМ!$L$40:$L$759,СВЦЭМ!$A$40:$A$759,$A418,СВЦЭМ!$B$39:$B$758,D$401)+'СЕТ СН'!$F$13</f>
        <v>0</v>
      </c>
      <c r="E418" s="36">
        <f ca="1">SUMIFS(СВЦЭМ!$L$40:$L$759,СВЦЭМ!$A$40:$A$759,$A418,СВЦЭМ!$B$39:$B$758,E$401)+'СЕТ СН'!$F$13</f>
        <v>0</v>
      </c>
      <c r="F418" s="36">
        <f ca="1">SUMIFS(СВЦЭМ!$L$40:$L$759,СВЦЭМ!$A$40:$A$759,$A418,СВЦЭМ!$B$39:$B$758,F$401)+'СЕТ СН'!$F$13</f>
        <v>0</v>
      </c>
      <c r="G418" s="36">
        <f ca="1">SUMIFS(СВЦЭМ!$L$40:$L$759,СВЦЭМ!$A$40:$A$759,$A418,СВЦЭМ!$B$39:$B$758,G$401)+'СЕТ СН'!$F$13</f>
        <v>0</v>
      </c>
      <c r="H418" s="36">
        <f ca="1">SUMIFS(СВЦЭМ!$L$40:$L$759,СВЦЭМ!$A$40:$A$759,$A418,СВЦЭМ!$B$39:$B$758,H$401)+'СЕТ СН'!$F$13</f>
        <v>0</v>
      </c>
      <c r="I418" s="36">
        <f ca="1">SUMIFS(СВЦЭМ!$L$40:$L$759,СВЦЭМ!$A$40:$A$759,$A418,СВЦЭМ!$B$39:$B$758,I$401)+'СЕТ СН'!$F$13</f>
        <v>0</v>
      </c>
      <c r="J418" s="36">
        <f ca="1">SUMIFS(СВЦЭМ!$L$40:$L$759,СВЦЭМ!$A$40:$A$759,$A418,СВЦЭМ!$B$39:$B$758,J$401)+'СЕТ СН'!$F$13</f>
        <v>0</v>
      </c>
      <c r="K418" s="36">
        <f ca="1">SUMIFS(СВЦЭМ!$L$40:$L$759,СВЦЭМ!$A$40:$A$759,$A418,СВЦЭМ!$B$39:$B$758,K$401)+'СЕТ СН'!$F$13</f>
        <v>0</v>
      </c>
      <c r="L418" s="36">
        <f ca="1">SUMIFS(СВЦЭМ!$L$40:$L$759,СВЦЭМ!$A$40:$A$759,$A418,СВЦЭМ!$B$39:$B$758,L$401)+'СЕТ СН'!$F$13</f>
        <v>0</v>
      </c>
      <c r="M418" s="36">
        <f ca="1">SUMIFS(СВЦЭМ!$L$40:$L$759,СВЦЭМ!$A$40:$A$759,$A418,СВЦЭМ!$B$39:$B$758,M$401)+'СЕТ СН'!$F$13</f>
        <v>0</v>
      </c>
      <c r="N418" s="36">
        <f ca="1">SUMIFS(СВЦЭМ!$L$40:$L$759,СВЦЭМ!$A$40:$A$759,$A418,СВЦЭМ!$B$39:$B$758,N$401)+'СЕТ СН'!$F$13</f>
        <v>0</v>
      </c>
      <c r="O418" s="36">
        <f ca="1">SUMIFS(СВЦЭМ!$L$40:$L$759,СВЦЭМ!$A$40:$A$759,$A418,СВЦЭМ!$B$39:$B$758,O$401)+'СЕТ СН'!$F$13</f>
        <v>0</v>
      </c>
      <c r="P418" s="36">
        <f ca="1">SUMIFS(СВЦЭМ!$L$40:$L$759,СВЦЭМ!$A$40:$A$759,$A418,СВЦЭМ!$B$39:$B$758,P$401)+'СЕТ СН'!$F$13</f>
        <v>0</v>
      </c>
      <c r="Q418" s="36">
        <f ca="1">SUMIFS(СВЦЭМ!$L$40:$L$759,СВЦЭМ!$A$40:$A$759,$A418,СВЦЭМ!$B$39:$B$758,Q$401)+'СЕТ СН'!$F$13</f>
        <v>0</v>
      </c>
      <c r="R418" s="36">
        <f ca="1">SUMIFS(СВЦЭМ!$L$40:$L$759,СВЦЭМ!$A$40:$A$759,$A418,СВЦЭМ!$B$39:$B$758,R$401)+'СЕТ СН'!$F$13</f>
        <v>0</v>
      </c>
      <c r="S418" s="36">
        <f ca="1">SUMIFS(СВЦЭМ!$L$40:$L$759,СВЦЭМ!$A$40:$A$759,$A418,СВЦЭМ!$B$39:$B$758,S$401)+'СЕТ СН'!$F$13</f>
        <v>0</v>
      </c>
      <c r="T418" s="36">
        <f ca="1">SUMIFS(СВЦЭМ!$L$40:$L$759,СВЦЭМ!$A$40:$A$759,$A418,СВЦЭМ!$B$39:$B$758,T$401)+'СЕТ СН'!$F$13</f>
        <v>0</v>
      </c>
      <c r="U418" s="36">
        <f ca="1">SUMIFS(СВЦЭМ!$L$40:$L$759,СВЦЭМ!$A$40:$A$759,$A418,СВЦЭМ!$B$39:$B$758,U$401)+'СЕТ СН'!$F$13</f>
        <v>0</v>
      </c>
      <c r="V418" s="36">
        <f ca="1">SUMIFS(СВЦЭМ!$L$40:$L$759,СВЦЭМ!$A$40:$A$759,$A418,СВЦЭМ!$B$39:$B$758,V$401)+'СЕТ СН'!$F$13</f>
        <v>0</v>
      </c>
      <c r="W418" s="36">
        <f ca="1">SUMIFS(СВЦЭМ!$L$40:$L$759,СВЦЭМ!$A$40:$A$759,$A418,СВЦЭМ!$B$39:$B$758,W$401)+'СЕТ СН'!$F$13</f>
        <v>0</v>
      </c>
      <c r="X418" s="36">
        <f ca="1">SUMIFS(СВЦЭМ!$L$40:$L$759,СВЦЭМ!$A$40:$A$759,$A418,СВЦЭМ!$B$39:$B$758,X$401)+'СЕТ СН'!$F$13</f>
        <v>0</v>
      </c>
      <c r="Y418" s="36">
        <f ca="1">SUMIFS(СВЦЭМ!$L$40:$L$759,СВЦЭМ!$A$40:$A$759,$A418,СВЦЭМ!$B$39:$B$758,Y$401)+'СЕТ СН'!$F$13</f>
        <v>0</v>
      </c>
    </row>
    <row r="419" spans="1:25" ht="15.75" hidden="1" x14ac:dyDescent="0.2">
      <c r="A419" s="35">
        <f t="shared" si="11"/>
        <v>45400</v>
      </c>
      <c r="B419" s="36">
        <f ca="1">SUMIFS(СВЦЭМ!$L$40:$L$759,СВЦЭМ!$A$40:$A$759,$A419,СВЦЭМ!$B$39:$B$758,B$401)+'СЕТ СН'!$F$13</f>
        <v>0</v>
      </c>
      <c r="C419" s="36">
        <f ca="1">SUMIFS(СВЦЭМ!$L$40:$L$759,СВЦЭМ!$A$40:$A$759,$A419,СВЦЭМ!$B$39:$B$758,C$401)+'СЕТ СН'!$F$13</f>
        <v>0</v>
      </c>
      <c r="D419" s="36">
        <f ca="1">SUMIFS(СВЦЭМ!$L$40:$L$759,СВЦЭМ!$A$40:$A$759,$A419,СВЦЭМ!$B$39:$B$758,D$401)+'СЕТ СН'!$F$13</f>
        <v>0</v>
      </c>
      <c r="E419" s="36">
        <f ca="1">SUMIFS(СВЦЭМ!$L$40:$L$759,СВЦЭМ!$A$40:$A$759,$A419,СВЦЭМ!$B$39:$B$758,E$401)+'СЕТ СН'!$F$13</f>
        <v>0</v>
      </c>
      <c r="F419" s="36">
        <f ca="1">SUMIFS(СВЦЭМ!$L$40:$L$759,СВЦЭМ!$A$40:$A$759,$A419,СВЦЭМ!$B$39:$B$758,F$401)+'СЕТ СН'!$F$13</f>
        <v>0</v>
      </c>
      <c r="G419" s="36">
        <f ca="1">SUMIFS(СВЦЭМ!$L$40:$L$759,СВЦЭМ!$A$40:$A$759,$A419,СВЦЭМ!$B$39:$B$758,G$401)+'СЕТ СН'!$F$13</f>
        <v>0</v>
      </c>
      <c r="H419" s="36">
        <f ca="1">SUMIFS(СВЦЭМ!$L$40:$L$759,СВЦЭМ!$A$40:$A$759,$A419,СВЦЭМ!$B$39:$B$758,H$401)+'СЕТ СН'!$F$13</f>
        <v>0</v>
      </c>
      <c r="I419" s="36">
        <f ca="1">SUMIFS(СВЦЭМ!$L$40:$L$759,СВЦЭМ!$A$40:$A$759,$A419,СВЦЭМ!$B$39:$B$758,I$401)+'СЕТ СН'!$F$13</f>
        <v>0</v>
      </c>
      <c r="J419" s="36">
        <f ca="1">SUMIFS(СВЦЭМ!$L$40:$L$759,СВЦЭМ!$A$40:$A$759,$A419,СВЦЭМ!$B$39:$B$758,J$401)+'СЕТ СН'!$F$13</f>
        <v>0</v>
      </c>
      <c r="K419" s="36">
        <f ca="1">SUMIFS(СВЦЭМ!$L$40:$L$759,СВЦЭМ!$A$40:$A$759,$A419,СВЦЭМ!$B$39:$B$758,K$401)+'СЕТ СН'!$F$13</f>
        <v>0</v>
      </c>
      <c r="L419" s="36">
        <f ca="1">SUMIFS(СВЦЭМ!$L$40:$L$759,СВЦЭМ!$A$40:$A$759,$A419,СВЦЭМ!$B$39:$B$758,L$401)+'СЕТ СН'!$F$13</f>
        <v>0</v>
      </c>
      <c r="M419" s="36">
        <f ca="1">SUMIFS(СВЦЭМ!$L$40:$L$759,СВЦЭМ!$A$40:$A$759,$A419,СВЦЭМ!$B$39:$B$758,M$401)+'СЕТ СН'!$F$13</f>
        <v>0</v>
      </c>
      <c r="N419" s="36">
        <f ca="1">SUMIFS(СВЦЭМ!$L$40:$L$759,СВЦЭМ!$A$40:$A$759,$A419,СВЦЭМ!$B$39:$B$758,N$401)+'СЕТ СН'!$F$13</f>
        <v>0</v>
      </c>
      <c r="O419" s="36">
        <f ca="1">SUMIFS(СВЦЭМ!$L$40:$L$759,СВЦЭМ!$A$40:$A$759,$A419,СВЦЭМ!$B$39:$B$758,O$401)+'СЕТ СН'!$F$13</f>
        <v>0</v>
      </c>
      <c r="P419" s="36">
        <f ca="1">SUMIFS(СВЦЭМ!$L$40:$L$759,СВЦЭМ!$A$40:$A$759,$A419,СВЦЭМ!$B$39:$B$758,P$401)+'СЕТ СН'!$F$13</f>
        <v>0</v>
      </c>
      <c r="Q419" s="36">
        <f ca="1">SUMIFS(СВЦЭМ!$L$40:$L$759,СВЦЭМ!$A$40:$A$759,$A419,СВЦЭМ!$B$39:$B$758,Q$401)+'СЕТ СН'!$F$13</f>
        <v>0</v>
      </c>
      <c r="R419" s="36">
        <f ca="1">SUMIFS(СВЦЭМ!$L$40:$L$759,СВЦЭМ!$A$40:$A$759,$A419,СВЦЭМ!$B$39:$B$758,R$401)+'СЕТ СН'!$F$13</f>
        <v>0</v>
      </c>
      <c r="S419" s="36">
        <f ca="1">SUMIFS(СВЦЭМ!$L$40:$L$759,СВЦЭМ!$A$40:$A$759,$A419,СВЦЭМ!$B$39:$B$758,S$401)+'СЕТ СН'!$F$13</f>
        <v>0</v>
      </c>
      <c r="T419" s="36">
        <f ca="1">SUMIFS(СВЦЭМ!$L$40:$L$759,СВЦЭМ!$A$40:$A$759,$A419,СВЦЭМ!$B$39:$B$758,T$401)+'СЕТ СН'!$F$13</f>
        <v>0</v>
      </c>
      <c r="U419" s="36">
        <f ca="1">SUMIFS(СВЦЭМ!$L$40:$L$759,СВЦЭМ!$A$40:$A$759,$A419,СВЦЭМ!$B$39:$B$758,U$401)+'СЕТ СН'!$F$13</f>
        <v>0</v>
      </c>
      <c r="V419" s="36">
        <f ca="1">SUMIFS(СВЦЭМ!$L$40:$L$759,СВЦЭМ!$A$40:$A$759,$A419,СВЦЭМ!$B$39:$B$758,V$401)+'СЕТ СН'!$F$13</f>
        <v>0</v>
      </c>
      <c r="W419" s="36">
        <f ca="1">SUMIFS(СВЦЭМ!$L$40:$L$759,СВЦЭМ!$A$40:$A$759,$A419,СВЦЭМ!$B$39:$B$758,W$401)+'СЕТ СН'!$F$13</f>
        <v>0</v>
      </c>
      <c r="X419" s="36">
        <f ca="1">SUMIFS(СВЦЭМ!$L$40:$L$759,СВЦЭМ!$A$40:$A$759,$A419,СВЦЭМ!$B$39:$B$758,X$401)+'СЕТ СН'!$F$13</f>
        <v>0</v>
      </c>
      <c r="Y419" s="36">
        <f ca="1">SUMIFS(СВЦЭМ!$L$40:$L$759,СВЦЭМ!$A$40:$A$759,$A419,СВЦЭМ!$B$39:$B$758,Y$401)+'СЕТ СН'!$F$13</f>
        <v>0</v>
      </c>
    </row>
    <row r="420" spans="1:25" ht="15.75" hidden="1" x14ac:dyDescent="0.2">
      <c r="A420" s="35">
        <f t="shared" si="11"/>
        <v>45401</v>
      </c>
      <c r="B420" s="36">
        <f ca="1">SUMIFS(СВЦЭМ!$L$40:$L$759,СВЦЭМ!$A$40:$A$759,$A420,СВЦЭМ!$B$39:$B$758,B$401)+'СЕТ СН'!$F$13</f>
        <v>0</v>
      </c>
      <c r="C420" s="36">
        <f ca="1">SUMIFS(СВЦЭМ!$L$40:$L$759,СВЦЭМ!$A$40:$A$759,$A420,СВЦЭМ!$B$39:$B$758,C$401)+'СЕТ СН'!$F$13</f>
        <v>0</v>
      </c>
      <c r="D420" s="36">
        <f ca="1">SUMIFS(СВЦЭМ!$L$40:$L$759,СВЦЭМ!$A$40:$A$759,$A420,СВЦЭМ!$B$39:$B$758,D$401)+'СЕТ СН'!$F$13</f>
        <v>0</v>
      </c>
      <c r="E420" s="36">
        <f ca="1">SUMIFS(СВЦЭМ!$L$40:$L$759,СВЦЭМ!$A$40:$A$759,$A420,СВЦЭМ!$B$39:$B$758,E$401)+'СЕТ СН'!$F$13</f>
        <v>0</v>
      </c>
      <c r="F420" s="36">
        <f ca="1">SUMIFS(СВЦЭМ!$L$40:$L$759,СВЦЭМ!$A$40:$A$759,$A420,СВЦЭМ!$B$39:$B$758,F$401)+'СЕТ СН'!$F$13</f>
        <v>0</v>
      </c>
      <c r="G420" s="36">
        <f ca="1">SUMIFS(СВЦЭМ!$L$40:$L$759,СВЦЭМ!$A$40:$A$759,$A420,СВЦЭМ!$B$39:$B$758,G$401)+'СЕТ СН'!$F$13</f>
        <v>0</v>
      </c>
      <c r="H420" s="36">
        <f ca="1">SUMIFS(СВЦЭМ!$L$40:$L$759,СВЦЭМ!$A$40:$A$759,$A420,СВЦЭМ!$B$39:$B$758,H$401)+'СЕТ СН'!$F$13</f>
        <v>0</v>
      </c>
      <c r="I420" s="36">
        <f ca="1">SUMIFS(СВЦЭМ!$L$40:$L$759,СВЦЭМ!$A$40:$A$759,$A420,СВЦЭМ!$B$39:$B$758,I$401)+'СЕТ СН'!$F$13</f>
        <v>0</v>
      </c>
      <c r="J420" s="36">
        <f ca="1">SUMIFS(СВЦЭМ!$L$40:$L$759,СВЦЭМ!$A$40:$A$759,$A420,СВЦЭМ!$B$39:$B$758,J$401)+'СЕТ СН'!$F$13</f>
        <v>0</v>
      </c>
      <c r="K420" s="36">
        <f ca="1">SUMIFS(СВЦЭМ!$L$40:$L$759,СВЦЭМ!$A$40:$A$759,$A420,СВЦЭМ!$B$39:$B$758,K$401)+'СЕТ СН'!$F$13</f>
        <v>0</v>
      </c>
      <c r="L420" s="36">
        <f ca="1">SUMIFS(СВЦЭМ!$L$40:$L$759,СВЦЭМ!$A$40:$A$759,$A420,СВЦЭМ!$B$39:$B$758,L$401)+'СЕТ СН'!$F$13</f>
        <v>0</v>
      </c>
      <c r="M420" s="36">
        <f ca="1">SUMIFS(СВЦЭМ!$L$40:$L$759,СВЦЭМ!$A$40:$A$759,$A420,СВЦЭМ!$B$39:$B$758,M$401)+'СЕТ СН'!$F$13</f>
        <v>0</v>
      </c>
      <c r="N420" s="36">
        <f ca="1">SUMIFS(СВЦЭМ!$L$40:$L$759,СВЦЭМ!$A$40:$A$759,$A420,СВЦЭМ!$B$39:$B$758,N$401)+'СЕТ СН'!$F$13</f>
        <v>0</v>
      </c>
      <c r="O420" s="36">
        <f ca="1">SUMIFS(СВЦЭМ!$L$40:$L$759,СВЦЭМ!$A$40:$A$759,$A420,СВЦЭМ!$B$39:$B$758,O$401)+'СЕТ СН'!$F$13</f>
        <v>0</v>
      </c>
      <c r="P420" s="36">
        <f ca="1">SUMIFS(СВЦЭМ!$L$40:$L$759,СВЦЭМ!$A$40:$A$759,$A420,СВЦЭМ!$B$39:$B$758,P$401)+'СЕТ СН'!$F$13</f>
        <v>0</v>
      </c>
      <c r="Q420" s="36">
        <f ca="1">SUMIFS(СВЦЭМ!$L$40:$L$759,СВЦЭМ!$A$40:$A$759,$A420,СВЦЭМ!$B$39:$B$758,Q$401)+'СЕТ СН'!$F$13</f>
        <v>0</v>
      </c>
      <c r="R420" s="36">
        <f ca="1">SUMIFS(СВЦЭМ!$L$40:$L$759,СВЦЭМ!$A$40:$A$759,$A420,СВЦЭМ!$B$39:$B$758,R$401)+'СЕТ СН'!$F$13</f>
        <v>0</v>
      </c>
      <c r="S420" s="36">
        <f ca="1">SUMIFS(СВЦЭМ!$L$40:$L$759,СВЦЭМ!$A$40:$A$759,$A420,СВЦЭМ!$B$39:$B$758,S$401)+'СЕТ СН'!$F$13</f>
        <v>0</v>
      </c>
      <c r="T420" s="36">
        <f ca="1">SUMIFS(СВЦЭМ!$L$40:$L$759,СВЦЭМ!$A$40:$A$759,$A420,СВЦЭМ!$B$39:$B$758,T$401)+'СЕТ СН'!$F$13</f>
        <v>0</v>
      </c>
      <c r="U420" s="36">
        <f ca="1">SUMIFS(СВЦЭМ!$L$40:$L$759,СВЦЭМ!$A$40:$A$759,$A420,СВЦЭМ!$B$39:$B$758,U$401)+'СЕТ СН'!$F$13</f>
        <v>0</v>
      </c>
      <c r="V420" s="36">
        <f ca="1">SUMIFS(СВЦЭМ!$L$40:$L$759,СВЦЭМ!$A$40:$A$759,$A420,СВЦЭМ!$B$39:$B$758,V$401)+'СЕТ СН'!$F$13</f>
        <v>0</v>
      </c>
      <c r="W420" s="36">
        <f ca="1">SUMIFS(СВЦЭМ!$L$40:$L$759,СВЦЭМ!$A$40:$A$759,$A420,СВЦЭМ!$B$39:$B$758,W$401)+'СЕТ СН'!$F$13</f>
        <v>0</v>
      </c>
      <c r="X420" s="36">
        <f ca="1">SUMIFS(СВЦЭМ!$L$40:$L$759,СВЦЭМ!$A$40:$A$759,$A420,СВЦЭМ!$B$39:$B$758,X$401)+'СЕТ СН'!$F$13</f>
        <v>0</v>
      </c>
      <c r="Y420" s="36">
        <f ca="1">SUMIFS(СВЦЭМ!$L$40:$L$759,СВЦЭМ!$A$40:$A$759,$A420,СВЦЭМ!$B$39:$B$758,Y$401)+'СЕТ СН'!$F$13</f>
        <v>0</v>
      </c>
    </row>
    <row r="421" spans="1:25" ht="15.75" hidden="1" x14ac:dyDescent="0.2">
      <c r="A421" s="35">
        <f t="shared" si="11"/>
        <v>45402</v>
      </c>
      <c r="B421" s="36">
        <f ca="1">SUMIFS(СВЦЭМ!$L$40:$L$759,СВЦЭМ!$A$40:$A$759,$A421,СВЦЭМ!$B$39:$B$758,B$401)+'СЕТ СН'!$F$13</f>
        <v>0</v>
      </c>
      <c r="C421" s="36">
        <f ca="1">SUMIFS(СВЦЭМ!$L$40:$L$759,СВЦЭМ!$A$40:$A$759,$A421,СВЦЭМ!$B$39:$B$758,C$401)+'СЕТ СН'!$F$13</f>
        <v>0</v>
      </c>
      <c r="D421" s="36">
        <f ca="1">SUMIFS(СВЦЭМ!$L$40:$L$759,СВЦЭМ!$A$40:$A$759,$A421,СВЦЭМ!$B$39:$B$758,D$401)+'СЕТ СН'!$F$13</f>
        <v>0</v>
      </c>
      <c r="E421" s="36">
        <f ca="1">SUMIFS(СВЦЭМ!$L$40:$L$759,СВЦЭМ!$A$40:$A$759,$A421,СВЦЭМ!$B$39:$B$758,E$401)+'СЕТ СН'!$F$13</f>
        <v>0</v>
      </c>
      <c r="F421" s="36">
        <f ca="1">SUMIFS(СВЦЭМ!$L$40:$L$759,СВЦЭМ!$A$40:$A$759,$A421,СВЦЭМ!$B$39:$B$758,F$401)+'СЕТ СН'!$F$13</f>
        <v>0</v>
      </c>
      <c r="G421" s="36">
        <f ca="1">SUMIFS(СВЦЭМ!$L$40:$L$759,СВЦЭМ!$A$40:$A$759,$A421,СВЦЭМ!$B$39:$B$758,G$401)+'СЕТ СН'!$F$13</f>
        <v>0</v>
      </c>
      <c r="H421" s="36">
        <f ca="1">SUMIFS(СВЦЭМ!$L$40:$L$759,СВЦЭМ!$A$40:$A$759,$A421,СВЦЭМ!$B$39:$B$758,H$401)+'СЕТ СН'!$F$13</f>
        <v>0</v>
      </c>
      <c r="I421" s="36">
        <f ca="1">SUMIFS(СВЦЭМ!$L$40:$L$759,СВЦЭМ!$A$40:$A$759,$A421,СВЦЭМ!$B$39:$B$758,I$401)+'СЕТ СН'!$F$13</f>
        <v>0</v>
      </c>
      <c r="J421" s="36">
        <f ca="1">SUMIFS(СВЦЭМ!$L$40:$L$759,СВЦЭМ!$A$40:$A$759,$A421,СВЦЭМ!$B$39:$B$758,J$401)+'СЕТ СН'!$F$13</f>
        <v>0</v>
      </c>
      <c r="K421" s="36">
        <f ca="1">SUMIFS(СВЦЭМ!$L$40:$L$759,СВЦЭМ!$A$40:$A$759,$A421,СВЦЭМ!$B$39:$B$758,K$401)+'СЕТ СН'!$F$13</f>
        <v>0</v>
      </c>
      <c r="L421" s="36">
        <f ca="1">SUMIFS(СВЦЭМ!$L$40:$L$759,СВЦЭМ!$A$40:$A$759,$A421,СВЦЭМ!$B$39:$B$758,L$401)+'СЕТ СН'!$F$13</f>
        <v>0</v>
      </c>
      <c r="M421" s="36">
        <f ca="1">SUMIFS(СВЦЭМ!$L$40:$L$759,СВЦЭМ!$A$40:$A$759,$A421,СВЦЭМ!$B$39:$B$758,M$401)+'СЕТ СН'!$F$13</f>
        <v>0</v>
      </c>
      <c r="N421" s="36">
        <f ca="1">SUMIFS(СВЦЭМ!$L$40:$L$759,СВЦЭМ!$A$40:$A$759,$A421,СВЦЭМ!$B$39:$B$758,N$401)+'СЕТ СН'!$F$13</f>
        <v>0</v>
      </c>
      <c r="O421" s="36">
        <f ca="1">SUMIFS(СВЦЭМ!$L$40:$L$759,СВЦЭМ!$A$40:$A$759,$A421,СВЦЭМ!$B$39:$B$758,O$401)+'СЕТ СН'!$F$13</f>
        <v>0</v>
      </c>
      <c r="P421" s="36">
        <f ca="1">SUMIFS(СВЦЭМ!$L$40:$L$759,СВЦЭМ!$A$40:$A$759,$A421,СВЦЭМ!$B$39:$B$758,P$401)+'СЕТ СН'!$F$13</f>
        <v>0</v>
      </c>
      <c r="Q421" s="36">
        <f ca="1">SUMIFS(СВЦЭМ!$L$40:$L$759,СВЦЭМ!$A$40:$A$759,$A421,СВЦЭМ!$B$39:$B$758,Q$401)+'СЕТ СН'!$F$13</f>
        <v>0</v>
      </c>
      <c r="R421" s="36">
        <f ca="1">SUMIFS(СВЦЭМ!$L$40:$L$759,СВЦЭМ!$A$40:$A$759,$A421,СВЦЭМ!$B$39:$B$758,R$401)+'СЕТ СН'!$F$13</f>
        <v>0</v>
      </c>
      <c r="S421" s="36">
        <f ca="1">SUMIFS(СВЦЭМ!$L$40:$L$759,СВЦЭМ!$A$40:$A$759,$A421,СВЦЭМ!$B$39:$B$758,S$401)+'СЕТ СН'!$F$13</f>
        <v>0</v>
      </c>
      <c r="T421" s="36">
        <f ca="1">SUMIFS(СВЦЭМ!$L$40:$L$759,СВЦЭМ!$A$40:$A$759,$A421,СВЦЭМ!$B$39:$B$758,T$401)+'СЕТ СН'!$F$13</f>
        <v>0</v>
      </c>
      <c r="U421" s="36">
        <f ca="1">SUMIFS(СВЦЭМ!$L$40:$L$759,СВЦЭМ!$A$40:$A$759,$A421,СВЦЭМ!$B$39:$B$758,U$401)+'СЕТ СН'!$F$13</f>
        <v>0</v>
      </c>
      <c r="V421" s="36">
        <f ca="1">SUMIFS(СВЦЭМ!$L$40:$L$759,СВЦЭМ!$A$40:$A$759,$A421,СВЦЭМ!$B$39:$B$758,V$401)+'СЕТ СН'!$F$13</f>
        <v>0</v>
      </c>
      <c r="W421" s="36">
        <f ca="1">SUMIFS(СВЦЭМ!$L$40:$L$759,СВЦЭМ!$A$40:$A$759,$A421,СВЦЭМ!$B$39:$B$758,W$401)+'СЕТ СН'!$F$13</f>
        <v>0</v>
      </c>
      <c r="X421" s="36">
        <f ca="1">SUMIFS(СВЦЭМ!$L$40:$L$759,СВЦЭМ!$A$40:$A$759,$A421,СВЦЭМ!$B$39:$B$758,X$401)+'СЕТ СН'!$F$13</f>
        <v>0</v>
      </c>
      <c r="Y421" s="36">
        <f ca="1">SUMIFS(СВЦЭМ!$L$40:$L$759,СВЦЭМ!$A$40:$A$759,$A421,СВЦЭМ!$B$39:$B$758,Y$401)+'СЕТ СН'!$F$13</f>
        <v>0</v>
      </c>
    </row>
    <row r="422" spans="1:25" ht="15.75" hidden="1" x14ac:dyDescent="0.2">
      <c r="A422" s="35">
        <f t="shared" si="11"/>
        <v>45403</v>
      </c>
      <c r="B422" s="36">
        <f ca="1">SUMIFS(СВЦЭМ!$L$40:$L$759,СВЦЭМ!$A$40:$A$759,$A422,СВЦЭМ!$B$39:$B$758,B$401)+'СЕТ СН'!$F$13</f>
        <v>0</v>
      </c>
      <c r="C422" s="36">
        <f ca="1">SUMIFS(СВЦЭМ!$L$40:$L$759,СВЦЭМ!$A$40:$A$759,$A422,СВЦЭМ!$B$39:$B$758,C$401)+'СЕТ СН'!$F$13</f>
        <v>0</v>
      </c>
      <c r="D422" s="36">
        <f ca="1">SUMIFS(СВЦЭМ!$L$40:$L$759,СВЦЭМ!$A$40:$A$759,$A422,СВЦЭМ!$B$39:$B$758,D$401)+'СЕТ СН'!$F$13</f>
        <v>0</v>
      </c>
      <c r="E422" s="36">
        <f ca="1">SUMIFS(СВЦЭМ!$L$40:$L$759,СВЦЭМ!$A$40:$A$759,$A422,СВЦЭМ!$B$39:$B$758,E$401)+'СЕТ СН'!$F$13</f>
        <v>0</v>
      </c>
      <c r="F422" s="36">
        <f ca="1">SUMIFS(СВЦЭМ!$L$40:$L$759,СВЦЭМ!$A$40:$A$759,$A422,СВЦЭМ!$B$39:$B$758,F$401)+'СЕТ СН'!$F$13</f>
        <v>0</v>
      </c>
      <c r="G422" s="36">
        <f ca="1">SUMIFS(СВЦЭМ!$L$40:$L$759,СВЦЭМ!$A$40:$A$759,$A422,СВЦЭМ!$B$39:$B$758,G$401)+'СЕТ СН'!$F$13</f>
        <v>0</v>
      </c>
      <c r="H422" s="36">
        <f ca="1">SUMIFS(СВЦЭМ!$L$40:$L$759,СВЦЭМ!$A$40:$A$759,$A422,СВЦЭМ!$B$39:$B$758,H$401)+'СЕТ СН'!$F$13</f>
        <v>0</v>
      </c>
      <c r="I422" s="36">
        <f ca="1">SUMIFS(СВЦЭМ!$L$40:$L$759,СВЦЭМ!$A$40:$A$759,$A422,СВЦЭМ!$B$39:$B$758,I$401)+'СЕТ СН'!$F$13</f>
        <v>0</v>
      </c>
      <c r="J422" s="36">
        <f ca="1">SUMIFS(СВЦЭМ!$L$40:$L$759,СВЦЭМ!$A$40:$A$759,$A422,СВЦЭМ!$B$39:$B$758,J$401)+'СЕТ СН'!$F$13</f>
        <v>0</v>
      </c>
      <c r="K422" s="36">
        <f ca="1">SUMIFS(СВЦЭМ!$L$40:$L$759,СВЦЭМ!$A$40:$A$759,$A422,СВЦЭМ!$B$39:$B$758,K$401)+'СЕТ СН'!$F$13</f>
        <v>0</v>
      </c>
      <c r="L422" s="36">
        <f ca="1">SUMIFS(СВЦЭМ!$L$40:$L$759,СВЦЭМ!$A$40:$A$759,$A422,СВЦЭМ!$B$39:$B$758,L$401)+'СЕТ СН'!$F$13</f>
        <v>0</v>
      </c>
      <c r="M422" s="36">
        <f ca="1">SUMIFS(СВЦЭМ!$L$40:$L$759,СВЦЭМ!$A$40:$A$759,$A422,СВЦЭМ!$B$39:$B$758,M$401)+'СЕТ СН'!$F$13</f>
        <v>0</v>
      </c>
      <c r="N422" s="36">
        <f ca="1">SUMIFS(СВЦЭМ!$L$40:$L$759,СВЦЭМ!$A$40:$A$759,$A422,СВЦЭМ!$B$39:$B$758,N$401)+'СЕТ СН'!$F$13</f>
        <v>0</v>
      </c>
      <c r="O422" s="36">
        <f ca="1">SUMIFS(СВЦЭМ!$L$40:$L$759,СВЦЭМ!$A$40:$A$759,$A422,СВЦЭМ!$B$39:$B$758,O$401)+'СЕТ СН'!$F$13</f>
        <v>0</v>
      </c>
      <c r="P422" s="36">
        <f ca="1">SUMIFS(СВЦЭМ!$L$40:$L$759,СВЦЭМ!$A$40:$A$759,$A422,СВЦЭМ!$B$39:$B$758,P$401)+'СЕТ СН'!$F$13</f>
        <v>0</v>
      </c>
      <c r="Q422" s="36">
        <f ca="1">SUMIFS(СВЦЭМ!$L$40:$L$759,СВЦЭМ!$A$40:$A$759,$A422,СВЦЭМ!$B$39:$B$758,Q$401)+'СЕТ СН'!$F$13</f>
        <v>0</v>
      </c>
      <c r="R422" s="36">
        <f ca="1">SUMIFS(СВЦЭМ!$L$40:$L$759,СВЦЭМ!$A$40:$A$759,$A422,СВЦЭМ!$B$39:$B$758,R$401)+'СЕТ СН'!$F$13</f>
        <v>0</v>
      </c>
      <c r="S422" s="36">
        <f ca="1">SUMIFS(СВЦЭМ!$L$40:$L$759,СВЦЭМ!$A$40:$A$759,$A422,СВЦЭМ!$B$39:$B$758,S$401)+'СЕТ СН'!$F$13</f>
        <v>0</v>
      </c>
      <c r="T422" s="36">
        <f ca="1">SUMIFS(СВЦЭМ!$L$40:$L$759,СВЦЭМ!$A$40:$A$759,$A422,СВЦЭМ!$B$39:$B$758,T$401)+'СЕТ СН'!$F$13</f>
        <v>0</v>
      </c>
      <c r="U422" s="36">
        <f ca="1">SUMIFS(СВЦЭМ!$L$40:$L$759,СВЦЭМ!$A$40:$A$759,$A422,СВЦЭМ!$B$39:$B$758,U$401)+'СЕТ СН'!$F$13</f>
        <v>0</v>
      </c>
      <c r="V422" s="36">
        <f ca="1">SUMIFS(СВЦЭМ!$L$40:$L$759,СВЦЭМ!$A$40:$A$759,$A422,СВЦЭМ!$B$39:$B$758,V$401)+'СЕТ СН'!$F$13</f>
        <v>0</v>
      </c>
      <c r="W422" s="36">
        <f ca="1">SUMIFS(СВЦЭМ!$L$40:$L$759,СВЦЭМ!$A$40:$A$759,$A422,СВЦЭМ!$B$39:$B$758,W$401)+'СЕТ СН'!$F$13</f>
        <v>0</v>
      </c>
      <c r="X422" s="36">
        <f ca="1">SUMIFS(СВЦЭМ!$L$40:$L$759,СВЦЭМ!$A$40:$A$759,$A422,СВЦЭМ!$B$39:$B$758,X$401)+'СЕТ СН'!$F$13</f>
        <v>0</v>
      </c>
      <c r="Y422" s="36">
        <f ca="1">SUMIFS(СВЦЭМ!$L$40:$L$759,СВЦЭМ!$A$40:$A$759,$A422,СВЦЭМ!$B$39:$B$758,Y$401)+'СЕТ СН'!$F$13</f>
        <v>0</v>
      </c>
    </row>
    <row r="423" spans="1:25" ht="15.75" hidden="1" x14ac:dyDescent="0.2">
      <c r="A423" s="35">
        <f t="shared" si="11"/>
        <v>45404</v>
      </c>
      <c r="B423" s="36">
        <f ca="1">SUMIFS(СВЦЭМ!$L$40:$L$759,СВЦЭМ!$A$40:$A$759,$A423,СВЦЭМ!$B$39:$B$758,B$401)+'СЕТ СН'!$F$13</f>
        <v>0</v>
      </c>
      <c r="C423" s="36">
        <f ca="1">SUMIFS(СВЦЭМ!$L$40:$L$759,СВЦЭМ!$A$40:$A$759,$A423,СВЦЭМ!$B$39:$B$758,C$401)+'СЕТ СН'!$F$13</f>
        <v>0</v>
      </c>
      <c r="D423" s="36">
        <f ca="1">SUMIFS(СВЦЭМ!$L$40:$L$759,СВЦЭМ!$A$40:$A$759,$A423,СВЦЭМ!$B$39:$B$758,D$401)+'СЕТ СН'!$F$13</f>
        <v>0</v>
      </c>
      <c r="E423" s="36">
        <f ca="1">SUMIFS(СВЦЭМ!$L$40:$L$759,СВЦЭМ!$A$40:$A$759,$A423,СВЦЭМ!$B$39:$B$758,E$401)+'СЕТ СН'!$F$13</f>
        <v>0</v>
      </c>
      <c r="F423" s="36">
        <f ca="1">SUMIFS(СВЦЭМ!$L$40:$L$759,СВЦЭМ!$A$40:$A$759,$A423,СВЦЭМ!$B$39:$B$758,F$401)+'СЕТ СН'!$F$13</f>
        <v>0</v>
      </c>
      <c r="G423" s="36">
        <f ca="1">SUMIFS(СВЦЭМ!$L$40:$L$759,СВЦЭМ!$A$40:$A$759,$A423,СВЦЭМ!$B$39:$B$758,G$401)+'СЕТ СН'!$F$13</f>
        <v>0</v>
      </c>
      <c r="H423" s="36">
        <f ca="1">SUMIFS(СВЦЭМ!$L$40:$L$759,СВЦЭМ!$A$40:$A$759,$A423,СВЦЭМ!$B$39:$B$758,H$401)+'СЕТ СН'!$F$13</f>
        <v>0</v>
      </c>
      <c r="I423" s="36">
        <f ca="1">SUMIFS(СВЦЭМ!$L$40:$L$759,СВЦЭМ!$A$40:$A$759,$A423,СВЦЭМ!$B$39:$B$758,I$401)+'СЕТ СН'!$F$13</f>
        <v>0</v>
      </c>
      <c r="J423" s="36">
        <f ca="1">SUMIFS(СВЦЭМ!$L$40:$L$759,СВЦЭМ!$A$40:$A$759,$A423,СВЦЭМ!$B$39:$B$758,J$401)+'СЕТ СН'!$F$13</f>
        <v>0</v>
      </c>
      <c r="K423" s="36">
        <f ca="1">SUMIFS(СВЦЭМ!$L$40:$L$759,СВЦЭМ!$A$40:$A$759,$A423,СВЦЭМ!$B$39:$B$758,K$401)+'СЕТ СН'!$F$13</f>
        <v>0</v>
      </c>
      <c r="L423" s="36">
        <f ca="1">SUMIFS(СВЦЭМ!$L$40:$L$759,СВЦЭМ!$A$40:$A$759,$A423,СВЦЭМ!$B$39:$B$758,L$401)+'СЕТ СН'!$F$13</f>
        <v>0</v>
      </c>
      <c r="M423" s="36">
        <f ca="1">SUMIFS(СВЦЭМ!$L$40:$L$759,СВЦЭМ!$A$40:$A$759,$A423,СВЦЭМ!$B$39:$B$758,M$401)+'СЕТ СН'!$F$13</f>
        <v>0</v>
      </c>
      <c r="N423" s="36">
        <f ca="1">SUMIFS(СВЦЭМ!$L$40:$L$759,СВЦЭМ!$A$40:$A$759,$A423,СВЦЭМ!$B$39:$B$758,N$401)+'СЕТ СН'!$F$13</f>
        <v>0</v>
      </c>
      <c r="O423" s="36">
        <f ca="1">SUMIFS(СВЦЭМ!$L$40:$L$759,СВЦЭМ!$A$40:$A$759,$A423,СВЦЭМ!$B$39:$B$758,O$401)+'СЕТ СН'!$F$13</f>
        <v>0</v>
      </c>
      <c r="P423" s="36">
        <f ca="1">SUMIFS(СВЦЭМ!$L$40:$L$759,СВЦЭМ!$A$40:$A$759,$A423,СВЦЭМ!$B$39:$B$758,P$401)+'СЕТ СН'!$F$13</f>
        <v>0</v>
      </c>
      <c r="Q423" s="36">
        <f ca="1">SUMIFS(СВЦЭМ!$L$40:$L$759,СВЦЭМ!$A$40:$A$759,$A423,СВЦЭМ!$B$39:$B$758,Q$401)+'СЕТ СН'!$F$13</f>
        <v>0</v>
      </c>
      <c r="R423" s="36">
        <f ca="1">SUMIFS(СВЦЭМ!$L$40:$L$759,СВЦЭМ!$A$40:$A$759,$A423,СВЦЭМ!$B$39:$B$758,R$401)+'СЕТ СН'!$F$13</f>
        <v>0</v>
      </c>
      <c r="S423" s="36">
        <f ca="1">SUMIFS(СВЦЭМ!$L$40:$L$759,СВЦЭМ!$A$40:$A$759,$A423,СВЦЭМ!$B$39:$B$758,S$401)+'СЕТ СН'!$F$13</f>
        <v>0</v>
      </c>
      <c r="T423" s="36">
        <f ca="1">SUMIFS(СВЦЭМ!$L$40:$L$759,СВЦЭМ!$A$40:$A$759,$A423,СВЦЭМ!$B$39:$B$758,T$401)+'СЕТ СН'!$F$13</f>
        <v>0</v>
      </c>
      <c r="U423" s="36">
        <f ca="1">SUMIFS(СВЦЭМ!$L$40:$L$759,СВЦЭМ!$A$40:$A$759,$A423,СВЦЭМ!$B$39:$B$758,U$401)+'СЕТ СН'!$F$13</f>
        <v>0</v>
      </c>
      <c r="V423" s="36">
        <f ca="1">SUMIFS(СВЦЭМ!$L$40:$L$759,СВЦЭМ!$A$40:$A$759,$A423,СВЦЭМ!$B$39:$B$758,V$401)+'СЕТ СН'!$F$13</f>
        <v>0</v>
      </c>
      <c r="W423" s="36">
        <f ca="1">SUMIFS(СВЦЭМ!$L$40:$L$759,СВЦЭМ!$A$40:$A$759,$A423,СВЦЭМ!$B$39:$B$758,W$401)+'СЕТ СН'!$F$13</f>
        <v>0</v>
      </c>
      <c r="X423" s="36">
        <f ca="1">SUMIFS(СВЦЭМ!$L$40:$L$759,СВЦЭМ!$A$40:$A$759,$A423,СВЦЭМ!$B$39:$B$758,X$401)+'СЕТ СН'!$F$13</f>
        <v>0</v>
      </c>
      <c r="Y423" s="36">
        <f ca="1">SUMIFS(СВЦЭМ!$L$40:$L$759,СВЦЭМ!$A$40:$A$759,$A423,СВЦЭМ!$B$39:$B$758,Y$401)+'СЕТ СН'!$F$13</f>
        <v>0</v>
      </c>
    </row>
    <row r="424" spans="1:25" ht="15.75" hidden="1" x14ac:dyDescent="0.2">
      <c r="A424" s="35">
        <f t="shared" si="11"/>
        <v>45405</v>
      </c>
      <c r="B424" s="36">
        <f ca="1">SUMIFS(СВЦЭМ!$L$40:$L$759,СВЦЭМ!$A$40:$A$759,$A424,СВЦЭМ!$B$39:$B$758,B$401)+'СЕТ СН'!$F$13</f>
        <v>0</v>
      </c>
      <c r="C424" s="36">
        <f ca="1">SUMIFS(СВЦЭМ!$L$40:$L$759,СВЦЭМ!$A$40:$A$759,$A424,СВЦЭМ!$B$39:$B$758,C$401)+'СЕТ СН'!$F$13</f>
        <v>0</v>
      </c>
      <c r="D424" s="36">
        <f ca="1">SUMIFS(СВЦЭМ!$L$40:$L$759,СВЦЭМ!$A$40:$A$759,$A424,СВЦЭМ!$B$39:$B$758,D$401)+'СЕТ СН'!$F$13</f>
        <v>0</v>
      </c>
      <c r="E424" s="36">
        <f ca="1">SUMIFS(СВЦЭМ!$L$40:$L$759,СВЦЭМ!$A$40:$A$759,$A424,СВЦЭМ!$B$39:$B$758,E$401)+'СЕТ СН'!$F$13</f>
        <v>0</v>
      </c>
      <c r="F424" s="36">
        <f ca="1">SUMIFS(СВЦЭМ!$L$40:$L$759,СВЦЭМ!$A$40:$A$759,$A424,СВЦЭМ!$B$39:$B$758,F$401)+'СЕТ СН'!$F$13</f>
        <v>0</v>
      </c>
      <c r="G424" s="36">
        <f ca="1">SUMIFS(СВЦЭМ!$L$40:$L$759,СВЦЭМ!$A$40:$A$759,$A424,СВЦЭМ!$B$39:$B$758,G$401)+'СЕТ СН'!$F$13</f>
        <v>0</v>
      </c>
      <c r="H424" s="36">
        <f ca="1">SUMIFS(СВЦЭМ!$L$40:$L$759,СВЦЭМ!$A$40:$A$759,$A424,СВЦЭМ!$B$39:$B$758,H$401)+'СЕТ СН'!$F$13</f>
        <v>0</v>
      </c>
      <c r="I424" s="36">
        <f ca="1">SUMIFS(СВЦЭМ!$L$40:$L$759,СВЦЭМ!$A$40:$A$759,$A424,СВЦЭМ!$B$39:$B$758,I$401)+'СЕТ СН'!$F$13</f>
        <v>0</v>
      </c>
      <c r="J424" s="36">
        <f ca="1">SUMIFS(СВЦЭМ!$L$40:$L$759,СВЦЭМ!$A$40:$A$759,$A424,СВЦЭМ!$B$39:$B$758,J$401)+'СЕТ СН'!$F$13</f>
        <v>0</v>
      </c>
      <c r="K424" s="36">
        <f ca="1">SUMIFS(СВЦЭМ!$L$40:$L$759,СВЦЭМ!$A$40:$A$759,$A424,СВЦЭМ!$B$39:$B$758,K$401)+'СЕТ СН'!$F$13</f>
        <v>0</v>
      </c>
      <c r="L424" s="36">
        <f ca="1">SUMIFS(СВЦЭМ!$L$40:$L$759,СВЦЭМ!$A$40:$A$759,$A424,СВЦЭМ!$B$39:$B$758,L$401)+'СЕТ СН'!$F$13</f>
        <v>0</v>
      </c>
      <c r="M424" s="36">
        <f ca="1">SUMIFS(СВЦЭМ!$L$40:$L$759,СВЦЭМ!$A$40:$A$759,$A424,СВЦЭМ!$B$39:$B$758,M$401)+'СЕТ СН'!$F$13</f>
        <v>0</v>
      </c>
      <c r="N424" s="36">
        <f ca="1">SUMIFS(СВЦЭМ!$L$40:$L$759,СВЦЭМ!$A$40:$A$759,$A424,СВЦЭМ!$B$39:$B$758,N$401)+'СЕТ СН'!$F$13</f>
        <v>0</v>
      </c>
      <c r="O424" s="36">
        <f ca="1">SUMIFS(СВЦЭМ!$L$40:$L$759,СВЦЭМ!$A$40:$A$759,$A424,СВЦЭМ!$B$39:$B$758,O$401)+'СЕТ СН'!$F$13</f>
        <v>0</v>
      </c>
      <c r="P424" s="36">
        <f ca="1">SUMIFS(СВЦЭМ!$L$40:$L$759,СВЦЭМ!$A$40:$A$759,$A424,СВЦЭМ!$B$39:$B$758,P$401)+'СЕТ СН'!$F$13</f>
        <v>0</v>
      </c>
      <c r="Q424" s="36">
        <f ca="1">SUMIFS(СВЦЭМ!$L$40:$L$759,СВЦЭМ!$A$40:$A$759,$A424,СВЦЭМ!$B$39:$B$758,Q$401)+'СЕТ СН'!$F$13</f>
        <v>0</v>
      </c>
      <c r="R424" s="36">
        <f ca="1">SUMIFS(СВЦЭМ!$L$40:$L$759,СВЦЭМ!$A$40:$A$759,$A424,СВЦЭМ!$B$39:$B$758,R$401)+'СЕТ СН'!$F$13</f>
        <v>0</v>
      </c>
      <c r="S424" s="36">
        <f ca="1">SUMIFS(СВЦЭМ!$L$40:$L$759,СВЦЭМ!$A$40:$A$759,$A424,СВЦЭМ!$B$39:$B$758,S$401)+'СЕТ СН'!$F$13</f>
        <v>0</v>
      </c>
      <c r="T424" s="36">
        <f ca="1">SUMIFS(СВЦЭМ!$L$40:$L$759,СВЦЭМ!$A$40:$A$759,$A424,СВЦЭМ!$B$39:$B$758,T$401)+'СЕТ СН'!$F$13</f>
        <v>0</v>
      </c>
      <c r="U424" s="36">
        <f ca="1">SUMIFS(СВЦЭМ!$L$40:$L$759,СВЦЭМ!$A$40:$A$759,$A424,СВЦЭМ!$B$39:$B$758,U$401)+'СЕТ СН'!$F$13</f>
        <v>0</v>
      </c>
      <c r="V424" s="36">
        <f ca="1">SUMIFS(СВЦЭМ!$L$40:$L$759,СВЦЭМ!$A$40:$A$759,$A424,СВЦЭМ!$B$39:$B$758,V$401)+'СЕТ СН'!$F$13</f>
        <v>0</v>
      </c>
      <c r="W424" s="36">
        <f ca="1">SUMIFS(СВЦЭМ!$L$40:$L$759,СВЦЭМ!$A$40:$A$759,$A424,СВЦЭМ!$B$39:$B$758,W$401)+'СЕТ СН'!$F$13</f>
        <v>0</v>
      </c>
      <c r="X424" s="36">
        <f ca="1">SUMIFS(СВЦЭМ!$L$40:$L$759,СВЦЭМ!$A$40:$A$759,$A424,СВЦЭМ!$B$39:$B$758,X$401)+'СЕТ СН'!$F$13</f>
        <v>0</v>
      </c>
      <c r="Y424" s="36">
        <f ca="1">SUMIFS(СВЦЭМ!$L$40:$L$759,СВЦЭМ!$A$40:$A$759,$A424,СВЦЭМ!$B$39:$B$758,Y$401)+'СЕТ СН'!$F$13</f>
        <v>0</v>
      </c>
    </row>
    <row r="425" spans="1:25" ht="15.75" hidden="1" x14ac:dyDescent="0.2">
      <c r="A425" s="35">
        <f t="shared" si="11"/>
        <v>45406</v>
      </c>
      <c r="B425" s="36">
        <f ca="1">SUMIFS(СВЦЭМ!$L$40:$L$759,СВЦЭМ!$A$40:$A$759,$A425,СВЦЭМ!$B$39:$B$758,B$401)+'СЕТ СН'!$F$13</f>
        <v>0</v>
      </c>
      <c r="C425" s="36">
        <f ca="1">SUMIFS(СВЦЭМ!$L$40:$L$759,СВЦЭМ!$A$40:$A$759,$A425,СВЦЭМ!$B$39:$B$758,C$401)+'СЕТ СН'!$F$13</f>
        <v>0</v>
      </c>
      <c r="D425" s="36">
        <f ca="1">SUMIFS(СВЦЭМ!$L$40:$L$759,СВЦЭМ!$A$40:$A$759,$A425,СВЦЭМ!$B$39:$B$758,D$401)+'СЕТ СН'!$F$13</f>
        <v>0</v>
      </c>
      <c r="E425" s="36">
        <f ca="1">SUMIFS(СВЦЭМ!$L$40:$L$759,СВЦЭМ!$A$40:$A$759,$A425,СВЦЭМ!$B$39:$B$758,E$401)+'СЕТ СН'!$F$13</f>
        <v>0</v>
      </c>
      <c r="F425" s="36">
        <f ca="1">SUMIFS(СВЦЭМ!$L$40:$L$759,СВЦЭМ!$A$40:$A$759,$A425,СВЦЭМ!$B$39:$B$758,F$401)+'СЕТ СН'!$F$13</f>
        <v>0</v>
      </c>
      <c r="G425" s="36">
        <f ca="1">SUMIFS(СВЦЭМ!$L$40:$L$759,СВЦЭМ!$A$40:$A$759,$A425,СВЦЭМ!$B$39:$B$758,G$401)+'СЕТ СН'!$F$13</f>
        <v>0</v>
      </c>
      <c r="H425" s="36">
        <f ca="1">SUMIFS(СВЦЭМ!$L$40:$L$759,СВЦЭМ!$A$40:$A$759,$A425,СВЦЭМ!$B$39:$B$758,H$401)+'СЕТ СН'!$F$13</f>
        <v>0</v>
      </c>
      <c r="I425" s="36">
        <f ca="1">SUMIFS(СВЦЭМ!$L$40:$L$759,СВЦЭМ!$A$40:$A$759,$A425,СВЦЭМ!$B$39:$B$758,I$401)+'СЕТ СН'!$F$13</f>
        <v>0</v>
      </c>
      <c r="J425" s="36">
        <f ca="1">SUMIFS(СВЦЭМ!$L$40:$L$759,СВЦЭМ!$A$40:$A$759,$A425,СВЦЭМ!$B$39:$B$758,J$401)+'СЕТ СН'!$F$13</f>
        <v>0</v>
      </c>
      <c r="K425" s="36">
        <f ca="1">SUMIFS(СВЦЭМ!$L$40:$L$759,СВЦЭМ!$A$40:$A$759,$A425,СВЦЭМ!$B$39:$B$758,K$401)+'СЕТ СН'!$F$13</f>
        <v>0</v>
      </c>
      <c r="L425" s="36">
        <f ca="1">SUMIFS(СВЦЭМ!$L$40:$L$759,СВЦЭМ!$A$40:$A$759,$A425,СВЦЭМ!$B$39:$B$758,L$401)+'СЕТ СН'!$F$13</f>
        <v>0</v>
      </c>
      <c r="M425" s="36">
        <f ca="1">SUMIFS(СВЦЭМ!$L$40:$L$759,СВЦЭМ!$A$40:$A$759,$A425,СВЦЭМ!$B$39:$B$758,M$401)+'СЕТ СН'!$F$13</f>
        <v>0</v>
      </c>
      <c r="N425" s="36">
        <f ca="1">SUMIFS(СВЦЭМ!$L$40:$L$759,СВЦЭМ!$A$40:$A$759,$A425,СВЦЭМ!$B$39:$B$758,N$401)+'СЕТ СН'!$F$13</f>
        <v>0</v>
      </c>
      <c r="O425" s="36">
        <f ca="1">SUMIFS(СВЦЭМ!$L$40:$L$759,СВЦЭМ!$A$40:$A$759,$A425,СВЦЭМ!$B$39:$B$758,O$401)+'СЕТ СН'!$F$13</f>
        <v>0</v>
      </c>
      <c r="P425" s="36">
        <f ca="1">SUMIFS(СВЦЭМ!$L$40:$L$759,СВЦЭМ!$A$40:$A$759,$A425,СВЦЭМ!$B$39:$B$758,P$401)+'СЕТ СН'!$F$13</f>
        <v>0</v>
      </c>
      <c r="Q425" s="36">
        <f ca="1">SUMIFS(СВЦЭМ!$L$40:$L$759,СВЦЭМ!$A$40:$A$759,$A425,СВЦЭМ!$B$39:$B$758,Q$401)+'СЕТ СН'!$F$13</f>
        <v>0</v>
      </c>
      <c r="R425" s="36">
        <f ca="1">SUMIFS(СВЦЭМ!$L$40:$L$759,СВЦЭМ!$A$40:$A$759,$A425,СВЦЭМ!$B$39:$B$758,R$401)+'СЕТ СН'!$F$13</f>
        <v>0</v>
      </c>
      <c r="S425" s="36">
        <f ca="1">SUMIFS(СВЦЭМ!$L$40:$L$759,СВЦЭМ!$A$40:$A$759,$A425,СВЦЭМ!$B$39:$B$758,S$401)+'СЕТ СН'!$F$13</f>
        <v>0</v>
      </c>
      <c r="T425" s="36">
        <f ca="1">SUMIFS(СВЦЭМ!$L$40:$L$759,СВЦЭМ!$A$40:$A$759,$A425,СВЦЭМ!$B$39:$B$758,T$401)+'СЕТ СН'!$F$13</f>
        <v>0</v>
      </c>
      <c r="U425" s="36">
        <f ca="1">SUMIFS(СВЦЭМ!$L$40:$L$759,СВЦЭМ!$A$40:$A$759,$A425,СВЦЭМ!$B$39:$B$758,U$401)+'СЕТ СН'!$F$13</f>
        <v>0</v>
      </c>
      <c r="V425" s="36">
        <f ca="1">SUMIFS(СВЦЭМ!$L$40:$L$759,СВЦЭМ!$A$40:$A$759,$A425,СВЦЭМ!$B$39:$B$758,V$401)+'СЕТ СН'!$F$13</f>
        <v>0</v>
      </c>
      <c r="W425" s="36">
        <f ca="1">SUMIFS(СВЦЭМ!$L$40:$L$759,СВЦЭМ!$A$40:$A$759,$A425,СВЦЭМ!$B$39:$B$758,W$401)+'СЕТ СН'!$F$13</f>
        <v>0</v>
      </c>
      <c r="X425" s="36">
        <f ca="1">SUMIFS(СВЦЭМ!$L$40:$L$759,СВЦЭМ!$A$40:$A$759,$A425,СВЦЭМ!$B$39:$B$758,X$401)+'СЕТ СН'!$F$13</f>
        <v>0</v>
      </c>
      <c r="Y425" s="36">
        <f ca="1">SUMIFS(СВЦЭМ!$L$40:$L$759,СВЦЭМ!$A$40:$A$759,$A425,СВЦЭМ!$B$39:$B$758,Y$401)+'СЕТ СН'!$F$13</f>
        <v>0</v>
      </c>
    </row>
    <row r="426" spans="1:25" ht="15.75" hidden="1" x14ac:dyDescent="0.2">
      <c r="A426" s="35">
        <f t="shared" si="11"/>
        <v>45407</v>
      </c>
      <c r="B426" s="36">
        <f ca="1">SUMIFS(СВЦЭМ!$L$40:$L$759,СВЦЭМ!$A$40:$A$759,$A426,СВЦЭМ!$B$39:$B$758,B$401)+'СЕТ СН'!$F$13</f>
        <v>0</v>
      </c>
      <c r="C426" s="36">
        <f ca="1">SUMIFS(СВЦЭМ!$L$40:$L$759,СВЦЭМ!$A$40:$A$759,$A426,СВЦЭМ!$B$39:$B$758,C$401)+'СЕТ СН'!$F$13</f>
        <v>0</v>
      </c>
      <c r="D426" s="36">
        <f ca="1">SUMIFS(СВЦЭМ!$L$40:$L$759,СВЦЭМ!$A$40:$A$759,$A426,СВЦЭМ!$B$39:$B$758,D$401)+'СЕТ СН'!$F$13</f>
        <v>0</v>
      </c>
      <c r="E426" s="36">
        <f ca="1">SUMIFS(СВЦЭМ!$L$40:$L$759,СВЦЭМ!$A$40:$A$759,$A426,СВЦЭМ!$B$39:$B$758,E$401)+'СЕТ СН'!$F$13</f>
        <v>0</v>
      </c>
      <c r="F426" s="36">
        <f ca="1">SUMIFS(СВЦЭМ!$L$40:$L$759,СВЦЭМ!$A$40:$A$759,$A426,СВЦЭМ!$B$39:$B$758,F$401)+'СЕТ СН'!$F$13</f>
        <v>0</v>
      </c>
      <c r="G426" s="36">
        <f ca="1">SUMIFS(СВЦЭМ!$L$40:$L$759,СВЦЭМ!$A$40:$A$759,$A426,СВЦЭМ!$B$39:$B$758,G$401)+'СЕТ СН'!$F$13</f>
        <v>0</v>
      </c>
      <c r="H426" s="36">
        <f ca="1">SUMIFS(СВЦЭМ!$L$40:$L$759,СВЦЭМ!$A$40:$A$759,$A426,СВЦЭМ!$B$39:$B$758,H$401)+'СЕТ СН'!$F$13</f>
        <v>0</v>
      </c>
      <c r="I426" s="36">
        <f ca="1">SUMIFS(СВЦЭМ!$L$40:$L$759,СВЦЭМ!$A$40:$A$759,$A426,СВЦЭМ!$B$39:$B$758,I$401)+'СЕТ СН'!$F$13</f>
        <v>0</v>
      </c>
      <c r="J426" s="36">
        <f ca="1">SUMIFS(СВЦЭМ!$L$40:$L$759,СВЦЭМ!$A$40:$A$759,$A426,СВЦЭМ!$B$39:$B$758,J$401)+'СЕТ СН'!$F$13</f>
        <v>0</v>
      </c>
      <c r="K426" s="36">
        <f ca="1">SUMIFS(СВЦЭМ!$L$40:$L$759,СВЦЭМ!$A$40:$A$759,$A426,СВЦЭМ!$B$39:$B$758,K$401)+'СЕТ СН'!$F$13</f>
        <v>0</v>
      </c>
      <c r="L426" s="36">
        <f ca="1">SUMIFS(СВЦЭМ!$L$40:$L$759,СВЦЭМ!$A$40:$A$759,$A426,СВЦЭМ!$B$39:$B$758,L$401)+'СЕТ СН'!$F$13</f>
        <v>0</v>
      </c>
      <c r="M426" s="36">
        <f ca="1">SUMIFS(СВЦЭМ!$L$40:$L$759,СВЦЭМ!$A$40:$A$759,$A426,СВЦЭМ!$B$39:$B$758,M$401)+'СЕТ СН'!$F$13</f>
        <v>0</v>
      </c>
      <c r="N426" s="36">
        <f ca="1">SUMIFS(СВЦЭМ!$L$40:$L$759,СВЦЭМ!$A$40:$A$759,$A426,СВЦЭМ!$B$39:$B$758,N$401)+'СЕТ СН'!$F$13</f>
        <v>0</v>
      </c>
      <c r="O426" s="36">
        <f ca="1">SUMIFS(СВЦЭМ!$L$40:$L$759,СВЦЭМ!$A$40:$A$759,$A426,СВЦЭМ!$B$39:$B$758,O$401)+'СЕТ СН'!$F$13</f>
        <v>0</v>
      </c>
      <c r="P426" s="36">
        <f ca="1">SUMIFS(СВЦЭМ!$L$40:$L$759,СВЦЭМ!$A$40:$A$759,$A426,СВЦЭМ!$B$39:$B$758,P$401)+'СЕТ СН'!$F$13</f>
        <v>0</v>
      </c>
      <c r="Q426" s="36">
        <f ca="1">SUMIFS(СВЦЭМ!$L$40:$L$759,СВЦЭМ!$A$40:$A$759,$A426,СВЦЭМ!$B$39:$B$758,Q$401)+'СЕТ СН'!$F$13</f>
        <v>0</v>
      </c>
      <c r="R426" s="36">
        <f ca="1">SUMIFS(СВЦЭМ!$L$40:$L$759,СВЦЭМ!$A$40:$A$759,$A426,СВЦЭМ!$B$39:$B$758,R$401)+'СЕТ СН'!$F$13</f>
        <v>0</v>
      </c>
      <c r="S426" s="36">
        <f ca="1">SUMIFS(СВЦЭМ!$L$40:$L$759,СВЦЭМ!$A$40:$A$759,$A426,СВЦЭМ!$B$39:$B$758,S$401)+'СЕТ СН'!$F$13</f>
        <v>0</v>
      </c>
      <c r="T426" s="36">
        <f ca="1">SUMIFS(СВЦЭМ!$L$40:$L$759,СВЦЭМ!$A$40:$A$759,$A426,СВЦЭМ!$B$39:$B$758,T$401)+'СЕТ СН'!$F$13</f>
        <v>0</v>
      </c>
      <c r="U426" s="36">
        <f ca="1">SUMIFS(СВЦЭМ!$L$40:$L$759,СВЦЭМ!$A$40:$A$759,$A426,СВЦЭМ!$B$39:$B$758,U$401)+'СЕТ СН'!$F$13</f>
        <v>0</v>
      </c>
      <c r="V426" s="36">
        <f ca="1">SUMIFS(СВЦЭМ!$L$40:$L$759,СВЦЭМ!$A$40:$A$759,$A426,СВЦЭМ!$B$39:$B$758,V$401)+'СЕТ СН'!$F$13</f>
        <v>0</v>
      </c>
      <c r="W426" s="36">
        <f ca="1">SUMIFS(СВЦЭМ!$L$40:$L$759,СВЦЭМ!$A$40:$A$759,$A426,СВЦЭМ!$B$39:$B$758,W$401)+'СЕТ СН'!$F$13</f>
        <v>0</v>
      </c>
      <c r="X426" s="36">
        <f ca="1">SUMIFS(СВЦЭМ!$L$40:$L$759,СВЦЭМ!$A$40:$A$759,$A426,СВЦЭМ!$B$39:$B$758,X$401)+'СЕТ СН'!$F$13</f>
        <v>0</v>
      </c>
      <c r="Y426" s="36">
        <f ca="1">SUMIFS(СВЦЭМ!$L$40:$L$759,СВЦЭМ!$A$40:$A$759,$A426,СВЦЭМ!$B$39:$B$758,Y$401)+'СЕТ СН'!$F$13</f>
        <v>0</v>
      </c>
    </row>
    <row r="427" spans="1:25" ht="15.75" hidden="1" x14ac:dyDescent="0.2">
      <c r="A427" s="35">
        <f t="shared" si="11"/>
        <v>45408</v>
      </c>
      <c r="B427" s="36">
        <f ca="1">SUMIFS(СВЦЭМ!$L$40:$L$759,СВЦЭМ!$A$40:$A$759,$A427,СВЦЭМ!$B$39:$B$758,B$401)+'СЕТ СН'!$F$13</f>
        <v>0</v>
      </c>
      <c r="C427" s="36">
        <f ca="1">SUMIFS(СВЦЭМ!$L$40:$L$759,СВЦЭМ!$A$40:$A$759,$A427,СВЦЭМ!$B$39:$B$758,C$401)+'СЕТ СН'!$F$13</f>
        <v>0</v>
      </c>
      <c r="D427" s="36">
        <f ca="1">SUMIFS(СВЦЭМ!$L$40:$L$759,СВЦЭМ!$A$40:$A$759,$A427,СВЦЭМ!$B$39:$B$758,D$401)+'СЕТ СН'!$F$13</f>
        <v>0</v>
      </c>
      <c r="E427" s="36">
        <f ca="1">SUMIFS(СВЦЭМ!$L$40:$L$759,СВЦЭМ!$A$40:$A$759,$A427,СВЦЭМ!$B$39:$B$758,E$401)+'СЕТ СН'!$F$13</f>
        <v>0</v>
      </c>
      <c r="F427" s="36">
        <f ca="1">SUMIFS(СВЦЭМ!$L$40:$L$759,СВЦЭМ!$A$40:$A$759,$A427,СВЦЭМ!$B$39:$B$758,F$401)+'СЕТ СН'!$F$13</f>
        <v>0</v>
      </c>
      <c r="G427" s="36">
        <f ca="1">SUMIFS(СВЦЭМ!$L$40:$L$759,СВЦЭМ!$A$40:$A$759,$A427,СВЦЭМ!$B$39:$B$758,G$401)+'СЕТ СН'!$F$13</f>
        <v>0</v>
      </c>
      <c r="H427" s="36">
        <f ca="1">SUMIFS(СВЦЭМ!$L$40:$L$759,СВЦЭМ!$A$40:$A$759,$A427,СВЦЭМ!$B$39:$B$758,H$401)+'СЕТ СН'!$F$13</f>
        <v>0</v>
      </c>
      <c r="I427" s="36">
        <f ca="1">SUMIFS(СВЦЭМ!$L$40:$L$759,СВЦЭМ!$A$40:$A$759,$A427,СВЦЭМ!$B$39:$B$758,I$401)+'СЕТ СН'!$F$13</f>
        <v>0</v>
      </c>
      <c r="J427" s="36">
        <f ca="1">SUMIFS(СВЦЭМ!$L$40:$L$759,СВЦЭМ!$A$40:$A$759,$A427,СВЦЭМ!$B$39:$B$758,J$401)+'СЕТ СН'!$F$13</f>
        <v>0</v>
      </c>
      <c r="K427" s="36">
        <f ca="1">SUMIFS(СВЦЭМ!$L$40:$L$759,СВЦЭМ!$A$40:$A$759,$A427,СВЦЭМ!$B$39:$B$758,K$401)+'СЕТ СН'!$F$13</f>
        <v>0</v>
      </c>
      <c r="L427" s="36">
        <f ca="1">SUMIFS(СВЦЭМ!$L$40:$L$759,СВЦЭМ!$A$40:$A$759,$A427,СВЦЭМ!$B$39:$B$758,L$401)+'СЕТ СН'!$F$13</f>
        <v>0</v>
      </c>
      <c r="M427" s="36">
        <f ca="1">SUMIFS(СВЦЭМ!$L$40:$L$759,СВЦЭМ!$A$40:$A$759,$A427,СВЦЭМ!$B$39:$B$758,M$401)+'СЕТ СН'!$F$13</f>
        <v>0</v>
      </c>
      <c r="N427" s="36">
        <f ca="1">SUMIFS(СВЦЭМ!$L$40:$L$759,СВЦЭМ!$A$40:$A$759,$A427,СВЦЭМ!$B$39:$B$758,N$401)+'СЕТ СН'!$F$13</f>
        <v>0</v>
      </c>
      <c r="O427" s="36">
        <f ca="1">SUMIFS(СВЦЭМ!$L$40:$L$759,СВЦЭМ!$A$40:$A$759,$A427,СВЦЭМ!$B$39:$B$758,O$401)+'СЕТ СН'!$F$13</f>
        <v>0</v>
      </c>
      <c r="P427" s="36">
        <f ca="1">SUMIFS(СВЦЭМ!$L$40:$L$759,СВЦЭМ!$A$40:$A$759,$A427,СВЦЭМ!$B$39:$B$758,P$401)+'СЕТ СН'!$F$13</f>
        <v>0</v>
      </c>
      <c r="Q427" s="36">
        <f ca="1">SUMIFS(СВЦЭМ!$L$40:$L$759,СВЦЭМ!$A$40:$A$759,$A427,СВЦЭМ!$B$39:$B$758,Q$401)+'СЕТ СН'!$F$13</f>
        <v>0</v>
      </c>
      <c r="R427" s="36">
        <f ca="1">SUMIFS(СВЦЭМ!$L$40:$L$759,СВЦЭМ!$A$40:$A$759,$A427,СВЦЭМ!$B$39:$B$758,R$401)+'СЕТ СН'!$F$13</f>
        <v>0</v>
      </c>
      <c r="S427" s="36">
        <f ca="1">SUMIFS(СВЦЭМ!$L$40:$L$759,СВЦЭМ!$A$40:$A$759,$A427,СВЦЭМ!$B$39:$B$758,S$401)+'СЕТ СН'!$F$13</f>
        <v>0</v>
      </c>
      <c r="T427" s="36">
        <f ca="1">SUMIFS(СВЦЭМ!$L$40:$L$759,СВЦЭМ!$A$40:$A$759,$A427,СВЦЭМ!$B$39:$B$758,T$401)+'СЕТ СН'!$F$13</f>
        <v>0</v>
      </c>
      <c r="U427" s="36">
        <f ca="1">SUMIFS(СВЦЭМ!$L$40:$L$759,СВЦЭМ!$A$40:$A$759,$A427,СВЦЭМ!$B$39:$B$758,U$401)+'СЕТ СН'!$F$13</f>
        <v>0</v>
      </c>
      <c r="V427" s="36">
        <f ca="1">SUMIFS(СВЦЭМ!$L$40:$L$759,СВЦЭМ!$A$40:$A$759,$A427,СВЦЭМ!$B$39:$B$758,V$401)+'СЕТ СН'!$F$13</f>
        <v>0</v>
      </c>
      <c r="W427" s="36">
        <f ca="1">SUMIFS(СВЦЭМ!$L$40:$L$759,СВЦЭМ!$A$40:$A$759,$A427,СВЦЭМ!$B$39:$B$758,W$401)+'СЕТ СН'!$F$13</f>
        <v>0</v>
      </c>
      <c r="X427" s="36">
        <f ca="1">SUMIFS(СВЦЭМ!$L$40:$L$759,СВЦЭМ!$A$40:$A$759,$A427,СВЦЭМ!$B$39:$B$758,X$401)+'СЕТ СН'!$F$13</f>
        <v>0</v>
      </c>
      <c r="Y427" s="36">
        <f ca="1">SUMIFS(СВЦЭМ!$L$40:$L$759,СВЦЭМ!$A$40:$A$759,$A427,СВЦЭМ!$B$39:$B$758,Y$401)+'СЕТ СН'!$F$13</f>
        <v>0</v>
      </c>
    </row>
    <row r="428" spans="1:25" ht="15.75" hidden="1" x14ac:dyDescent="0.2">
      <c r="A428" s="35">
        <f t="shared" si="11"/>
        <v>45409</v>
      </c>
      <c r="B428" s="36">
        <f ca="1">SUMIFS(СВЦЭМ!$L$40:$L$759,СВЦЭМ!$A$40:$A$759,$A428,СВЦЭМ!$B$39:$B$758,B$401)+'СЕТ СН'!$F$13</f>
        <v>0</v>
      </c>
      <c r="C428" s="36">
        <f ca="1">SUMIFS(СВЦЭМ!$L$40:$L$759,СВЦЭМ!$A$40:$A$759,$A428,СВЦЭМ!$B$39:$B$758,C$401)+'СЕТ СН'!$F$13</f>
        <v>0</v>
      </c>
      <c r="D428" s="36">
        <f ca="1">SUMIFS(СВЦЭМ!$L$40:$L$759,СВЦЭМ!$A$40:$A$759,$A428,СВЦЭМ!$B$39:$B$758,D$401)+'СЕТ СН'!$F$13</f>
        <v>0</v>
      </c>
      <c r="E428" s="36">
        <f ca="1">SUMIFS(СВЦЭМ!$L$40:$L$759,СВЦЭМ!$A$40:$A$759,$A428,СВЦЭМ!$B$39:$B$758,E$401)+'СЕТ СН'!$F$13</f>
        <v>0</v>
      </c>
      <c r="F428" s="36">
        <f ca="1">SUMIFS(СВЦЭМ!$L$40:$L$759,СВЦЭМ!$A$40:$A$759,$A428,СВЦЭМ!$B$39:$B$758,F$401)+'СЕТ СН'!$F$13</f>
        <v>0</v>
      </c>
      <c r="G428" s="36">
        <f ca="1">SUMIFS(СВЦЭМ!$L$40:$L$759,СВЦЭМ!$A$40:$A$759,$A428,СВЦЭМ!$B$39:$B$758,G$401)+'СЕТ СН'!$F$13</f>
        <v>0</v>
      </c>
      <c r="H428" s="36">
        <f ca="1">SUMIFS(СВЦЭМ!$L$40:$L$759,СВЦЭМ!$A$40:$A$759,$A428,СВЦЭМ!$B$39:$B$758,H$401)+'СЕТ СН'!$F$13</f>
        <v>0</v>
      </c>
      <c r="I428" s="36">
        <f ca="1">SUMIFS(СВЦЭМ!$L$40:$L$759,СВЦЭМ!$A$40:$A$759,$A428,СВЦЭМ!$B$39:$B$758,I$401)+'СЕТ СН'!$F$13</f>
        <v>0</v>
      </c>
      <c r="J428" s="36">
        <f ca="1">SUMIFS(СВЦЭМ!$L$40:$L$759,СВЦЭМ!$A$40:$A$759,$A428,СВЦЭМ!$B$39:$B$758,J$401)+'СЕТ СН'!$F$13</f>
        <v>0</v>
      </c>
      <c r="K428" s="36">
        <f ca="1">SUMIFS(СВЦЭМ!$L$40:$L$759,СВЦЭМ!$A$40:$A$759,$A428,СВЦЭМ!$B$39:$B$758,K$401)+'СЕТ СН'!$F$13</f>
        <v>0</v>
      </c>
      <c r="L428" s="36">
        <f ca="1">SUMIFS(СВЦЭМ!$L$40:$L$759,СВЦЭМ!$A$40:$A$759,$A428,СВЦЭМ!$B$39:$B$758,L$401)+'СЕТ СН'!$F$13</f>
        <v>0</v>
      </c>
      <c r="M428" s="36">
        <f ca="1">SUMIFS(СВЦЭМ!$L$40:$L$759,СВЦЭМ!$A$40:$A$759,$A428,СВЦЭМ!$B$39:$B$758,M$401)+'СЕТ СН'!$F$13</f>
        <v>0</v>
      </c>
      <c r="N428" s="36">
        <f ca="1">SUMIFS(СВЦЭМ!$L$40:$L$759,СВЦЭМ!$A$40:$A$759,$A428,СВЦЭМ!$B$39:$B$758,N$401)+'СЕТ СН'!$F$13</f>
        <v>0</v>
      </c>
      <c r="O428" s="36">
        <f ca="1">SUMIFS(СВЦЭМ!$L$40:$L$759,СВЦЭМ!$A$40:$A$759,$A428,СВЦЭМ!$B$39:$B$758,O$401)+'СЕТ СН'!$F$13</f>
        <v>0</v>
      </c>
      <c r="P428" s="36">
        <f ca="1">SUMIFS(СВЦЭМ!$L$40:$L$759,СВЦЭМ!$A$40:$A$759,$A428,СВЦЭМ!$B$39:$B$758,P$401)+'СЕТ СН'!$F$13</f>
        <v>0</v>
      </c>
      <c r="Q428" s="36">
        <f ca="1">SUMIFS(СВЦЭМ!$L$40:$L$759,СВЦЭМ!$A$40:$A$759,$A428,СВЦЭМ!$B$39:$B$758,Q$401)+'СЕТ СН'!$F$13</f>
        <v>0</v>
      </c>
      <c r="R428" s="36">
        <f ca="1">SUMIFS(СВЦЭМ!$L$40:$L$759,СВЦЭМ!$A$40:$A$759,$A428,СВЦЭМ!$B$39:$B$758,R$401)+'СЕТ СН'!$F$13</f>
        <v>0</v>
      </c>
      <c r="S428" s="36">
        <f ca="1">SUMIFS(СВЦЭМ!$L$40:$L$759,СВЦЭМ!$A$40:$A$759,$A428,СВЦЭМ!$B$39:$B$758,S$401)+'СЕТ СН'!$F$13</f>
        <v>0</v>
      </c>
      <c r="T428" s="36">
        <f ca="1">SUMIFS(СВЦЭМ!$L$40:$L$759,СВЦЭМ!$A$40:$A$759,$A428,СВЦЭМ!$B$39:$B$758,T$401)+'СЕТ СН'!$F$13</f>
        <v>0</v>
      </c>
      <c r="U428" s="36">
        <f ca="1">SUMIFS(СВЦЭМ!$L$40:$L$759,СВЦЭМ!$A$40:$A$759,$A428,СВЦЭМ!$B$39:$B$758,U$401)+'СЕТ СН'!$F$13</f>
        <v>0</v>
      </c>
      <c r="V428" s="36">
        <f ca="1">SUMIFS(СВЦЭМ!$L$40:$L$759,СВЦЭМ!$A$40:$A$759,$A428,СВЦЭМ!$B$39:$B$758,V$401)+'СЕТ СН'!$F$13</f>
        <v>0</v>
      </c>
      <c r="W428" s="36">
        <f ca="1">SUMIFS(СВЦЭМ!$L$40:$L$759,СВЦЭМ!$A$40:$A$759,$A428,СВЦЭМ!$B$39:$B$758,W$401)+'СЕТ СН'!$F$13</f>
        <v>0</v>
      </c>
      <c r="X428" s="36">
        <f ca="1">SUMIFS(СВЦЭМ!$L$40:$L$759,СВЦЭМ!$A$40:$A$759,$A428,СВЦЭМ!$B$39:$B$758,X$401)+'СЕТ СН'!$F$13</f>
        <v>0</v>
      </c>
      <c r="Y428" s="36">
        <f ca="1">SUMIFS(СВЦЭМ!$L$40:$L$759,СВЦЭМ!$A$40:$A$759,$A428,СВЦЭМ!$B$39:$B$758,Y$401)+'СЕТ СН'!$F$13</f>
        <v>0</v>
      </c>
    </row>
    <row r="429" spans="1:25" ht="15.75" hidden="1" x14ac:dyDescent="0.2">
      <c r="A429" s="35">
        <f t="shared" si="11"/>
        <v>45410</v>
      </c>
      <c r="B429" s="36">
        <f ca="1">SUMIFS(СВЦЭМ!$L$40:$L$759,СВЦЭМ!$A$40:$A$759,$A429,СВЦЭМ!$B$39:$B$758,B$401)+'СЕТ СН'!$F$13</f>
        <v>0</v>
      </c>
      <c r="C429" s="36">
        <f ca="1">SUMIFS(СВЦЭМ!$L$40:$L$759,СВЦЭМ!$A$40:$A$759,$A429,СВЦЭМ!$B$39:$B$758,C$401)+'СЕТ СН'!$F$13</f>
        <v>0</v>
      </c>
      <c r="D429" s="36">
        <f ca="1">SUMIFS(СВЦЭМ!$L$40:$L$759,СВЦЭМ!$A$40:$A$759,$A429,СВЦЭМ!$B$39:$B$758,D$401)+'СЕТ СН'!$F$13</f>
        <v>0</v>
      </c>
      <c r="E429" s="36">
        <f ca="1">SUMIFS(СВЦЭМ!$L$40:$L$759,СВЦЭМ!$A$40:$A$759,$A429,СВЦЭМ!$B$39:$B$758,E$401)+'СЕТ СН'!$F$13</f>
        <v>0</v>
      </c>
      <c r="F429" s="36">
        <f ca="1">SUMIFS(СВЦЭМ!$L$40:$L$759,СВЦЭМ!$A$40:$A$759,$A429,СВЦЭМ!$B$39:$B$758,F$401)+'СЕТ СН'!$F$13</f>
        <v>0</v>
      </c>
      <c r="G429" s="36">
        <f ca="1">SUMIFS(СВЦЭМ!$L$40:$L$759,СВЦЭМ!$A$40:$A$759,$A429,СВЦЭМ!$B$39:$B$758,G$401)+'СЕТ СН'!$F$13</f>
        <v>0</v>
      </c>
      <c r="H429" s="36">
        <f ca="1">SUMIFS(СВЦЭМ!$L$40:$L$759,СВЦЭМ!$A$40:$A$759,$A429,СВЦЭМ!$B$39:$B$758,H$401)+'СЕТ СН'!$F$13</f>
        <v>0</v>
      </c>
      <c r="I429" s="36">
        <f ca="1">SUMIFS(СВЦЭМ!$L$40:$L$759,СВЦЭМ!$A$40:$A$759,$A429,СВЦЭМ!$B$39:$B$758,I$401)+'СЕТ СН'!$F$13</f>
        <v>0</v>
      </c>
      <c r="J429" s="36">
        <f ca="1">SUMIFS(СВЦЭМ!$L$40:$L$759,СВЦЭМ!$A$40:$A$759,$A429,СВЦЭМ!$B$39:$B$758,J$401)+'СЕТ СН'!$F$13</f>
        <v>0</v>
      </c>
      <c r="K429" s="36">
        <f ca="1">SUMIFS(СВЦЭМ!$L$40:$L$759,СВЦЭМ!$A$40:$A$759,$A429,СВЦЭМ!$B$39:$B$758,K$401)+'СЕТ СН'!$F$13</f>
        <v>0</v>
      </c>
      <c r="L429" s="36">
        <f ca="1">SUMIFS(СВЦЭМ!$L$40:$L$759,СВЦЭМ!$A$40:$A$759,$A429,СВЦЭМ!$B$39:$B$758,L$401)+'СЕТ СН'!$F$13</f>
        <v>0</v>
      </c>
      <c r="M429" s="36">
        <f ca="1">SUMIFS(СВЦЭМ!$L$40:$L$759,СВЦЭМ!$A$40:$A$759,$A429,СВЦЭМ!$B$39:$B$758,M$401)+'СЕТ СН'!$F$13</f>
        <v>0</v>
      </c>
      <c r="N429" s="36">
        <f ca="1">SUMIFS(СВЦЭМ!$L$40:$L$759,СВЦЭМ!$A$40:$A$759,$A429,СВЦЭМ!$B$39:$B$758,N$401)+'СЕТ СН'!$F$13</f>
        <v>0</v>
      </c>
      <c r="O429" s="36">
        <f ca="1">SUMIFS(СВЦЭМ!$L$40:$L$759,СВЦЭМ!$A$40:$A$759,$A429,СВЦЭМ!$B$39:$B$758,O$401)+'СЕТ СН'!$F$13</f>
        <v>0</v>
      </c>
      <c r="P429" s="36">
        <f ca="1">SUMIFS(СВЦЭМ!$L$40:$L$759,СВЦЭМ!$A$40:$A$759,$A429,СВЦЭМ!$B$39:$B$758,P$401)+'СЕТ СН'!$F$13</f>
        <v>0</v>
      </c>
      <c r="Q429" s="36">
        <f ca="1">SUMIFS(СВЦЭМ!$L$40:$L$759,СВЦЭМ!$A$40:$A$759,$A429,СВЦЭМ!$B$39:$B$758,Q$401)+'СЕТ СН'!$F$13</f>
        <v>0</v>
      </c>
      <c r="R429" s="36">
        <f ca="1">SUMIFS(СВЦЭМ!$L$40:$L$759,СВЦЭМ!$A$40:$A$759,$A429,СВЦЭМ!$B$39:$B$758,R$401)+'СЕТ СН'!$F$13</f>
        <v>0</v>
      </c>
      <c r="S429" s="36">
        <f ca="1">SUMIFS(СВЦЭМ!$L$40:$L$759,СВЦЭМ!$A$40:$A$759,$A429,СВЦЭМ!$B$39:$B$758,S$401)+'СЕТ СН'!$F$13</f>
        <v>0</v>
      </c>
      <c r="T429" s="36">
        <f ca="1">SUMIFS(СВЦЭМ!$L$40:$L$759,СВЦЭМ!$A$40:$A$759,$A429,СВЦЭМ!$B$39:$B$758,T$401)+'СЕТ СН'!$F$13</f>
        <v>0</v>
      </c>
      <c r="U429" s="36">
        <f ca="1">SUMIFS(СВЦЭМ!$L$40:$L$759,СВЦЭМ!$A$40:$A$759,$A429,СВЦЭМ!$B$39:$B$758,U$401)+'СЕТ СН'!$F$13</f>
        <v>0</v>
      </c>
      <c r="V429" s="36">
        <f ca="1">SUMIFS(СВЦЭМ!$L$40:$L$759,СВЦЭМ!$A$40:$A$759,$A429,СВЦЭМ!$B$39:$B$758,V$401)+'СЕТ СН'!$F$13</f>
        <v>0</v>
      </c>
      <c r="W429" s="36">
        <f ca="1">SUMIFS(СВЦЭМ!$L$40:$L$759,СВЦЭМ!$A$40:$A$759,$A429,СВЦЭМ!$B$39:$B$758,W$401)+'СЕТ СН'!$F$13</f>
        <v>0</v>
      </c>
      <c r="X429" s="36">
        <f ca="1">SUMIFS(СВЦЭМ!$L$40:$L$759,СВЦЭМ!$A$40:$A$759,$A429,СВЦЭМ!$B$39:$B$758,X$401)+'СЕТ СН'!$F$13</f>
        <v>0</v>
      </c>
      <c r="Y429" s="36">
        <f ca="1">SUMIFS(СВЦЭМ!$L$40:$L$759,СВЦЭМ!$A$40:$A$759,$A429,СВЦЭМ!$B$39:$B$758,Y$401)+'СЕТ СН'!$F$13</f>
        <v>0</v>
      </c>
    </row>
    <row r="430" spans="1:25" ht="15.75" hidden="1" x14ac:dyDescent="0.2">
      <c r="A430" s="35">
        <f t="shared" si="11"/>
        <v>45411</v>
      </c>
      <c r="B430" s="36">
        <f ca="1">SUMIFS(СВЦЭМ!$L$40:$L$759,СВЦЭМ!$A$40:$A$759,$A430,СВЦЭМ!$B$39:$B$758,B$401)+'СЕТ СН'!$F$13</f>
        <v>0</v>
      </c>
      <c r="C430" s="36">
        <f ca="1">SUMIFS(СВЦЭМ!$L$40:$L$759,СВЦЭМ!$A$40:$A$759,$A430,СВЦЭМ!$B$39:$B$758,C$401)+'СЕТ СН'!$F$13</f>
        <v>0</v>
      </c>
      <c r="D430" s="36">
        <f ca="1">SUMIFS(СВЦЭМ!$L$40:$L$759,СВЦЭМ!$A$40:$A$759,$A430,СВЦЭМ!$B$39:$B$758,D$401)+'СЕТ СН'!$F$13</f>
        <v>0</v>
      </c>
      <c r="E430" s="36">
        <f ca="1">SUMIFS(СВЦЭМ!$L$40:$L$759,СВЦЭМ!$A$40:$A$759,$A430,СВЦЭМ!$B$39:$B$758,E$401)+'СЕТ СН'!$F$13</f>
        <v>0</v>
      </c>
      <c r="F430" s="36">
        <f ca="1">SUMIFS(СВЦЭМ!$L$40:$L$759,СВЦЭМ!$A$40:$A$759,$A430,СВЦЭМ!$B$39:$B$758,F$401)+'СЕТ СН'!$F$13</f>
        <v>0</v>
      </c>
      <c r="G430" s="36">
        <f ca="1">SUMIFS(СВЦЭМ!$L$40:$L$759,СВЦЭМ!$A$40:$A$759,$A430,СВЦЭМ!$B$39:$B$758,G$401)+'СЕТ СН'!$F$13</f>
        <v>0</v>
      </c>
      <c r="H430" s="36">
        <f ca="1">SUMIFS(СВЦЭМ!$L$40:$L$759,СВЦЭМ!$A$40:$A$759,$A430,СВЦЭМ!$B$39:$B$758,H$401)+'СЕТ СН'!$F$13</f>
        <v>0</v>
      </c>
      <c r="I430" s="36">
        <f ca="1">SUMIFS(СВЦЭМ!$L$40:$L$759,СВЦЭМ!$A$40:$A$759,$A430,СВЦЭМ!$B$39:$B$758,I$401)+'СЕТ СН'!$F$13</f>
        <v>0</v>
      </c>
      <c r="J430" s="36">
        <f ca="1">SUMIFS(СВЦЭМ!$L$40:$L$759,СВЦЭМ!$A$40:$A$759,$A430,СВЦЭМ!$B$39:$B$758,J$401)+'СЕТ СН'!$F$13</f>
        <v>0</v>
      </c>
      <c r="K430" s="36">
        <f ca="1">SUMIFS(СВЦЭМ!$L$40:$L$759,СВЦЭМ!$A$40:$A$759,$A430,СВЦЭМ!$B$39:$B$758,K$401)+'СЕТ СН'!$F$13</f>
        <v>0</v>
      </c>
      <c r="L430" s="36">
        <f ca="1">SUMIFS(СВЦЭМ!$L$40:$L$759,СВЦЭМ!$A$40:$A$759,$A430,СВЦЭМ!$B$39:$B$758,L$401)+'СЕТ СН'!$F$13</f>
        <v>0</v>
      </c>
      <c r="M430" s="36">
        <f ca="1">SUMIFS(СВЦЭМ!$L$40:$L$759,СВЦЭМ!$A$40:$A$759,$A430,СВЦЭМ!$B$39:$B$758,M$401)+'СЕТ СН'!$F$13</f>
        <v>0</v>
      </c>
      <c r="N430" s="36">
        <f ca="1">SUMIFS(СВЦЭМ!$L$40:$L$759,СВЦЭМ!$A$40:$A$759,$A430,СВЦЭМ!$B$39:$B$758,N$401)+'СЕТ СН'!$F$13</f>
        <v>0</v>
      </c>
      <c r="O430" s="36">
        <f ca="1">SUMIFS(СВЦЭМ!$L$40:$L$759,СВЦЭМ!$A$40:$A$759,$A430,СВЦЭМ!$B$39:$B$758,O$401)+'СЕТ СН'!$F$13</f>
        <v>0</v>
      </c>
      <c r="P430" s="36">
        <f ca="1">SUMIFS(СВЦЭМ!$L$40:$L$759,СВЦЭМ!$A$40:$A$759,$A430,СВЦЭМ!$B$39:$B$758,P$401)+'СЕТ СН'!$F$13</f>
        <v>0</v>
      </c>
      <c r="Q430" s="36">
        <f ca="1">SUMIFS(СВЦЭМ!$L$40:$L$759,СВЦЭМ!$A$40:$A$759,$A430,СВЦЭМ!$B$39:$B$758,Q$401)+'СЕТ СН'!$F$13</f>
        <v>0</v>
      </c>
      <c r="R430" s="36">
        <f ca="1">SUMIFS(СВЦЭМ!$L$40:$L$759,СВЦЭМ!$A$40:$A$759,$A430,СВЦЭМ!$B$39:$B$758,R$401)+'СЕТ СН'!$F$13</f>
        <v>0</v>
      </c>
      <c r="S430" s="36">
        <f ca="1">SUMIFS(СВЦЭМ!$L$40:$L$759,СВЦЭМ!$A$40:$A$759,$A430,СВЦЭМ!$B$39:$B$758,S$401)+'СЕТ СН'!$F$13</f>
        <v>0</v>
      </c>
      <c r="T430" s="36">
        <f ca="1">SUMIFS(СВЦЭМ!$L$40:$L$759,СВЦЭМ!$A$40:$A$759,$A430,СВЦЭМ!$B$39:$B$758,T$401)+'СЕТ СН'!$F$13</f>
        <v>0</v>
      </c>
      <c r="U430" s="36">
        <f ca="1">SUMIFS(СВЦЭМ!$L$40:$L$759,СВЦЭМ!$A$40:$A$759,$A430,СВЦЭМ!$B$39:$B$758,U$401)+'СЕТ СН'!$F$13</f>
        <v>0</v>
      </c>
      <c r="V430" s="36">
        <f ca="1">SUMIFS(СВЦЭМ!$L$40:$L$759,СВЦЭМ!$A$40:$A$759,$A430,СВЦЭМ!$B$39:$B$758,V$401)+'СЕТ СН'!$F$13</f>
        <v>0</v>
      </c>
      <c r="W430" s="36">
        <f ca="1">SUMIFS(СВЦЭМ!$L$40:$L$759,СВЦЭМ!$A$40:$A$759,$A430,СВЦЭМ!$B$39:$B$758,W$401)+'СЕТ СН'!$F$13</f>
        <v>0</v>
      </c>
      <c r="X430" s="36">
        <f ca="1">SUMIFS(СВЦЭМ!$L$40:$L$759,СВЦЭМ!$A$40:$A$759,$A430,СВЦЭМ!$B$39:$B$758,X$401)+'СЕТ СН'!$F$13</f>
        <v>0</v>
      </c>
      <c r="Y430" s="36">
        <f ca="1">SUMIFS(СВЦЭМ!$L$40:$L$759,СВЦЭМ!$A$40:$A$759,$A430,СВЦЭМ!$B$39:$B$758,Y$401)+'СЕТ СН'!$F$13</f>
        <v>0</v>
      </c>
    </row>
    <row r="431" spans="1:25" ht="15.75" hidden="1" x14ac:dyDescent="0.2">
      <c r="A431" s="35">
        <f t="shared" si="11"/>
        <v>45412</v>
      </c>
      <c r="B431" s="36">
        <f ca="1">SUMIFS(СВЦЭМ!$L$40:$L$759,СВЦЭМ!$A$40:$A$759,$A431,СВЦЭМ!$B$39:$B$758,B$401)+'СЕТ СН'!$F$13</f>
        <v>0</v>
      </c>
      <c r="C431" s="36">
        <f ca="1">SUMIFS(СВЦЭМ!$L$40:$L$759,СВЦЭМ!$A$40:$A$759,$A431,СВЦЭМ!$B$39:$B$758,C$401)+'СЕТ СН'!$F$13</f>
        <v>0</v>
      </c>
      <c r="D431" s="36">
        <f ca="1">SUMIFS(СВЦЭМ!$L$40:$L$759,СВЦЭМ!$A$40:$A$759,$A431,СВЦЭМ!$B$39:$B$758,D$401)+'СЕТ СН'!$F$13</f>
        <v>0</v>
      </c>
      <c r="E431" s="36">
        <f ca="1">SUMIFS(СВЦЭМ!$L$40:$L$759,СВЦЭМ!$A$40:$A$759,$A431,СВЦЭМ!$B$39:$B$758,E$401)+'СЕТ СН'!$F$13</f>
        <v>0</v>
      </c>
      <c r="F431" s="36">
        <f ca="1">SUMIFS(СВЦЭМ!$L$40:$L$759,СВЦЭМ!$A$40:$A$759,$A431,СВЦЭМ!$B$39:$B$758,F$401)+'СЕТ СН'!$F$13</f>
        <v>0</v>
      </c>
      <c r="G431" s="36">
        <f ca="1">SUMIFS(СВЦЭМ!$L$40:$L$759,СВЦЭМ!$A$40:$A$759,$A431,СВЦЭМ!$B$39:$B$758,G$401)+'СЕТ СН'!$F$13</f>
        <v>0</v>
      </c>
      <c r="H431" s="36">
        <f ca="1">SUMIFS(СВЦЭМ!$L$40:$L$759,СВЦЭМ!$A$40:$A$759,$A431,СВЦЭМ!$B$39:$B$758,H$401)+'СЕТ СН'!$F$13</f>
        <v>0</v>
      </c>
      <c r="I431" s="36">
        <f ca="1">SUMIFS(СВЦЭМ!$L$40:$L$759,СВЦЭМ!$A$40:$A$759,$A431,СВЦЭМ!$B$39:$B$758,I$401)+'СЕТ СН'!$F$13</f>
        <v>0</v>
      </c>
      <c r="J431" s="36">
        <f ca="1">SUMIFS(СВЦЭМ!$L$40:$L$759,СВЦЭМ!$A$40:$A$759,$A431,СВЦЭМ!$B$39:$B$758,J$401)+'СЕТ СН'!$F$13</f>
        <v>0</v>
      </c>
      <c r="K431" s="36">
        <f ca="1">SUMIFS(СВЦЭМ!$L$40:$L$759,СВЦЭМ!$A$40:$A$759,$A431,СВЦЭМ!$B$39:$B$758,K$401)+'СЕТ СН'!$F$13</f>
        <v>0</v>
      </c>
      <c r="L431" s="36">
        <f ca="1">SUMIFS(СВЦЭМ!$L$40:$L$759,СВЦЭМ!$A$40:$A$759,$A431,СВЦЭМ!$B$39:$B$758,L$401)+'СЕТ СН'!$F$13</f>
        <v>0</v>
      </c>
      <c r="M431" s="36">
        <f ca="1">SUMIFS(СВЦЭМ!$L$40:$L$759,СВЦЭМ!$A$40:$A$759,$A431,СВЦЭМ!$B$39:$B$758,M$401)+'СЕТ СН'!$F$13</f>
        <v>0</v>
      </c>
      <c r="N431" s="36">
        <f ca="1">SUMIFS(СВЦЭМ!$L$40:$L$759,СВЦЭМ!$A$40:$A$759,$A431,СВЦЭМ!$B$39:$B$758,N$401)+'СЕТ СН'!$F$13</f>
        <v>0</v>
      </c>
      <c r="O431" s="36">
        <f ca="1">SUMIFS(СВЦЭМ!$L$40:$L$759,СВЦЭМ!$A$40:$A$759,$A431,СВЦЭМ!$B$39:$B$758,O$401)+'СЕТ СН'!$F$13</f>
        <v>0</v>
      </c>
      <c r="P431" s="36">
        <f ca="1">SUMIFS(СВЦЭМ!$L$40:$L$759,СВЦЭМ!$A$40:$A$759,$A431,СВЦЭМ!$B$39:$B$758,P$401)+'СЕТ СН'!$F$13</f>
        <v>0</v>
      </c>
      <c r="Q431" s="36">
        <f ca="1">SUMIFS(СВЦЭМ!$L$40:$L$759,СВЦЭМ!$A$40:$A$759,$A431,СВЦЭМ!$B$39:$B$758,Q$401)+'СЕТ СН'!$F$13</f>
        <v>0</v>
      </c>
      <c r="R431" s="36">
        <f ca="1">SUMIFS(СВЦЭМ!$L$40:$L$759,СВЦЭМ!$A$40:$A$759,$A431,СВЦЭМ!$B$39:$B$758,R$401)+'СЕТ СН'!$F$13</f>
        <v>0</v>
      </c>
      <c r="S431" s="36">
        <f ca="1">SUMIFS(СВЦЭМ!$L$40:$L$759,СВЦЭМ!$A$40:$A$759,$A431,СВЦЭМ!$B$39:$B$758,S$401)+'СЕТ СН'!$F$13</f>
        <v>0</v>
      </c>
      <c r="T431" s="36">
        <f ca="1">SUMIFS(СВЦЭМ!$L$40:$L$759,СВЦЭМ!$A$40:$A$759,$A431,СВЦЭМ!$B$39:$B$758,T$401)+'СЕТ СН'!$F$13</f>
        <v>0</v>
      </c>
      <c r="U431" s="36">
        <f ca="1">SUMIFS(СВЦЭМ!$L$40:$L$759,СВЦЭМ!$A$40:$A$759,$A431,СВЦЭМ!$B$39:$B$758,U$401)+'СЕТ СН'!$F$13</f>
        <v>0</v>
      </c>
      <c r="V431" s="36">
        <f ca="1">SUMIFS(СВЦЭМ!$L$40:$L$759,СВЦЭМ!$A$40:$A$759,$A431,СВЦЭМ!$B$39:$B$758,V$401)+'СЕТ СН'!$F$13</f>
        <v>0</v>
      </c>
      <c r="W431" s="36">
        <f ca="1">SUMIFS(СВЦЭМ!$L$40:$L$759,СВЦЭМ!$A$40:$A$759,$A431,СВЦЭМ!$B$39:$B$758,W$401)+'СЕТ СН'!$F$13</f>
        <v>0</v>
      </c>
      <c r="X431" s="36">
        <f ca="1">SUMIFS(СВЦЭМ!$L$40:$L$759,СВЦЭМ!$A$40:$A$759,$A431,СВЦЭМ!$B$39:$B$758,X$401)+'СЕТ СН'!$F$13</f>
        <v>0</v>
      </c>
      <c r="Y431" s="36">
        <f ca="1">SUMIFS(СВЦЭМ!$L$40:$L$759,СВЦЭМ!$A$40:$A$759,$A431,СВЦЭМ!$B$39:$B$758,Y$401)+'СЕТ СН'!$F$13</f>
        <v>0</v>
      </c>
    </row>
    <row r="432" spans="1:25" ht="15.75" hidden="1" x14ac:dyDescent="0.2">
      <c r="A432" s="35">
        <f t="shared" si="11"/>
        <v>45413</v>
      </c>
      <c r="B432" s="36">
        <f ca="1">SUMIFS(СВЦЭМ!$L$40:$L$759,СВЦЭМ!$A$40:$A$759,$A432,СВЦЭМ!$B$39:$B$758,B$401)+'СЕТ СН'!$F$13</f>
        <v>0</v>
      </c>
      <c r="C432" s="36">
        <f ca="1">SUMIFS(СВЦЭМ!$L$40:$L$759,СВЦЭМ!$A$40:$A$759,$A432,СВЦЭМ!$B$39:$B$758,C$401)+'СЕТ СН'!$F$13</f>
        <v>0</v>
      </c>
      <c r="D432" s="36">
        <f ca="1">SUMIFS(СВЦЭМ!$L$40:$L$759,СВЦЭМ!$A$40:$A$759,$A432,СВЦЭМ!$B$39:$B$758,D$401)+'СЕТ СН'!$F$13</f>
        <v>0</v>
      </c>
      <c r="E432" s="36">
        <f ca="1">SUMIFS(СВЦЭМ!$L$40:$L$759,СВЦЭМ!$A$40:$A$759,$A432,СВЦЭМ!$B$39:$B$758,E$401)+'СЕТ СН'!$F$13</f>
        <v>0</v>
      </c>
      <c r="F432" s="36">
        <f ca="1">SUMIFS(СВЦЭМ!$L$40:$L$759,СВЦЭМ!$A$40:$A$759,$A432,СВЦЭМ!$B$39:$B$758,F$401)+'СЕТ СН'!$F$13</f>
        <v>0</v>
      </c>
      <c r="G432" s="36">
        <f ca="1">SUMIFS(СВЦЭМ!$L$40:$L$759,СВЦЭМ!$A$40:$A$759,$A432,СВЦЭМ!$B$39:$B$758,G$401)+'СЕТ СН'!$F$13</f>
        <v>0</v>
      </c>
      <c r="H432" s="36">
        <f ca="1">SUMIFS(СВЦЭМ!$L$40:$L$759,СВЦЭМ!$A$40:$A$759,$A432,СВЦЭМ!$B$39:$B$758,H$401)+'СЕТ СН'!$F$13</f>
        <v>0</v>
      </c>
      <c r="I432" s="36">
        <f ca="1">SUMIFS(СВЦЭМ!$L$40:$L$759,СВЦЭМ!$A$40:$A$759,$A432,СВЦЭМ!$B$39:$B$758,I$401)+'СЕТ СН'!$F$13</f>
        <v>0</v>
      </c>
      <c r="J432" s="36">
        <f ca="1">SUMIFS(СВЦЭМ!$L$40:$L$759,СВЦЭМ!$A$40:$A$759,$A432,СВЦЭМ!$B$39:$B$758,J$401)+'СЕТ СН'!$F$13</f>
        <v>0</v>
      </c>
      <c r="K432" s="36">
        <f ca="1">SUMIFS(СВЦЭМ!$L$40:$L$759,СВЦЭМ!$A$40:$A$759,$A432,СВЦЭМ!$B$39:$B$758,K$401)+'СЕТ СН'!$F$13</f>
        <v>0</v>
      </c>
      <c r="L432" s="36">
        <f ca="1">SUMIFS(СВЦЭМ!$L$40:$L$759,СВЦЭМ!$A$40:$A$759,$A432,СВЦЭМ!$B$39:$B$758,L$401)+'СЕТ СН'!$F$13</f>
        <v>0</v>
      </c>
      <c r="M432" s="36">
        <f ca="1">SUMIFS(СВЦЭМ!$L$40:$L$759,СВЦЭМ!$A$40:$A$759,$A432,СВЦЭМ!$B$39:$B$758,M$401)+'СЕТ СН'!$F$13</f>
        <v>0</v>
      </c>
      <c r="N432" s="36">
        <f ca="1">SUMIFS(СВЦЭМ!$L$40:$L$759,СВЦЭМ!$A$40:$A$759,$A432,СВЦЭМ!$B$39:$B$758,N$401)+'СЕТ СН'!$F$13</f>
        <v>0</v>
      </c>
      <c r="O432" s="36">
        <f ca="1">SUMIFS(СВЦЭМ!$L$40:$L$759,СВЦЭМ!$A$40:$A$759,$A432,СВЦЭМ!$B$39:$B$758,O$401)+'СЕТ СН'!$F$13</f>
        <v>0</v>
      </c>
      <c r="P432" s="36">
        <f ca="1">SUMIFS(СВЦЭМ!$L$40:$L$759,СВЦЭМ!$A$40:$A$759,$A432,СВЦЭМ!$B$39:$B$758,P$401)+'СЕТ СН'!$F$13</f>
        <v>0</v>
      </c>
      <c r="Q432" s="36">
        <f ca="1">SUMIFS(СВЦЭМ!$L$40:$L$759,СВЦЭМ!$A$40:$A$759,$A432,СВЦЭМ!$B$39:$B$758,Q$401)+'СЕТ СН'!$F$13</f>
        <v>0</v>
      </c>
      <c r="R432" s="36">
        <f ca="1">SUMIFS(СВЦЭМ!$L$40:$L$759,СВЦЭМ!$A$40:$A$759,$A432,СВЦЭМ!$B$39:$B$758,R$401)+'СЕТ СН'!$F$13</f>
        <v>0</v>
      </c>
      <c r="S432" s="36">
        <f ca="1">SUMIFS(СВЦЭМ!$L$40:$L$759,СВЦЭМ!$A$40:$A$759,$A432,СВЦЭМ!$B$39:$B$758,S$401)+'СЕТ СН'!$F$13</f>
        <v>0</v>
      </c>
      <c r="T432" s="36">
        <f ca="1">SUMIFS(СВЦЭМ!$L$40:$L$759,СВЦЭМ!$A$40:$A$759,$A432,СВЦЭМ!$B$39:$B$758,T$401)+'СЕТ СН'!$F$13</f>
        <v>0</v>
      </c>
      <c r="U432" s="36">
        <f ca="1">SUMIFS(СВЦЭМ!$L$40:$L$759,СВЦЭМ!$A$40:$A$759,$A432,СВЦЭМ!$B$39:$B$758,U$401)+'СЕТ СН'!$F$13</f>
        <v>0</v>
      </c>
      <c r="V432" s="36">
        <f ca="1">SUMIFS(СВЦЭМ!$L$40:$L$759,СВЦЭМ!$A$40:$A$759,$A432,СВЦЭМ!$B$39:$B$758,V$401)+'СЕТ СН'!$F$13</f>
        <v>0</v>
      </c>
      <c r="W432" s="36">
        <f ca="1">SUMIFS(СВЦЭМ!$L$40:$L$759,СВЦЭМ!$A$40:$A$759,$A432,СВЦЭМ!$B$39:$B$758,W$401)+'СЕТ СН'!$F$13</f>
        <v>0</v>
      </c>
      <c r="X432" s="36">
        <f ca="1">SUMIFS(СВЦЭМ!$L$40:$L$759,СВЦЭМ!$A$40:$A$759,$A432,СВЦЭМ!$B$39:$B$758,X$401)+'СЕТ СН'!$F$13</f>
        <v>0</v>
      </c>
      <c r="Y432" s="36">
        <f ca="1">SUMIFS(СВЦЭМ!$L$40:$L$759,СВЦЭМ!$A$40:$A$759,$A432,СВЦЭМ!$B$39:$B$758,Y$401)+'СЕТ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13.53273635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657808.89120684261</v>
      </c>
      <c r="O439" s="139"/>
      <c r="P439" s="138">
        <f>СВЦЭМ!$D$12+'СЕТ СН'!$F$10-'СЕТ СН'!$G$24</f>
        <v>657808.89120684261</v>
      </c>
      <c r="Q439" s="139"/>
      <c r="R439" s="138">
        <f>СВЦЭМ!$D$12+'СЕТ СН'!$F$10-'СЕТ СН'!$H$24</f>
        <v>657808.89120684261</v>
      </c>
      <c r="S439" s="139"/>
      <c r="T439" s="138">
        <f>СВЦЭМ!$D$12+'СЕТ СН'!$F$10-'СЕТ СН'!$I$24</f>
        <v>657808.89120684261</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1765744.73</v>
      </c>
      <c r="O443" s="143"/>
      <c r="P443" s="143">
        <f>'СЕТ СН'!$G$7</f>
        <v>1442615.09</v>
      </c>
      <c r="Q443" s="143"/>
      <c r="R443" s="143">
        <f>'СЕТ СН'!$H$7</f>
        <v>1841546.13</v>
      </c>
      <c r="S443" s="143"/>
      <c r="T443" s="143">
        <f>'СЕТ СН'!$I$7</f>
        <v>1879310.42</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8"/>
  <sheetViews>
    <sheetView zoomScale="70" zoomScaleNormal="70" workbookViewId="0">
      <selection activeCell="I769" sqref="I76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4.3020000300000003</v>
      </c>
    </row>
    <row r="11" spans="1:4" ht="66" customHeight="1" x14ac:dyDescent="0.2">
      <c r="A11" s="164" t="s">
        <v>120</v>
      </c>
      <c r="B11" s="165"/>
      <c r="C11" s="73"/>
      <c r="D11" s="74">
        <v>1898.4097052300001</v>
      </c>
    </row>
    <row r="12" spans="1:4" ht="30" customHeight="1" x14ac:dyDescent="0.2">
      <c r="A12" s="164" t="s">
        <v>121</v>
      </c>
      <c r="B12" s="165"/>
      <c r="C12" s="73"/>
      <c r="D12" s="75">
        <v>657808.89120684261</v>
      </c>
    </row>
    <row r="13" spans="1:4" ht="30" customHeight="1" x14ac:dyDescent="0.2">
      <c r="A13" s="164" t="s">
        <v>122</v>
      </c>
      <c r="B13" s="165"/>
      <c r="C13" s="73"/>
      <c r="D13" s="76"/>
    </row>
    <row r="14" spans="1:4" ht="15" customHeight="1" x14ac:dyDescent="0.2">
      <c r="A14" s="166" t="s">
        <v>123</v>
      </c>
      <c r="B14" s="167"/>
      <c r="C14" s="73"/>
      <c r="D14" s="74">
        <v>1986.95219851</v>
      </c>
    </row>
    <row r="15" spans="1:4" ht="15" customHeight="1" x14ac:dyDescent="0.2">
      <c r="A15" s="166" t="s">
        <v>124</v>
      </c>
      <c r="B15" s="167"/>
      <c r="C15" s="73"/>
      <c r="D15" s="74">
        <v>2833.2985039300002</v>
      </c>
    </row>
    <row r="16" spans="1:4" ht="15" customHeight="1" x14ac:dyDescent="0.2">
      <c r="A16" s="166" t="s">
        <v>125</v>
      </c>
      <c r="B16" s="167"/>
      <c r="C16" s="73"/>
      <c r="D16" s="74">
        <v>4332.3445655599999</v>
      </c>
    </row>
    <row r="17" spans="1:4" ht="15" customHeight="1" x14ac:dyDescent="0.2">
      <c r="A17" s="166" t="s">
        <v>126</v>
      </c>
      <c r="B17" s="167"/>
      <c r="C17" s="73"/>
      <c r="D17" s="74">
        <v>3303.0400043099999</v>
      </c>
    </row>
    <row r="18" spans="1:4" ht="52.5" customHeight="1" x14ac:dyDescent="0.2">
      <c r="A18" s="164" t="s">
        <v>127</v>
      </c>
      <c r="B18" s="165"/>
      <c r="C18" s="73"/>
      <c r="D18" s="74">
        <v>13.53273635</v>
      </c>
    </row>
    <row r="19" spans="1:4" ht="52.5" customHeight="1" x14ac:dyDescent="0.25">
      <c r="A19" s="164" t="s">
        <v>140</v>
      </c>
      <c r="B19" s="165"/>
      <c r="C19" s="81"/>
      <c r="D19" s="74">
        <v>1874.2015281199999</v>
      </c>
    </row>
    <row r="20" spans="1:4" ht="52.5" customHeight="1" x14ac:dyDescent="0.25">
      <c r="A20" s="164" t="s">
        <v>141</v>
      </c>
      <c r="B20" s="165"/>
      <c r="C20" s="81"/>
      <c r="D20" s="97"/>
    </row>
    <row r="21" spans="1:4" ht="52.5" customHeight="1" x14ac:dyDescent="0.25">
      <c r="A21" s="166" t="s">
        <v>142</v>
      </c>
      <c r="B21" s="167"/>
      <c r="C21" s="81"/>
      <c r="D21" s="74">
        <v>1962.42573698</v>
      </c>
    </row>
    <row r="22" spans="1:4" ht="52.5" customHeight="1" x14ac:dyDescent="0.25">
      <c r="A22" s="166" t="s">
        <v>143</v>
      </c>
      <c r="B22" s="167"/>
      <c r="C22" s="81"/>
      <c r="D22" s="74">
        <v>1843.63155594</v>
      </c>
    </row>
    <row r="23" spans="1:4" ht="52.5" customHeight="1" x14ac:dyDescent="0.25">
      <c r="A23" s="166" t="s">
        <v>144</v>
      </c>
      <c r="B23" s="167"/>
      <c r="C23" s="81"/>
      <c r="D23" s="74">
        <v>1802.1502908299999</v>
      </c>
    </row>
    <row r="24" spans="1:4" ht="52.5" customHeight="1" x14ac:dyDescent="0.25">
      <c r="A24" s="166" t="s">
        <v>145</v>
      </c>
      <c r="B24" s="167"/>
      <c r="C24" s="81"/>
      <c r="D24" s="74">
        <v>1830.53341391</v>
      </c>
    </row>
    <row r="25" spans="1:4" ht="15" customHeight="1" x14ac:dyDescent="0.2">
      <c r="A25" s="69" t="s">
        <v>128</v>
      </c>
      <c r="B25" s="70"/>
      <c r="C25" s="77"/>
      <c r="D25" s="78"/>
    </row>
    <row r="26" spans="1:4" ht="30" customHeight="1" x14ac:dyDescent="0.2">
      <c r="A26" s="164" t="s">
        <v>129</v>
      </c>
      <c r="B26" s="165"/>
      <c r="C26" s="73"/>
      <c r="D26" s="79">
        <v>19920.761999999999</v>
      </c>
    </row>
    <row r="27" spans="1:4" ht="30" customHeight="1" x14ac:dyDescent="0.2">
      <c r="A27" s="164" t="s">
        <v>130</v>
      </c>
      <c r="B27" s="165"/>
      <c r="C27" s="80"/>
      <c r="D27" s="79">
        <v>28.760999999999999</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1.467901230991E-3</v>
      </c>
    </row>
    <row r="32" spans="1:4" ht="15" customHeight="1" x14ac:dyDescent="0.25">
      <c r="A32" s="166" t="s">
        <v>125</v>
      </c>
      <c r="B32" s="167"/>
      <c r="C32" s="81"/>
      <c r="D32" s="82">
        <v>3.809941416613E-3</v>
      </c>
    </row>
    <row r="33" spans="1:6" ht="15" customHeight="1" x14ac:dyDescent="0.25">
      <c r="A33" s="166" t="s">
        <v>126</v>
      </c>
      <c r="B33" s="167"/>
      <c r="C33" s="81"/>
      <c r="D33" s="82">
        <v>2.2019549709739999E-3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2178.4771153800002</v>
      </c>
      <c r="D39" s="84">
        <v>2154.1833043699999</v>
      </c>
      <c r="E39" s="84">
        <v>253.56906985000001</v>
      </c>
      <c r="F39" s="84">
        <v>253.56906985000001</v>
      </c>
    </row>
    <row r="40" spans="1:6" ht="12.75" customHeight="1" x14ac:dyDescent="0.2">
      <c r="A40" s="83" t="s">
        <v>149</v>
      </c>
      <c r="B40" s="83">
        <v>2</v>
      </c>
      <c r="C40" s="84">
        <v>2193.28353479</v>
      </c>
      <c r="D40" s="84">
        <v>2168.9324613200001</v>
      </c>
      <c r="E40" s="84">
        <v>255.30519416999999</v>
      </c>
      <c r="F40" s="84">
        <v>255.30519416999999</v>
      </c>
    </row>
    <row r="41" spans="1:6" ht="12.75" customHeight="1" x14ac:dyDescent="0.2">
      <c r="A41" s="83" t="s">
        <v>149</v>
      </c>
      <c r="B41" s="83">
        <v>3</v>
      </c>
      <c r="C41" s="84">
        <v>2207.3962323800001</v>
      </c>
      <c r="D41" s="84">
        <v>2183.7738361000002</v>
      </c>
      <c r="E41" s="84">
        <v>257.05217345</v>
      </c>
      <c r="F41" s="84">
        <v>257.05217345</v>
      </c>
    </row>
    <row r="42" spans="1:6" ht="12.75" customHeight="1" x14ac:dyDescent="0.2">
      <c r="A42" s="83" t="s">
        <v>149</v>
      </c>
      <c r="B42" s="83">
        <v>4</v>
      </c>
      <c r="C42" s="84">
        <v>2223.4172502000001</v>
      </c>
      <c r="D42" s="84">
        <v>2199.1575530800001</v>
      </c>
      <c r="E42" s="84">
        <v>258.86299186999997</v>
      </c>
      <c r="F42" s="84">
        <v>258.86299186999997</v>
      </c>
    </row>
    <row r="43" spans="1:6" ht="12.75" customHeight="1" x14ac:dyDescent="0.2">
      <c r="A43" s="83" t="s">
        <v>149</v>
      </c>
      <c r="B43" s="83">
        <v>5</v>
      </c>
      <c r="C43" s="84">
        <v>2201.45875054</v>
      </c>
      <c r="D43" s="84">
        <v>2176.9151982399999</v>
      </c>
      <c r="E43" s="84">
        <v>256.24484269999999</v>
      </c>
      <c r="F43" s="84">
        <v>256.24484269999999</v>
      </c>
    </row>
    <row r="44" spans="1:6" ht="12.75" customHeight="1" x14ac:dyDescent="0.2">
      <c r="A44" s="83" t="s">
        <v>149</v>
      </c>
      <c r="B44" s="83">
        <v>6</v>
      </c>
      <c r="C44" s="84">
        <v>2239.6858244</v>
      </c>
      <c r="D44" s="84">
        <v>2215.7610846500002</v>
      </c>
      <c r="E44" s="84">
        <v>260.81739475000001</v>
      </c>
      <c r="F44" s="84">
        <v>260.81739475000001</v>
      </c>
    </row>
    <row r="45" spans="1:6" ht="12.75" customHeight="1" x14ac:dyDescent="0.2">
      <c r="A45" s="83" t="s">
        <v>149</v>
      </c>
      <c r="B45" s="83">
        <v>7</v>
      </c>
      <c r="C45" s="84">
        <v>2132.86846509</v>
      </c>
      <c r="D45" s="84">
        <v>2109.29766002</v>
      </c>
      <c r="E45" s="84">
        <v>248.28557746999999</v>
      </c>
      <c r="F45" s="84">
        <v>248.28557746999999</v>
      </c>
    </row>
    <row r="46" spans="1:6" ht="12.75" customHeight="1" x14ac:dyDescent="0.2">
      <c r="A46" s="83" t="s">
        <v>149</v>
      </c>
      <c r="B46" s="83">
        <v>8</v>
      </c>
      <c r="C46" s="84">
        <v>2064.8173179400001</v>
      </c>
      <c r="D46" s="84">
        <v>2041.0787425000001</v>
      </c>
      <c r="E46" s="84">
        <v>240.25552384</v>
      </c>
      <c r="F46" s="84">
        <v>240.25552384</v>
      </c>
    </row>
    <row r="47" spans="1:6" ht="12.75" customHeight="1" x14ac:dyDescent="0.2">
      <c r="A47" s="83" t="s">
        <v>149</v>
      </c>
      <c r="B47" s="83">
        <v>9</v>
      </c>
      <c r="C47" s="84">
        <v>2022.52262434</v>
      </c>
      <c r="D47" s="84">
        <v>1998.5862648299999</v>
      </c>
      <c r="E47" s="84">
        <v>235.25373127</v>
      </c>
      <c r="F47" s="84">
        <v>235.25373127</v>
      </c>
    </row>
    <row r="48" spans="1:6" ht="12.75" customHeight="1" x14ac:dyDescent="0.2">
      <c r="A48" s="83" t="s">
        <v>149</v>
      </c>
      <c r="B48" s="83">
        <v>10</v>
      </c>
      <c r="C48" s="84">
        <v>1979.78757847</v>
      </c>
      <c r="D48" s="84">
        <v>1959.7471896500001</v>
      </c>
      <c r="E48" s="84">
        <v>230.68198097000001</v>
      </c>
      <c r="F48" s="84">
        <v>230.68198097000001</v>
      </c>
    </row>
    <row r="49" spans="1:6" ht="12.75" customHeight="1" x14ac:dyDescent="0.2">
      <c r="A49" s="83" t="s">
        <v>149</v>
      </c>
      <c r="B49" s="83">
        <v>11</v>
      </c>
      <c r="C49" s="84">
        <v>1998.9726532300001</v>
      </c>
      <c r="D49" s="84">
        <v>1972.60764756</v>
      </c>
      <c r="E49" s="84">
        <v>232.19578638999999</v>
      </c>
      <c r="F49" s="84">
        <v>232.19578638999999</v>
      </c>
    </row>
    <row r="50" spans="1:6" ht="12.75" customHeight="1" x14ac:dyDescent="0.2">
      <c r="A50" s="83" t="s">
        <v>149</v>
      </c>
      <c r="B50" s="83">
        <v>12</v>
      </c>
      <c r="C50" s="84">
        <v>2022.44561509</v>
      </c>
      <c r="D50" s="84">
        <v>1995.41833223</v>
      </c>
      <c r="E50" s="84">
        <v>234.88083370000001</v>
      </c>
      <c r="F50" s="84">
        <v>234.88083370000001</v>
      </c>
    </row>
    <row r="51" spans="1:6" ht="12.75" customHeight="1" x14ac:dyDescent="0.2">
      <c r="A51" s="83" t="s">
        <v>149</v>
      </c>
      <c r="B51" s="83">
        <v>13</v>
      </c>
      <c r="C51" s="84">
        <v>2036.9256981399999</v>
      </c>
      <c r="D51" s="84">
        <v>2010.9123641399999</v>
      </c>
      <c r="E51" s="84">
        <v>236.7046373</v>
      </c>
      <c r="F51" s="84">
        <v>236.7046373</v>
      </c>
    </row>
    <row r="52" spans="1:6" ht="12.75" customHeight="1" x14ac:dyDescent="0.2">
      <c r="A52" s="83" t="s">
        <v>149</v>
      </c>
      <c r="B52" s="83">
        <v>14</v>
      </c>
      <c r="C52" s="84">
        <v>2063.22492715</v>
      </c>
      <c r="D52" s="84">
        <v>2036.72719714</v>
      </c>
      <c r="E52" s="84">
        <v>239.74330312000001</v>
      </c>
      <c r="F52" s="84">
        <v>239.74330312000001</v>
      </c>
    </row>
    <row r="53" spans="1:6" ht="12.75" customHeight="1" x14ac:dyDescent="0.2">
      <c r="A53" s="83" t="s">
        <v>149</v>
      </c>
      <c r="B53" s="83">
        <v>15</v>
      </c>
      <c r="C53" s="84">
        <v>2091.1488184999998</v>
      </c>
      <c r="D53" s="84">
        <v>2063.64307603</v>
      </c>
      <c r="E53" s="84">
        <v>242.91157314</v>
      </c>
      <c r="F53" s="84">
        <v>242.91157314</v>
      </c>
    </row>
    <row r="54" spans="1:6" ht="12.75" customHeight="1" x14ac:dyDescent="0.2">
      <c r="A54" s="83" t="s">
        <v>149</v>
      </c>
      <c r="B54" s="83">
        <v>16</v>
      </c>
      <c r="C54" s="84">
        <v>2097.9746378099999</v>
      </c>
      <c r="D54" s="84">
        <v>2071.1049592300001</v>
      </c>
      <c r="E54" s="84">
        <v>243.78991194</v>
      </c>
      <c r="F54" s="84">
        <v>243.78991194</v>
      </c>
    </row>
    <row r="55" spans="1:6" ht="12.75" customHeight="1" x14ac:dyDescent="0.2">
      <c r="A55" s="83" t="s">
        <v>149</v>
      </c>
      <c r="B55" s="83">
        <v>17</v>
      </c>
      <c r="C55" s="84">
        <v>2098.9876202</v>
      </c>
      <c r="D55" s="84">
        <v>2074.70841853</v>
      </c>
      <c r="E55" s="84">
        <v>244.21407539</v>
      </c>
      <c r="F55" s="84">
        <v>244.21407539</v>
      </c>
    </row>
    <row r="56" spans="1:6" ht="12.75" customHeight="1" x14ac:dyDescent="0.2">
      <c r="A56" s="83" t="s">
        <v>149</v>
      </c>
      <c r="B56" s="83">
        <v>18</v>
      </c>
      <c r="C56" s="84">
        <v>2076.1300947899999</v>
      </c>
      <c r="D56" s="84">
        <v>2052.5365310100001</v>
      </c>
      <c r="E56" s="84">
        <v>241.60422094</v>
      </c>
      <c r="F56" s="84">
        <v>241.60422094</v>
      </c>
    </row>
    <row r="57" spans="1:6" ht="12.75" customHeight="1" x14ac:dyDescent="0.2">
      <c r="A57" s="83" t="s">
        <v>149</v>
      </c>
      <c r="B57" s="83">
        <v>19</v>
      </c>
      <c r="C57" s="84">
        <v>2030.0272025300001</v>
      </c>
      <c r="D57" s="84">
        <v>2007.28794475</v>
      </c>
      <c r="E57" s="84">
        <v>236.27800662999999</v>
      </c>
      <c r="F57" s="84">
        <v>236.27800662999999</v>
      </c>
    </row>
    <row r="58" spans="1:6" ht="12.75" customHeight="1" x14ac:dyDescent="0.2">
      <c r="A58" s="83" t="s">
        <v>149</v>
      </c>
      <c r="B58" s="83">
        <v>20</v>
      </c>
      <c r="C58" s="84">
        <v>1988.2853339999999</v>
      </c>
      <c r="D58" s="84">
        <v>1965.61997002</v>
      </c>
      <c r="E58" s="84">
        <v>231.37326637000001</v>
      </c>
      <c r="F58" s="84">
        <v>231.37326637000001</v>
      </c>
    </row>
    <row r="59" spans="1:6" ht="12.75" customHeight="1" x14ac:dyDescent="0.2">
      <c r="A59" s="83" t="s">
        <v>149</v>
      </c>
      <c r="B59" s="83">
        <v>21</v>
      </c>
      <c r="C59" s="84">
        <v>1980.7240050299999</v>
      </c>
      <c r="D59" s="84">
        <v>1958.07103308</v>
      </c>
      <c r="E59" s="84">
        <v>230.48468045999999</v>
      </c>
      <c r="F59" s="84">
        <v>230.48468045999999</v>
      </c>
    </row>
    <row r="60" spans="1:6" ht="12.75" customHeight="1" x14ac:dyDescent="0.2">
      <c r="A60" s="83" t="s">
        <v>149</v>
      </c>
      <c r="B60" s="83">
        <v>22</v>
      </c>
      <c r="C60" s="84">
        <v>1972.20720955</v>
      </c>
      <c r="D60" s="84">
        <v>1946.5361914499999</v>
      </c>
      <c r="E60" s="84">
        <v>229.12691343</v>
      </c>
      <c r="F60" s="84">
        <v>229.12691343</v>
      </c>
    </row>
    <row r="61" spans="1:6" ht="12.75" customHeight="1" x14ac:dyDescent="0.2">
      <c r="A61" s="83" t="s">
        <v>149</v>
      </c>
      <c r="B61" s="83">
        <v>23</v>
      </c>
      <c r="C61" s="84">
        <v>2010.06130119</v>
      </c>
      <c r="D61" s="84">
        <v>1983.89795276</v>
      </c>
      <c r="E61" s="84">
        <v>233.52476901</v>
      </c>
      <c r="F61" s="84">
        <v>233.52476901</v>
      </c>
    </row>
    <row r="62" spans="1:6" ht="12.75" customHeight="1" x14ac:dyDescent="0.2">
      <c r="A62" s="83" t="s">
        <v>149</v>
      </c>
      <c r="B62" s="83">
        <v>24</v>
      </c>
      <c r="C62" s="84">
        <v>2050.4945513600001</v>
      </c>
      <c r="D62" s="84">
        <v>2026.24303835</v>
      </c>
      <c r="E62" s="84">
        <v>238.50921205</v>
      </c>
      <c r="F62" s="84">
        <v>238.50921205</v>
      </c>
    </row>
    <row r="63" spans="1:6" ht="12.75" customHeight="1" x14ac:dyDescent="0.2">
      <c r="A63" s="83" t="s">
        <v>150</v>
      </c>
      <c r="B63" s="83">
        <v>1</v>
      </c>
      <c r="C63" s="84">
        <v>1969.6200661299999</v>
      </c>
      <c r="D63" s="84">
        <v>1945.98194592</v>
      </c>
      <c r="E63" s="84">
        <v>229.06167314999999</v>
      </c>
      <c r="F63" s="84">
        <v>229.06167314999999</v>
      </c>
    </row>
    <row r="64" spans="1:6" ht="12.75" customHeight="1" x14ac:dyDescent="0.2">
      <c r="A64" s="83" t="s">
        <v>150</v>
      </c>
      <c r="B64" s="83">
        <v>2</v>
      </c>
      <c r="C64" s="84">
        <v>2033.1436329600001</v>
      </c>
      <c r="D64" s="84">
        <v>2009.16706168</v>
      </c>
      <c r="E64" s="84">
        <v>236.49919761999999</v>
      </c>
      <c r="F64" s="84">
        <v>236.49919761999999</v>
      </c>
    </row>
    <row r="65" spans="1:6" ht="12.75" customHeight="1" x14ac:dyDescent="0.2">
      <c r="A65" s="83" t="s">
        <v>150</v>
      </c>
      <c r="B65" s="83">
        <v>3</v>
      </c>
      <c r="C65" s="84">
        <v>2092.5562503299998</v>
      </c>
      <c r="D65" s="84">
        <v>2068.5602552099999</v>
      </c>
      <c r="E65" s="84">
        <v>243.49037465000001</v>
      </c>
      <c r="F65" s="84">
        <v>243.49037465000001</v>
      </c>
    </row>
    <row r="66" spans="1:6" ht="12.75" customHeight="1" x14ac:dyDescent="0.2">
      <c r="A66" s="83" t="s">
        <v>150</v>
      </c>
      <c r="B66" s="83">
        <v>4</v>
      </c>
      <c r="C66" s="84">
        <v>2110.20233762</v>
      </c>
      <c r="D66" s="84">
        <v>2086.1450520399999</v>
      </c>
      <c r="E66" s="84">
        <v>245.56028233999999</v>
      </c>
      <c r="F66" s="84">
        <v>245.56028233999999</v>
      </c>
    </row>
    <row r="67" spans="1:6" ht="12.75" customHeight="1" x14ac:dyDescent="0.2">
      <c r="A67" s="83" t="s">
        <v>150</v>
      </c>
      <c r="B67" s="83">
        <v>5</v>
      </c>
      <c r="C67" s="84">
        <v>2105.86648229</v>
      </c>
      <c r="D67" s="84">
        <v>2081.64587635</v>
      </c>
      <c r="E67" s="84">
        <v>245.03068404999999</v>
      </c>
      <c r="F67" s="84">
        <v>245.03068404999999</v>
      </c>
    </row>
    <row r="68" spans="1:6" ht="12.75" customHeight="1" x14ac:dyDescent="0.2">
      <c r="A68" s="83" t="s">
        <v>150</v>
      </c>
      <c r="B68" s="83">
        <v>6</v>
      </c>
      <c r="C68" s="84">
        <v>2101.7490150100002</v>
      </c>
      <c r="D68" s="84">
        <v>2077.5440827799998</v>
      </c>
      <c r="E68" s="84">
        <v>244.54786163</v>
      </c>
      <c r="F68" s="84">
        <v>244.54786163</v>
      </c>
    </row>
    <row r="69" spans="1:6" ht="12.75" customHeight="1" x14ac:dyDescent="0.2">
      <c r="A69" s="83" t="s">
        <v>150</v>
      </c>
      <c r="B69" s="83">
        <v>7</v>
      </c>
      <c r="C69" s="84">
        <v>2046.4358730599999</v>
      </c>
      <c r="D69" s="84">
        <v>2022.3551051100001</v>
      </c>
      <c r="E69" s="84">
        <v>238.05156314999999</v>
      </c>
      <c r="F69" s="84">
        <v>238.05156314999999</v>
      </c>
    </row>
    <row r="70" spans="1:6" ht="12.75" customHeight="1" x14ac:dyDescent="0.2">
      <c r="A70" s="83" t="s">
        <v>150</v>
      </c>
      <c r="B70" s="83">
        <v>8</v>
      </c>
      <c r="C70" s="84">
        <v>2010.6904759500001</v>
      </c>
      <c r="D70" s="84">
        <v>1986.9544021199999</v>
      </c>
      <c r="E70" s="84">
        <v>233.88454388</v>
      </c>
      <c r="F70" s="84">
        <v>233.88454388</v>
      </c>
    </row>
    <row r="71" spans="1:6" ht="12.75" customHeight="1" x14ac:dyDescent="0.2">
      <c r="A71" s="83" t="s">
        <v>150</v>
      </c>
      <c r="B71" s="83">
        <v>9</v>
      </c>
      <c r="C71" s="84">
        <v>1982.9669748399999</v>
      </c>
      <c r="D71" s="84">
        <v>1958.8062773700001</v>
      </c>
      <c r="E71" s="84">
        <v>230.57122612000001</v>
      </c>
      <c r="F71" s="84">
        <v>230.57122612000001</v>
      </c>
    </row>
    <row r="72" spans="1:6" ht="12.75" customHeight="1" x14ac:dyDescent="0.2">
      <c r="A72" s="83" t="s">
        <v>150</v>
      </c>
      <c r="B72" s="83">
        <v>10</v>
      </c>
      <c r="C72" s="84">
        <v>1935.0536275300001</v>
      </c>
      <c r="D72" s="84">
        <v>1921.2358503200001</v>
      </c>
      <c r="E72" s="84">
        <v>226.14880848000001</v>
      </c>
      <c r="F72" s="84">
        <v>226.14880848000001</v>
      </c>
    </row>
    <row r="73" spans="1:6" ht="12.75" customHeight="1" x14ac:dyDescent="0.2">
      <c r="A73" s="83" t="s">
        <v>150</v>
      </c>
      <c r="B73" s="83">
        <v>11</v>
      </c>
      <c r="C73" s="84">
        <v>1964.8764291699999</v>
      </c>
      <c r="D73" s="84">
        <v>1939.27378608</v>
      </c>
      <c r="E73" s="84">
        <v>228.27205518</v>
      </c>
      <c r="F73" s="84">
        <v>228.27205518</v>
      </c>
    </row>
    <row r="74" spans="1:6" ht="12.75" customHeight="1" x14ac:dyDescent="0.2">
      <c r="A74" s="83" t="s">
        <v>150</v>
      </c>
      <c r="B74" s="83">
        <v>12</v>
      </c>
      <c r="C74" s="84">
        <v>1987.67944739</v>
      </c>
      <c r="D74" s="84">
        <v>1961.9710560599999</v>
      </c>
      <c r="E74" s="84">
        <v>230.94375244</v>
      </c>
      <c r="F74" s="84">
        <v>230.94375244</v>
      </c>
    </row>
    <row r="75" spans="1:6" ht="12.75" customHeight="1" x14ac:dyDescent="0.2">
      <c r="A75" s="83" t="s">
        <v>150</v>
      </c>
      <c r="B75" s="83">
        <v>13</v>
      </c>
      <c r="C75" s="84">
        <v>2001.44065415</v>
      </c>
      <c r="D75" s="84">
        <v>1981.7818011700001</v>
      </c>
      <c r="E75" s="84">
        <v>233.27567665999999</v>
      </c>
      <c r="F75" s="84">
        <v>233.27567665999999</v>
      </c>
    </row>
    <row r="76" spans="1:6" ht="12.75" customHeight="1" x14ac:dyDescent="0.2">
      <c r="A76" s="83" t="s">
        <v>150</v>
      </c>
      <c r="B76" s="83">
        <v>14</v>
      </c>
      <c r="C76" s="84">
        <v>2026.90278732</v>
      </c>
      <c r="D76" s="84">
        <v>2000.62670346</v>
      </c>
      <c r="E76" s="84">
        <v>235.49391145000001</v>
      </c>
      <c r="F76" s="84">
        <v>235.49391145000001</v>
      </c>
    </row>
    <row r="77" spans="1:6" ht="12.75" customHeight="1" x14ac:dyDescent="0.2">
      <c r="A77" s="83" t="s">
        <v>150</v>
      </c>
      <c r="B77" s="83">
        <v>15</v>
      </c>
      <c r="C77" s="84">
        <v>2037.0976769500001</v>
      </c>
      <c r="D77" s="84">
        <v>2010.1651397099999</v>
      </c>
      <c r="E77" s="84">
        <v>236.61668146</v>
      </c>
      <c r="F77" s="84">
        <v>236.61668146</v>
      </c>
    </row>
    <row r="78" spans="1:6" ht="12.75" customHeight="1" x14ac:dyDescent="0.2">
      <c r="A78" s="83" t="s">
        <v>150</v>
      </c>
      <c r="B78" s="83">
        <v>16</v>
      </c>
      <c r="C78" s="84">
        <v>2046.1885729600001</v>
      </c>
      <c r="D78" s="84">
        <v>2022.07966222</v>
      </c>
      <c r="E78" s="84">
        <v>238.01914074999999</v>
      </c>
      <c r="F78" s="84">
        <v>238.01914074999999</v>
      </c>
    </row>
    <row r="79" spans="1:6" ht="12.75" customHeight="1" x14ac:dyDescent="0.2">
      <c r="A79" s="83" t="s">
        <v>150</v>
      </c>
      <c r="B79" s="83">
        <v>17</v>
      </c>
      <c r="C79" s="84">
        <v>2049.4456468499998</v>
      </c>
      <c r="D79" s="84">
        <v>2025.3010316800001</v>
      </c>
      <c r="E79" s="84">
        <v>238.39832838000001</v>
      </c>
      <c r="F79" s="84">
        <v>238.39832838000001</v>
      </c>
    </row>
    <row r="80" spans="1:6" ht="12.75" customHeight="1" x14ac:dyDescent="0.2">
      <c r="A80" s="83" t="s">
        <v>150</v>
      </c>
      <c r="B80" s="83">
        <v>18</v>
      </c>
      <c r="C80" s="84">
        <v>2036.9806913800001</v>
      </c>
      <c r="D80" s="84">
        <v>2013.0224013300001</v>
      </c>
      <c r="E80" s="84">
        <v>236.95300992</v>
      </c>
      <c r="F80" s="84">
        <v>236.95300992</v>
      </c>
    </row>
    <row r="81" spans="1:6" ht="12.75" customHeight="1" x14ac:dyDescent="0.2">
      <c r="A81" s="83" t="s">
        <v>150</v>
      </c>
      <c r="B81" s="83">
        <v>19</v>
      </c>
      <c r="C81" s="84">
        <v>1997.59662927</v>
      </c>
      <c r="D81" s="84">
        <v>1973.7260278399999</v>
      </c>
      <c r="E81" s="84">
        <v>232.32743101</v>
      </c>
      <c r="F81" s="84">
        <v>232.32743101</v>
      </c>
    </row>
    <row r="82" spans="1:6" ht="12.75" customHeight="1" x14ac:dyDescent="0.2">
      <c r="A82" s="83" t="s">
        <v>150</v>
      </c>
      <c r="B82" s="83">
        <v>20</v>
      </c>
      <c r="C82" s="84">
        <v>1973.57765154</v>
      </c>
      <c r="D82" s="84">
        <v>1949.32616777</v>
      </c>
      <c r="E82" s="84">
        <v>229.45532175</v>
      </c>
      <c r="F82" s="84">
        <v>229.45532175</v>
      </c>
    </row>
    <row r="83" spans="1:6" ht="12.75" customHeight="1" x14ac:dyDescent="0.2">
      <c r="A83" s="83" t="s">
        <v>150</v>
      </c>
      <c r="B83" s="83">
        <v>21</v>
      </c>
      <c r="C83" s="84">
        <v>1940.26059381</v>
      </c>
      <c r="D83" s="84">
        <v>1925.9526575</v>
      </c>
      <c r="E83" s="84">
        <v>226.70402419000001</v>
      </c>
      <c r="F83" s="84">
        <v>226.70402419000001</v>
      </c>
    </row>
    <row r="84" spans="1:6" ht="12.75" customHeight="1" x14ac:dyDescent="0.2">
      <c r="A84" s="83" t="s">
        <v>150</v>
      </c>
      <c r="B84" s="83">
        <v>22</v>
      </c>
      <c r="C84" s="84">
        <v>1927.15902549</v>
      </c>
      <c r="D84" s="84">
        <v>1903.7036987700001</v>
      </c>
      <c r="E84" s="84">
        <v>224.08509767999999</v>
      </c>
      <c r="F84" s="84">
        <v>224.08509767999999</v>
      </c>
    </row>
    <row r="85" spans="1:6" ht="12.75" customHeight="1" x14ac:dyDescent="0.2">
      <c r="A85" s="83" t="s">
        <v>150</v>
      </c>
      <c r="B85" s="83">
        <v>23</v>
      </c>
      <c r="C85" s="84">
        <v>1974.6488739700001</v>
      </c>
      <c r="D85" s="84">
        <v>1950.5000544899999</v>
      </c>
      <c r="E85" s="84">
        <v>229.59350003</v>
      </c>
      <c r="F85" s="84">
        <v>229.59350003</v>
      </c>
    </row>
    <row r="86" spans="1:6" ht="12.75" customHeight="1" x14ac:dyDescent="0.2">
      <c r="A86" s="83" t="s">
        <v>150</v>
      </c>
      <c r="B86" s="83">
        <v>24</v>
      </c>
      <c r="C86" s="84">
        <v>2027.6480610199999</v>
      </c>
      <c r="D86" s="84">
        <v>2003.0688753899999</v>
      </c>
      <c r="E86" s="84">
        <v>235.78137967999999</v>
      </c>
      <c r="F86" s="84">
        <v>235.78137967999999</v>
      </c>
    </row>
    <row r="87" spans="1:6" ht="12.75" customHeight="1" x14ac:dyDescent="0.2">
      <c r="A87" s="83" t="s">
        <v>151</v>
      </c>
      <c r="B87" s="83">
        <v>1</v>
      </c>
      <c r="C87" s="84">
        <v>1986.37869888</v>
      </c>
      <c r="D87" s="84">
        <v>1962.2285118299999</v>
      </c>
      <c r="E87" s="84">
        <v>230.97405757999999</v>
      </c>
      <c r="F87" s="84">
        <v>230.97405757999999</v>
      </c>
    </row>
    <row r="88" spans="1:6" ht="12.75" customHeight="1" x14ac:dyDescent="0.2">
      <c r="A88" s="83" t="s">
        <v>151</v>
      </c>
      <c r="B88" s="83">
        <v>2</v>
      </c>
      <c r="C88" s="84">
        <v>2035.3956609300001</v>
      </c>
      <c r="D88" s="84">
        <v>2011.6366385700001</v>
      </c>
      <c r="E88" s="84">
        <v>236.78989168999999</v>
      </c>
      <c r="F88" s="84">
        <v>236.78989168999999</v>
      </c>
    </row>
    <row r="89" spans="1:6" ht="12.75" customHeight="1" x14ac:dyDescent="0.2">
      <c r="A89" s="83" t="s">
        <v>151</v>
      </c>
      <c r="B89" s="83">
        <v>3</v>
      </c>
      <c r="C89" s="84">
        <v>2082.17975299</v>
      </c>
      <c r="D89" s="84">
        <v>2057.8260260500001</v>
      </c>
      <c r="E89" s="84">
        <v>242.22684777000001</v>
      </c>
      <c r="F89" s="84">
        <v>242.22684777000001</v>
      </c>
    </row>
    <row r="90" spans="1:6" ht="12.75" customHeight="1" x14ac:dyDescent="0.2">
      <c r="A90" s="83" t="s">
        <v>151</v>
      </c>
      <c r="B90" s="83">
        <v>4</v>
      </c>
      <c r="C90" s="84">
        <v>2083.95125134</v>
      </c>
      <c r="D90" s="84">
        <v>2060.0699949499999</v>
      </c>
      <c r="E90" s="84">
        <v>242.49098551</v>
      </c>
      <c r="F90" s="84">
        <v>242.49098551</v>
      </c>
    </row>
    <row r="91" spans="1:6" ht="12.75" customHeight="1" x14ac:dyDescent="0.2">
      <c r="A91" s="83" t="s">
        <v>151</v>
      </c>
      <c r="B91" s="83">
        <v>5</v>
      </c>
      <c r="C91" s="84">
        <v>2053.7595460900002</v>
      </c>
      <c r="D91" s="84">
        <v>2029.9761245100001</v>
      </c>
      <c r="E91" s="84">
        <v>238.94863387999999</v>
      </c>
      <c r="F91" s="84">
        <v>238.94863387999999</v>
      </c>
    </row>
    <row r="92" spans="1:6" ht="12.75" customHeight="1" x14ac:dyDescent="0.2">
      <c r="A92" s="83" t="s">
        <v>151</v>
      </c>
      <c r="B92" s="83">
        <v>6</v>
      </c>
      <c r="C92" s="84">
        <v>2043.1780128800001</v>
      </c>
      <c r="D92" s="84">
        <v>2019.40195479</v>
      </c>
      <c r="E92" s="84">
        <v>237.70394762000001</v>
      </c>
      <c r="F92" s="84">
        <v>237.70394762000001</v>
      </c>
    </row>
    <row r="93" spans="1:6" ht="12.75" customHeight="1" x14ac:dyDescent="0.2">
      <c r="A93" s="83" t="s">
        <v>151</v>
      </c>
      <c r="B93" s="83">
        <v>7</v>
      </c>
      <c r="C93" s="84">
        <v>2020.89390499</v>
      </c>
      <c r="D93" s="84">
        <v>1996.9333907600001</v>
      </c>
      <c r="E93" s="84">
        <v>235.05917135000001</v>
      </c>
      <c r="F93" s="84">
        <v>235.05917135000001</v>
      </c>
    </row>
    <row r="94" spans="1:6" ht="12.75" customHeight="1" x14ac:dyDescent="0.2">
      <c r="A94" s="83" t="s">
        <v>151</v>
      </c>
      <c r="B94" s="83">
        <v>8</v>
      </c>
      <c r="C94" s="84">
        <v>1975.06196479</v>
      </c>
      <c r="D94" s="84">
        <v>1950.9834169000001</v>
      </c>
      <c r="E94" s="84">
        <v>229.65039666000001</v>
      </c>
      <c r="F94" s="84">
        <v>229.65039666000001</v>
      </c>
    </row>
    <row r="95" spans="1:6" ht="12.75" customHeight="1" x14ac:dyDescent="0.2">
      <c r="A95" s="83" t="s">
        <v>151</v>
      </c>
      <c r="B95" s="83">
        <v>9</v>
      </c>
      <c r="C95" s="84">
        <v>1912.9957916599999</v>
      </c>
      <c r="D95" s="84">
        <v>1889.5520044699999</v>
      </c>
      <c r="E95" s="84">
        <v>222.41930074000001</v>
      </c>
      <c r="F95" s="84">
        <v>222.41930074000001</v>
      </c>
    </row>
    <row r="96" spans="1:6" ht="12.75" customHeight="1" x14ac:dyDescent="0.2">
      <c r="A96" s="83" t="s">
        <v>151</v>
      </c>
      <c r="B96" s="83">
        <v>10</v>
      </c>
      <c r="C96" s="84">
        <v>1886.28973619</v>
      </c>
      <c r="D96" s="84">
        <v>1862.9720286199999</v>
      </c>
      <c r="E96" s="84">
        <v>219.29056989</v>
      </c>
      <c r="F96" s="84">
        <v>219.29056989</v>
      </c>
    </row>
    <row r="97" spans="1:6" ht="12.75" customHeight="1" x14ac:dyDescent="0.2">
      <c r="A97" s="83" t="s">
        <v>151</v>
      </c>
      <c r="B97" s="83">
        <v>11</v>
      </c>
      <c r="C97" s="84">
        <v>1876.2968464099999</v>
      </c>
      <c r="D97" s="84">
        <v>1852.4859437099999</v>
      </c>
      <c r="E97" s="84">
        <v>218.05625208999999</v>
      </c>
      <c r="F97" s="84">
        <v>218.05625208999999</v>
      </c>
    </row>
    <row r="98" spans="1:6" ht="12.75" customHeight="1" x14ac:dyDescent="0.2">
      <c r="A98" s="83" t="s">
        <v>151</v>
      </c>
      <c r="B98" s="83">
        <v>12</v>
      </c>
      <c r="C98" s="84">
        <v>1879.3465798699999</v>
      </c>
      <c r="D98" s="84">
        <v>1864.7463342399999</v>
      </c>
      <c r="E98" s="84">
        <v>219.49942353</v>
      </c>
      <c r="F98" s="84">
        <v>219.49942353</v>
      </c>
    </row>
    <row r="99" spans="1:6" ht="12.75" customHeight="1" x14ac:dyDescent="0.2">
      <c r="A99" s="83" t="s">
        <v>151</v>
      </c>
      <c r="B99" s="83">
        <v>13</v>
      </c>
      <c r="C99" s="84">
        <v>1899.7173534599999</v>
      </c>
      <c r="D99" s="84">
        <v>1876.2415424799999</v>
      </c>
      <c r="E99" s="84">
        <v>220.85252531</v>
      </c>
      <c r="F99" s="84">
        <v>220.85252531</v>
      </c>
    </row>
    <row r="100" spans="1:6" ht="12.75" customHeight="1" x14ac:dyDescent="0.2">
      <c r="A100" s="83" t="s">
        <v>151</v>
      </c>
      <c r="B100" s="83">
        <v>14</v>
      </c>
      <c r="C100" s="84">
        <v>1907.69970896</v>
      </c>
      <c r="D100" s="84">
        <v>1884.74473364</v>
      </c>
      <c r="E100" s="84">
        <v>221.85343653999999</v>
      </c>
      <c r="F100" s="84">
        <v>221.85343653999999</v>
      </c>
    </row>
    <row r="101" spans="1:6" ht="12.75" customHeight="1" x14ac:dyDescent="0.2">
      <c r="A101" s="83" t="s">
        <v>151</v>
      </c>
      <c r="B101" s="83">
        <v>15</v>
      </c>
      <c r="C101" s="84">
        <v>1945.9338742</v>
      </c>
      <c r="D101" s="84">
        <v>1922.9073253199999</v>
      </c>
      <c r="E101" s="84">
        <v>226.34555792</v>
      </c>
      <c r="F101" s="84">
        <v>226.34555792</v>
      </c>
    </row>
    <row r="102" spans="1:6" ht="12.75" customHeight="1" x14ac:dyDescent="0.2">
      <c r="A102" s="83" t="s">
        <v>151</v>
      </c>
      <c r="B102" s="83">
        <v>16</v>
      </c>
      <c r="C102" s="84">
        <v>1967.36900717</v>
      </c>
      <c r="D102" s="84">
        <v>1944.4252909500001</v>
      </c>
      <c r="E102" s="84">
        <v>228.87843918999999</v>
      </c>
      <c r="F102" s="84">
        <v>228.87843918999999</v>
      </c>
    </row>
    <row r="103" spans="1:6" ht="12.75" customHeight="1" x14ac:dyDescent="0.2">
      <c r="A103" s="83" t="s">
        <v>151</v>
      </c>
      <c r="B103" s="83">
        <v>17</v>
      </c>
      <c r="C103" s="84">
        <v>1981.4427041500001</v>
      </c>
      <c r="D103" s="84">
        <v>1958.6287097300001</v>
      </c>
      <c r="E103" s="84">
        <v>230.55032462</v>
      </c>
      <c r="F103" s="84">
        <v>230.55032462</v>
      </c>
    </row>
    <row r="104" spans="1:6" ht="12.75" customHeight="1" x14ac:dyDescent="0.2">
      <c r="A104" s="83" t="s">
        <v>151</v>
      </c>
      <c r="B104" s="83">
        <v>18</v>
      </c>
      <c r="C104" s="84">
        <v>1962.33366503</v>
      </c>
      <c r="D104" s="84">
        <v>1939.78198069</v>
      </c>
      <c r="E104" s="84">
        <v>228.33187480999999</v>
      </c>
      <c r="F104" s="84">
        <v>228.33187480999999</v>
      </c>
    </row>
    <row r="105" spans="1:6" ht="12.75" customHeight="1" x14ac:dyDescent="0.2">
      <c r="A105" s="83" t="s">
        <v>151</v>
      </c>
      <c r="B105" s="83">
        <v>19</v>
      </c>
      <c r="C105" s="84">
        <v>1937.33755722</v>
      </c>
      <c r="D105" s="84">
        <v>1914.4094476400001</v>
      </c>
      <c r="E105" s="84">
        <v>225.34527213999999</v>
      </c>
      <c r="F105" s="84">
        <v>225.34527213999999</v>
      </c>
    </row>
    <row r="106" spans="1:6" ht="12.75" customHeight="1" x14ac:dyDescent="0.2">
      <c r="A106" s="83" t="s">
        <v>151</v>
      </c>
      <c r="B106" s="83">
        <v>20</v>
      </c>
      <c r="C106" s="84">
        <v>1908.2971351599999</v>
      </c>
      <c r="D106" s="84">
        <v>1884.9765152299999</v>
      </c>
      <c r="E106" s="84">
        <v>221.88071957</v>
      </c>
      <c r="F106" s="84">
        <v>221.88071957</v>
      </c>
    </row>
    <row r="107" spans="1:6" ht="12.75" customHeight="1" x14ac:dyDescent="0.2">
      <c r="A107" s="83" t="s">
        <v>151</v>
      </c>
      <c r="B107" s="83">
        <v>21</v>
      </c>
      <c r="C107" s="84">
        <v>1882.94972519</v>
      </c>
      <c r="D107" s="84">
        <v>1859.18409479</v>
      </c>
      <c r="E107" s="84">
        <v>218.84469193000001</v>
      </c>
      <c r="F107" s="84">
        <v>218.84469193000001</v>
      </c>
    </row>
    <row r="108" spans="1:6" ht="12.75" customHeight="1" x14ac:dyDescent="0.2">
      <c r="A108" s="83" t="s">
        <v>151</v>
      </c>
      <c r="B108" s="83">
        <v>22</v>
      </c>
      <c r="C108" s="84">
        <v>1870.9892615199999</v>
      </c>
      <c r="D108" s="84">
        <v>1847.8635540099999</v>
      </c>
      <c r="E108" s="84">
        <v>217.51215027000001</v>
      </c>
      <c r="F108" s="84">
        <v>217.51215027000001</v>
      </c>
    </row>
    <row r="109" spans="1:6" ht="12.75" customHeight="1" x14ac:dyDescent="0.2">
      <c r="A109" s="83" t="s">
        <v>151</v>
      </c>
      <c r="B109" s="83">
        <v>23</v>
      </c>
      <c r="C109" s="84">
        <v>1910.7364811800001</v>
      </c>
      <c r="D109" s="84">
        <v>1887.48069407</v>
      </c>
      <c r="E109" s="84">
        <v>222.17548664</v>
      </c>
      <c r="F109" s="84">
        <v>222.17548664</v>
      </c>
    </row>
    <row r="110" spans="1:6" ht="12.75" customHeight="1" x14ac:dyDescent="0.2">
      <c r="A110" s="83" t="s">
        <v>151</v>
      </c>
      <c r="B110" s="83">
        <v>24</v>
      </c>
      <c r="C110" s="84">
        <v>1972.81401656</v>
      </c>
      <c r="D110" s="84">
        <v>1948.95688096</v>
      </c>
      <c r="E110" s="84">
        <v>229.41185297000001</v>
      </c>
      <c r="F110" s="84">
        <v>229.41185297000001</v>
      </c>
    </row>
    <row r="111" spans="1:6" ht="12.75" customHeight="1" x14ac:dyDescent="0.2">
      <c r="A111" s="83" t="s">
        <v>152</v>
      </c>
      <c r="B111" s="83">
        <v>1</v>
      </c>
      <c r="C111" s="84">
        <v>2149.0418462399998</v>
      </c>
      <c r="D111" s="84">
        <v>2120.9406562499998</v>
      </c>
      <c r="E111" s="84">
        <v>249.65607538</v>
      </c>
      <c r="F111" s="84">
        <v>249.65607538</v>
      </c>
    </row>
    <row r="112" spans="1:6" ht="12.75" customHeight="1" x14ac:dyDescent="0.2">
      <c r="A112" s="83" t="s">
        <v>152</v>
      </c>
      <c r="B112" s="83">
        <v>2</v>
      </c>
      <c r="C112" s="84">
        <v>2108.0633918600001</v>
      </c>
      <c r="D112" s="84">
        <v>2081.0254857999998</v>
      </c>
      <c r="E112" s="84">
        <v>244.95765782999999</v>
      </c>
      <c r="F112" s="84">
        <v>244.95765782999999</v>
      </c>
    </row>
    <row r="113" spans="1:6" ht="12.75" customHeight="1" x14ac:dyDescent="0.2">
      <c r="A113" s="83" t="s">
        <v>152</v>
      </c>
      <c r="B113" s="83">
        <v>3</v>
      </c>
      <c r="C113" s="84">
        <v>2136.4145138099998</v>
      </c>
      <c r="D113" s="84">
        <v>2108.2292528600001</v>
      </c>
      <c r="E113" s="84">
        <v>248.15981518000001</v>
      </c>
      <c r="F113" s="84">
        <v>248.15981518000001</v>
      </c>
    </row>
    <row r="114" spans="1:6" ht="12.75" customHeight="1" x14ac:dyDescent="0.2">
      <c r="A114" s="83" t="s">
        <v>152</v>
      </c>
      <c r="B114" s="83">
        <v>4</v>
      </c>
      <c r="C114" s="84">
        <v>2150.8878922700001</v>
      </c>
      <c r="D114" s="84">
        <v>2122.09611051</v>
      </c>
      <c r="E114" s="84">
        <v>249.79208398</v>
      </c>
      <c r="F114" s="84">
        <v>249.79208398</v>
      </c>
    </row>
    <row r="115" spans="1:6" ht="12.75" customHeight="1" x14ac:dyDescent="0.2">
      <c r="A115" s="83" t="s">
        <v>152</v>
      </c>
      <c r="B115" s="83">
        <v>5</v>
      </c>
      <c r="C115" s="84">
        <v>2140.7055906099999</v>
      </c>
      <c r="D115" s="84">
        <v>2113.2627721600002</v>
      </c>
      <c r="E115" s="84">
        <v>248.75231109999999</v>
      </c>
      <c r="F115" s="84">
        <v>248.75231109999999</v>
      </c>
    </row>
    <row r="116" spans="1:6" ht="12.75" customHeight="1" x14ac:dyDescent="0.2">
      <c r="A116" s="83" t="s">
        <v>152</v>
      </c>
      <c r="B116" s="83">
        <v>6</v>
      </c>
      <c r="C116" s="84">
        <v>2100.0993457</v>
      </c>
      <c r="D116" s="84">
        <v>2073.0290594600001</v>
      </c>
      <c r="E116" s="84">
        <v>244.01639792</v>
      </c>
      <c r="F116" s="84">
        <v>244.01639792</v>
      </c>
    </row>
    <row r="117" spans="1:6" ht="12.75" customHeight="1" x14ac:dyDescent="0.2">
      <c r="A117" s="83" t="s">
        <v>152</v>
      </c>
      <c r="B117" s="83">
        <v>7</v>
      </c>
      <c r="C117" s="84">
        <v>2046.09862004</v>
      </c>
      <c r="D117" s="84">
        <v>2016.4513460000001</v>
      </c>
      <c r="E117" s="84">
        <v>237.35663124999999</v>
      </c>
      <c r="F117" s="84">
        <v>237.35663124999999</v>
      </c>
    </row>
    <row r="118" spans="1:6" ht="12.75" customHeight="1" x14ac:dyDescent="0.2">
      <c r="A118" s="83" t="s">
        <v>152</v>
      </c>
      <c r="B118" s="83">
        <v>8</v>
      </c>
      <c r="C118" s="84">
        <v>1988.03366553</v>
      </c>
      <c r="D118" s="84">
        <v>1955.2791205000001</v>
      </c>
      <c r="E118" s="84">
        <v>230.15604422999999</v>
      </c>
      <c r="F118" s="84">
        <v>230.15604422999999</v>
      </c>
    </row>
    <row r="119" spans="1:6" ht="12.75" customHeight="1" x14ac:dyDescent="0.2">
      <c r="A119" s="83" t="s">
        <v>152</v>
      </c>
      <c r="B119" s="83">
        <v>9</v>
      </c>
      <c r="C119" s="84">
        <v>1966.65999951</v>
      </c>
      <c r="D119" s="84">
        <v>1932.26947348</v>
      </c>
      <c r="E119" s="84">
        <v>227.44757705000001</v>
      </c>
      <c r="F119" s="84">
        <v>227.44757705000001</v>
      </c>
    </row>
    <row r="120" spans="1:6" ht="12.75" customHeight="1" x14ac:dyDescent="0.2">
      <c r="A120" s="83" t="s">
        <v>152</v>
      </c>
      <c r="B120" s="83">
        <v>10</v>
      </c>
      <c r="C120" s="84">
        <v>1958.30167841</v>
      </c>
      <c r="D120" s="84">
        <v>1923.68077752</v>
      </c>
      <c r="E120" s="84">
        <v>226.43660104</v>
      </c>
      <c r="F120" s="84">
        <v>226.43660104</v>
      </c>
    </row>
    <row r="121" spans="1:6" ht="12.75" customHeight="1" x14ac:dyDescent="0.2">
      <c r="A121" s="83" t="s">
        <v>152</v>
      </c>
      <c r="B121" s="83">
        <v>11</v>
      </c>
      <c r="C121" s="84">
        <v>1977.1128964699999</v>
      </c>
      <c r="D121" s="84">
        <v>1943.10798707</v>
      </c>
      <c r="E121" s="84">
        <v>228.72337924999999</v>
      </c>
      <c r="F121" s="84">
        <v>228.72337924999999</v>
      </c>
    </row>
    <row r="122" spans="1:6" ht="12.75" customHeight="1" x14ac:dyDescent="0.2">
      <c r="A122" s="83" t="s">
        <v>152</v>
      </c>
      <c r="B122" s="83">
        <v>12</v>
      </c>
      <c r="C122" s="84">
        <v>2021.6176609300001</v>
      </c>
      <c r="D122" s="84">
        <v>1986.6114713100001</v>
      </c>
      <c r="E122" s="84">
        <v>233.84417747000001</v>
      </c>
      <c r="F122" s="84">
        <v>233.84417747000001</v>
      </c>
    </row>
    <row r="123" spans="1:6" ht="12.75" customHeight="1" x14ac:dyDescent="0.2">
      <c r="A123" s="83" t="s">
        <v>152</v>
      </c>
      <c r="B123" s="83">
        <v>13</v>
      </c>
      <c r="C123" s="84">
        <v>2026.9049062700001</v>
      </c>
      <c r="D123" s="84">
        <v>1992.0573467500001</v>
      </c>
      <c r="E123" s="84">
        <v>234.48521185999999</v>
      </c>
      <c r="F123" s="84">
        <v>234.48521185999999</v>
      </c>
    </row>
    <row r="124" spans="1:6" ht="12.75" customHeight="1" x14ac:dyDescent="0.2">
      <c r="A124" s="83" t="s">
        <v>152</v>
      </c>
      <c r="B124" s="83">
        <v>14</v>
      </c>
      <c r="C124" s="84">
        <v>2038.8829524400001</v>
      </c>
      <c r="D124" s="84">
        <v>2003.2492106300001</v>
      </c>
      <c r="E124" s="84">
        <v>235.80260695000001</v>
      </c>
      <c r="F124" s="84">
        <v>235.80260695000001</v>
      </c>
    </row>
    <row r="125" spans="1:6" ht="12.75" customHeight="1" x14ac:dyDescent="0.2">
      <c r="A125" s="83" t="s">
        <v>152</v>
      </c>
      <c r="B125" s="83">
        <v>15</v>
      </c>
      <c r="C125" s="84">
        <v>2040.30875403</v>
      </c>
      <c r="D125" s="84">
        <v>2004.58013192</v>
      </c>
      <c r="E125" s="84">
        <v>235.95926979000001</v>
      </c>
      <c r="F125" s="84">
        <v>235.95926979000001</v>
      </c>
    </row>
    <row r="126" spans="1:6" ht="12.75" customHeight="1" x14ac:dyDescent="0.2">
      <c r="A126" s="83" t="s">
        <v>152</v>
      </c>
      <c r="B126" s="83">
        <v>16</v>
      </c>
      <c r="C126" s="84">
        <v>2097.7624644000002</v>
      </c>
      <c r="D126" s="84">
        <v>2061.88776246</v>
      </c>
      <c r="E126" s="84">
        <v>242.70495506</v>
      </c>
      <c r="F126" s="84">
        <v>242.70495506</v>
      </c>
    </row>
    <row r="127" spans="1:6" ht="12.75" customHeight="1" x14ac:dyDescent="0.2">
      <c r="A127" s="83" t="s">
        <v>152</v>
      </c>
      <c r="B127" s="83">
        <v>17</v>
      </c>
      <c r="C127" s="84">
        <v>2097.9917036500001</v>
      </c>
      <c r="D127" s="84">
        <v>2062.2476813200001</v>
      </c>
      <c r="E127" s="84">
        <v>242.74732112999999</v>
      </c>
      <c r="F127" s="84">
        <v>242.74732112999999</v>
      </c>
    </row>
    <row r="128" spans="1:6" ht="12.75" customHeight="1" x14ac:dyDescent="0.2">
      <c r="A128" s="83" t="s">
        <v>152</v>
      </c>
      <c r="B128" s="83">
        <v>18</v>
      </c>
      <c r="C128" s="84">
        <v>2058.40650637</v>
      </c>
      <c r="D128" s="84">
        <v>2023.84331303</v>
      </c>
      <c r="E128" s="84">
        <v>238.22674021</v>
      </c>
      <c r="F128" s="84">
        <v>238.22674021</v>
      </c>
    </row>
    <row r="129" spans="1:6" ht="12.75" customHeight="1" x14ac:dyDescent="0.2">
      <c r="A129" s="83" t="s">
        <v>152</v>
      </c>
      <c r="B129" s="83">
        <v>19</v>
      </c>
      <c r="C129" s="84">
        <v>1988.75171118</v>
      </c>
      <c r="D129" s="84">
        <v>1958.6627669100001</v>
      </c>
      <c r="E129" s="84">
        <v>230.55433349</v>
      </c>
      <c r="F129" s="84">
        <v>230.55433349</v>
      </c>
    </row>
    <row r="130" spans="1:6" ht="12.75" customHeight="1" x14ac:dyDescent="0.2">
      <c r="A130" s="83" t="s">
        <v>152</v>
      </c>
      <c r="B130" s="83">
        <v>20</v>
      </c>
      <c r="C130" s="84">
        <v>1955.2618943099999</v>
      </c>
      <c r="D130" s="84">
        <v>1941.34264039</v>
      </c>
      <c r="E130" s="84">
        <v>228.51558016999999</v>
      </c>
      <c r="F130" s="84">
        <v>228.51558016999999</v>
      </c>
    </row>
    <row r="131" spans="1:6" ht="12.75" customHeight="1" x14ac:dyDescent="0.2">
      <c r="A131" s="83" t="s">
        <v>152</v>
      </c>
      <c r="B131" s="83">
        <v>21</v>
      </c>
      <c r="C131" s="84">
        <v>1934.99385951</v>
      </c>
      <c r="D131" s="84">
        <v>1921.0189316399999</v>
      </c>
      <c r="E131" s="84">
        <v>226.12327497000001</v>
      </c>
      <c r="F131" s="84">
        <v>226.12327497000001</v>
      </c>
    </row>
    <row r="132" spans="1:6" ht="12.75" customHeight="1" x14ac:dyDescent="0.2">
      <c r="A132" s="83" t="s">
        <v>152</v>
      </c>
      <c r="B132" s="83">
        <v>22</v>
      </c>
      <c r="C132" s="84">
        <v>1932.8656714399999</v>
      </c>
      <c r="D132" s="84">
        <v>1907.4472812700001</v>
      </c>
      <c r="E132" s="84">
        <v>224.52575504000001</v>
      </c>
      <c r="F132" s="84">
        <v>224.52575504000001</v>
      </c>
    </row>
    <row r="133" spans="1:6" ht="12.75" customHeight="1" x14ac:dyDescent="0.2">
      <c r="A133" s="83" t="s">
        <v>152</v>
      </c>
      <c r="B133" s="83">
        <v>23</v>
      </c>
      <c r="C133" s="84">
        <v>1971.0970735000001</v>
      </c>
      <c r="D133" s="84">
        <v>1943.6491532099999</v>
      </c>
      <c r="E133" s="84">
        <v>228.78707996</v>
      </c>
      <c r="F133" s="84">
        <v>228.78707996</v>
      </c>
    </row>
    <row r="134" spans="1:6" ht="12.75" customHeight="1" x14ac:dyDescent="0.2">
      <c r="A134" s="83" t="s">
        <v>152</v>
      </c>
      <c r="B134" s="83">
        <v>24</v>
      </c>
      <c r="C134" s="84">
        <v>2030.1981174299999</v>
      </c>
      <c r="D134" s="84">
        <v>1999.2815281200001</v>
      </c>
      <c r="E134" s="84">
        <v>235.33557076</v>
      </c>
      <c r="F134" s="84">
        <v>235.33557076</v>
      </c>
    </row>
    <row r="135" spans="1:6" ht="12.75" customHeight="1" x14ac:dyDescent="0.2">
      <c r="A135" s="83" t="s">
        <v>153</v>
      </c>
      <c r="B135" s="83">
        <v>1</v>
      </c>
      <c r="C135" s="84">
        <v>2016.76943603</v>
      </c>
      <c r="D135" s="84">
        <v>1987.1401073</v>
      </c>
      <c r="E135" s="84">
        <v>233.90640325000001</v>
      </c>
      <c r="F135" s="84">
        <v>233.90640325000001</v>
      </c>
    </row>
    <row r="136" spans="1:6" ht="12.75" customHeight="1" x14ac:dyDescent="0.2">
      <c r="A136" s="83" t="s">
        <v>153</v>
      </c>
      <c r="B136" s="83">
        <v>2</v>
      </c>
      <c r="C136" s="84">
        <v>2049.0677208299999</v>
      </c>
      <c r="D136" s="84">
        <v>2020.64453544</v>
      </c>
      <c r="E136" s="84">
        <v>237.85021187000001</v>
      </c>
      <c r="F136" s="84">
        <v>237.85021187000001</v>
      </c>
    </row>
    <row r="137" spans="1:6" ht="12.75" customHeight="1" x14ac:dyDescent="0.2">
      <c r="A137" s="83" t="s">
        <v>153</v>
      </c>
      <c r="B137" s="83">
        <v>3</v>
      </c>
      <c r="C137" s="84">
        <v>2077.56513352</v>
      </c>
      <c r="D137" s="84">
        <v>2049.3713355499999</v>
      </c>
      <c r="E137" s="84">
        <v>241.23164555</v>
      </c>
      <c r="F137" s="84">
        <v>241.23164555</v>
      </c>
    </row>
    <row r="138" spans="1:6" ht="12.75" customHeight="1" x14ac:dyDescent="0.2">
      <c r="A138" s="83" t="s">
        <v>153</v>
      </c>
      <c r="B138" s="83">
        <v>4</v>
      </c>
      <c r="C138" s="84">
        <v>2092.8498424099998</v>
      </c>
      <c r="D138" s="84">
        <v>2063.6666136600002</v>
      </c>
      <c r="E138" s="84">
        <v>242.91434376000001</v>
      </c>
      <c r="F138" s="84">
        <v>242.91434376000001</v>
      </c>
    </row>
    <row r="139" spans="1:6" ht="12.75" customHeight="1" x14ac:dyDescent="0.2">
      <c r="A139" s="83" t="s">
        <v>153</v>
      </c>
      <c r="B139" s="83">
        <v>5</v>
      </c>
      <c r="C139" s="84">
        <v>2073.6880464699998</v>
      </c>
      <c r="D139" s="84">
        <v>2057.1006318999998</v>
      </c>
      <c r="E139" s="84">
        <v>242.14146158</v>
      </c>
      <c r="F139" s="84">
        <v>242.14146158</v>
      </c>
    </row>
    <row r="140" spans="1:6" ht="12.75" customHeight="1" x14ac:dyDescent="0.2">
      <c r="A140" s="83" t="s">
        <v>153</v>
      </c>
      <c r="B140" s="83">
        <v>6</v>
      </c>
      <c r="C140" s="84">
        <v>2047.4671584099999</v>
      </c>
      <c r="D140" s="84">
        <v>2022.6987983500001</v>
      </c>
      <c r="E140" s="84">
        <v>238.09201931000001</v>
      </c>
      <c r="F140" s="84">
        <v>238.09201931000001</v>
      </c>
    </row>
    <row r="141" spans="1:6" ht="12.75" customHeight="1" x14ac:dyDescent="0.2">
      <c r="A141" s="83" t="s">
        <v>153</v>
      </c>
      <c r="B141" s="83">
        <v>7</v>
      </c>
      <c r="C141" s="84">
        <v>1989.1624308999999</v>
      </c>
      <c r="D141" s="84">
        <v>1965.49571044</v>
      </c>
      <c r="E141" s="84">
        <v>231.35863975999999</v>
      </c>
      <c r="F141" s="84">
        <v>231.35863975999999</v>
      </c>
    </row>
    <row r="142" spans="1:6" ht="12.75" customHeight="1" x14ac:dyDescent="0.2">
      <c r="A142" s="83" t="s">
        <v>153</v>
      </c>
      <c r="B142" s="83">
        <v>8</v>
      </c>
      <c r="C142" s="84">
        <v>1971.33809789</v>
      </c>
      <c r="D142" s="84">
        <v>1947.6833389999999</v>
      </c>
      <c r="E142" s="84">
        <v>229.26194425</v>
      </c>
      <c r="F142" s="84">
        <v>229.26194425</v>
      </c>
    </row>
    <row r="143" spans="1:6" ht="12.75" customHeight="1" x14ac:dyDescent="0.2">
      <c r="A143" s="83" t="s">
        <v>153</v>
      </c>
      <c r="B143" s="83">
        <v>9</v>
      </c>
      <c r="C143" s="84">
        <v>1928.1719645999999</v>
      </c>
      <c r="D143" s="84">
        <v>1904.19040268</v>
      </c>
      <c r="E143" s="84">
        <v>224.14238763</v>
      </c>
      <c r="F143" s="84">
        <v>224.14238763</v>
      </c>
    </row>
    <row r="144" spans="1:6" ht="12.75" customHeight="1" x14ac:dyDescent="0.2">
      <c r="A144" s="83" t="s">
        <v>153</v>
      </c>
      <c r="B144" s="83">
        <v>10</v>
      </c>
      <c r="C144" s="84">
        <v>1916.4815804899999</v>
      </c>
      <c r="D144" s="84">
        <v>1892.7310869600001</v>
      </c>
      <c r="E144" s="84">
        <v>222.79351076</v>
      </c>
      <c r="F144" s="84">
        <v>222.79351076</v>
      </c>
    </row>
    <row r="145" spans="1:6" ht="12.75" customHeight="1" x14ac:dyDescent="0.2">
      <c r="A145" s="83" t="s">
        <v>153</v>
      </c>
      <c r="B145" s="83">
        <v>11</v>
      </c>
      <c r="C145" s="84">
        <v>1919.93158627</v>
      </c>
      <c r="D145" s="84">
        <v>1902.7506149000001</v>
      </c>
      <c r="E145" s="84">
        <v>223.97291010999999</v>
      </c>
      <c r="F145" s="84">
        <v>223.97291010999999</v>
      </c>
    </row>
    <row r="146" spans="1:6" ht="12.75" customHeight="1" x14ac:dyDescent="0.2">
      <c r="A146" s="83" t="s">
        <v>153</v>
      </c>
      <c r="B146" s="83">
        <v>12</v>
      </c>
      <c r="C146" s="84">
        <v>1944.0816648299999</v>
      </c>
      <c r="D146" s="84">
        <v>1923.1390814700001</v>
      </c>
      <c r="E146" s="84">
        <v>226.37283796</v>
      </c>
      <c r="F146" s="84">
        <v>226.37283796</v>
      </c>
    </row>
    <row r="147" spans="1:6" ht="12.75" customHeight="1" x14ac:dyDescent="0.2">
      <c r="A147" s="83" t="s">
        <v>153</v>
      </c>
      <c r="B147" s="83">
        <v>13</v>
      </c>
      <c r="C147" s="84">
        <v>1959.5321983900001</v>
      </c>
      <c r="D147" s="84">
        <v>1936.3764950100001</v>
      </c>
      <c r="E147" s="84">
        <v>227.93101483999999</v>
      </c>
      <c r="F147" s="84">
        <v>227.93101483999999</v>
      </c>
    </row>
    <row r="148" spans="1:6" ht="12.75" customHeight="1" x14ac:dyDescent="0.2">
      <c r="A148" s="83" t="s">
        <v>153</v>
      </c>
      <c r="B148" s="83">
        <v>14</v>
      </c>
      <c r="C148" s="84">
        <v>1963.8111547399999</v>
      </c>
      <c r="D148" s="84">
        <v>1939.7453591200001</v>
      </c>
      <c r="E148" s="84">
        <v>228.32756408</v>
      </c>
      <c r="F148" s="84">
        <v>228.32756408</v>
      </c>
    </row>
    <row r="149" spans="1:6" ht="12.75" customHeight="1" x14ac:dyDescent="0.2">
      <c r="A149" s="83" t="s">
        <v>153</v>
      </c>
      <c r="B149" s="83">
        <v>15</v>
      </c>
      <c r="C149" s="84">
        <v>2001.27023457</v>
      </c>
      <c r="D149" s="84">
        <v>1987.23054895</v>
      </c>
      <c r="E149" s="84">
        <v>233.91704915</v>
      </c>
      <c r="F149" s="84">
        <v>233.91704915</v>
      </c>
    </row>
    <row r="150" spans="1:6" ht="12.75" customHeight="1" x14ac:dyDescent="0.2">
      <c r="A150" s="83" t="s">
        <v>153</v>
      </c>
      <c r="B150" s="83">
        <v>16</v>
      </c>
      <c r="C150" s="84">
        <v>2032.60678951</v>
      </c>
      <c r="D150" s="84">
        <v>2013.5712613200001</v>
      </c>
      <c r="E150" s="84">
        <v>237.01761626999999</v>
      </c>
      <c r="F150" s="84">
        <v>237.01761626999999</v>
      </c>
    </row>
    <row r="151" spans="1:6" ht="12.75" customHeight="1" x14ac:dyDescent="0.2">
      <c r="A151" s="83" t="s">
        <v>153</v>
      </c>
      <c r="B151" s="83">
        <v>17</v>
      </c>
      <c r="C151" s="84">
        <v>1994.6524431800001</v>
      </c>
      <c r="D151" s="84">
        <v>1976.9009221199999</v>
      </c>
      <c r="E151" s="84">
        <v>232.70114803999999</v>
      </c>
      <c r="F151" s="84">
        <v>232.70114803999999</v>
      </c>
    </row>
    <row r="152" spans="1:6" ht="12.75" customHeight="1" x14ac:dyDescent="0.2">
      <c r="A152" s="83" t="s">
        <v>153</v>
      </c>
      <c r="B152" s="83">
        <v>18</v>
      </c>
      <c r="C152" s="84">
        <v>1982.7488525700001</v>
      </c>
      <c r="D152" s="84">
        <v>1958.7495064300001</v>
      </c>
      <c r="E152" s="84">
        <v>230.56454360999999</v>
      </c>
      <c r="F152" s="84">
        <v>230.56454360999999</v>
      </c>
    </row>
    <row r="153" spans="1:6" ht="12.75" customHeight="1" x14ac:dyDescent="0.2">
      <c r="A153" s="83" t="s">
        <v>153</v>
      </c>
      <c r="B153" s="83">
        <v>19</v>
      </c>
      <c r="C153" s="84">
        <v>1954.7848661</v>
      </c>
      <c r="D153" s="84">
        <v>1927.61417895</v>
      </c>
      <c r="E153" s="84">
        <v>226.89960199999999</v>
      </c>
      <c r="F153" s="84">
        <v>226.89960199999999</v>
      </c>
    </row>
    <row r="154" spans="1:6" ht="12.75" customHeight="1" x14ac:dyDescent="0.2">
      <c r="A154" s="83" t="s">
        <v>153</v>
      </c>
      <c r="B154" s="83">
        <v>20</v>
      </c>
      <c r="C154" s="84">
        <v>1936.88337843</v>
      </c>
      <c r="D154" s="84">
        <v>1911.0135416400001</v>
      </c>
      <c r="E154" s="84">
        <v>224.94553980000001</v>
      </c>
      <c r="F154" s="84">
        <v>224.94553980000001</v>
      </c>
    </row>
    <row r="155" spans="1:6" ht="12.75" customHeight="1" x14ac:dyDescent="0.2">
      <c r="A155" s="83" t="s">
        <v>153</v>
      </c>
      <c r="B155" s="83">
        <v>21</v>
      </c>
      <c r="C155" s="84">
        <v>1933.89856012</v>
      </c>
      <c r="D155" s="84">
        <v>1908.47792252</v>
      </c>
      <c r="E155" s="84">
        <v>224.64707189000001</v>
      </c>
      <c r="F155" s="84">
        <v>224.64707189000001</v>
      </c>
    </row>
    <row r="156" spans="1:6" ht="12.75" customHeight="1" x14ac:dyDescent="0.2">
      <c r="A156" s="83" t="s">
        <v>153</v>
      </c>
      <c r="B156" s="83">
        <v>22</v>
      </c>
      <c r="C156" s="84">
        <v>1937.49947473</v>
      </c>
      <c r="D156" s="84">
        <v>1911.9219716099999</v>
      </c>
      <c r="E156" s="84">
        <v>225.05247116000001</v>
      </c>
      <c r="F156" s="84">
        <v>225.05247116000001</v>
      </c>
    </row>
    <row r="157" spans="1:6" ht="12.75" customHeight="1" x14ac:dyDescent="0.2">
      <c r="A157" s="83" t="s">
        <v>153</v>
      </c>
      <c r="B157" s="83">
        <v>23</v>
      </c>
      <c r="C157" s="84">
        <v>1960.55869351</v>
      </c>
      <c r="D157" s="84">
        <v>1934.9287461500001</v>
      </c>
      <c r="E157" s="84">
        <v>227.76060021999999</v>
      </c>
      <c r="F157" s="84">
        <v>227.76060021999999</v>
      </c>
    </row>
    <row r="158" spans="1:6" ht="12.75" customHeight="1" x14ac:dyDescent="0.2">
      <c r="A158" s="83" t="s">
        <v>153</v>
      </c>
      <c r="B158" s="83">
        <v>24</v>
      </c>
      <c r="C158" s="84">
        <v>1998.4686530900001</v>
      </c>
      <c r="D158" s="84">
        <v>1975.63877379</v>
      </c>
      <c r="E158" s="84">
        <v>232.55258047000001</v>
      </c>
      <c r="F158" s="84">
        <v>232.55258047000001</v>
      </c>
    </row>
    <row r="159" spans="1:6" ht="12.75" customHeight="1" x14ac:dyDescent="0.2">
      <c r="A159" s="83" t="s">
        <v>154</v>
      </c>
      <c r="B159" s="83">
        <v>1</v>
      </c>
      <c r="C159" s="84">
        <v>2050.8994161099999</v>
      </c>
      <c r="D159" s="84">
        <v>2026.86224778</v>
      </c>
      <c r="E159" s="84">
        <v>238.58209923000001</v>
      </c>
      <c r="F159" s="84">
        <v>238.58209923000001</v>
      </c>
    </row>
    <row r="160" spans="1:6" ht="12.75" customHeight="1" x14ac:dyDescent="0.2">
      <c r="A160" s="83" t="s">
        <v>154</v>
      </c>
      <c r="B160" s="83">
        <v>2</v>
      </c>
      <c r="C160" s="84">
        <v>2067.35147607</v>
      </c>
      <c r="D160" s="84">
        <v>2042.4575337000001</v>
      </c>
      <c r="E160" s="84">
        <v>240.41782144999999</v>
      </c>
      <c r="F160" s="84">
        <v>240.41782144999999</v>
      </c>
    </row>
    <row r="161" spans="1:6" ht="12.75" customHeight="1" x14ac:dyDescent="0.2">
      <c r="A161" s="83" t="s">
        <v>154</v>
      </c>
      <c r="B161" s="83">
        <v>3</v>
      </c>
      <c r="C161" s="84">
        <v>2067.6731311799999</v>
      </c>
      <c r="D161" s="84">
        <v>2043.3592854200001</v>
      </c>
      <c r="E161" s="84">
        <v>240.52396671</v>
      </c>
      <c r="F161" s="84">
        <v>240.52396671</v>
      </c>
    </row>
    <row r="162" spans="1:6" ht="12.75" customHeight="1" x14ac:dyDescent="0.2">
      <c r="A162" s="83" t="s">
        <v>154</v>
      </c>
      <c r="B162" s="83">
        <v>4</v>
      </c>
      <c r="C162" s="84">
        <v>2095.33212499</v>
      </c>
      <c r="D162" s="84">
        <v>2071.5541021899999</v>
      </c>
      <c r="E162" s="84">
        <v>243.84278058999999</v>
      </c>
      <c r="F162" s="84">
        <v>243.84278058999999</v>
      </c>
    </row>
    <row r="163" spans="1:6" ht="12.75" customHeight="1" x14ac:dyDescent="0.2">
      <c r="A163" s="83" t="s">
        <v>154</v>
      </c>
      <c r="B163" s="83">
        <v>5</v>
      </c>
      <c r="C163" s="84">
        <v>2098.7913339500001</v>
      </c>
      <c r="D163" s="84">
        <v>2075.30800155</v>
      </c>
      <c r="E163" s="84">
        <v>244.28465234999999</v>
      </c>
      <c r="F163" s="84">
        <v>244.28465234999999</v>
      </c>
    </row>
    <row r="164" spans="1:6" ht="12.75" customHeight="1" x14ac:dyDescent="0.2">
      <c r="A164" s="83" t="s">
        <v>154</v>
      </c>
      <c r="B164" s="83">
        <v>6</v>
      </c>
      <c r="C164" s="84">
        <v>2086.4580119900002</v>
      </c>
      <c r="D164" s="84">
        <v>2062.8748924500001</v>
      </c>
      <c r="E164" s="84">
        <v>242.82115020000001</v>
      </c>
      <c r="F164" s="84">
        <v>242.82115020000001</v>
      </c>
    </row>
    <row r="165" spans="1:6" ht="12.75" customHeight="1" x14ac:dyDescent="0.2">
      <c r="A165" s="83" t="s">
        <v>154</v>
      </c>
      <c r="B165" s="83">
        <v>7</v>
      </c>
      <c r="C165" s="84">
        <v>2062.2796672099998</v>
      </c>
      <c r="D165" s="84">
        <v>2038.54497926</v>
      </c>
      <c r="E165" s="84">
        <v>239.95727439000001</v>
      </c>
      <c r="F165" s="84">
        <v>239.95727439000001</v>
      </c>
    </row>
    <row r="166" spans="1:6" ht="12.75" customHeight="1" x14ac:dyDescent="0.2">
      <c r="A166" s="83" t="s">
        <v>154</v>
      </c>
      <c r="B166" s="83">
        <v>8</v>
      </c>
      <c r="C166" s="84">
        <v>1997.9304969499999</v>
      </c>
      <c r="D166" s="84">
        <v>1974.4074954600001</v>
      </c>
      <c r="E166" s="84">
        <v>232.40764661</v>
      </c>
      <c r="F166" s="84">
        <v>232.40764661</v>
      </c>
    </row>
    <row r="167" spans="1:6" ht="12.75" customHeight="1" x14ac:dyDescent="0.2">
      <c r="A167" s="83" t="s">
        <v>154</v>
      </c>
      <c r="B167" s="83">
        <v>9</v>
      </c>
      <c r="C167" s="84">
        <v>1971.57025864</v>
      </c>
      <c r="D167" s="84">
        <v>1947.3969806099999</v>
      </c>
      <c r="E167" s="84">
        <v>229.22823699</v>
      </c>
      <c r="F167" s="84">
        <v>229.22823699</v>
      </c>
    </row>
    <row r="168" spans="1:6" ht="12.75" customHeight="1" x14ac:dyDescent="0.2">
      <c r="A168" s="83" t="s">
        <v>154</v>
      </c>
      <c r="B168" s="83">
        <v>10</v>
      </c>
      <c r="C168" s="84">
        <v>1926.9233348299999</v>
      </c>
      <c r="D168" s="84">
        <v>1910.9845659</v>
      </c>
      <c r="E168" s="84">
        <v>224.94212906000001</v>
      </c>
      <c r="F168" s="84">
        <v>224.94212906000001</v>
      </c>
    </row>
    <row r="169" spans="1:6" ht="12.75" customHeight="1" x14ac:dyDescent="0.2">
      <c r="A169" s="83" t="s">
        <v>154</v>
      </c>
      <c r="B169" s="83">
        <v>11</v>
      </c>
      <c r="C169" s="84">
        <v>1915.52835007</v>
      </c>
      <c r="D169" s="84">
        <v>1898.0747172700001</v>
      </c>
      <c r="E169" s="84">
        <v>223.42250985999999</v>
      </c>
      <c r="F169" s="84">
        <v>223.42250985999999</v>
      </c>
    </row>
    <row r="170" spans="1:6" ht="12.75" customHeight="1" x14ac:dyDescent="0.2">
      <c r="A170" s="83" t="s">
        <v>154</v>
      </c>
      <c r="B170" s="83">
        <v>12</v>
      </c>
      <c r="C170" s="84">
        <v>1919.35392456</v>
      </c>
      <c r="D170" s="84">
        <v>1901.4950446600001</v>
      </c>
      <c r="E170" s="84">
        <v>223.82511683999999</v>
      </c>
      <c r="F170" s="84">
        <v>223.82511683999999</v>
      </c>
    </row>
    <row r="171" spans="1:6" ht="12.75" customHeight="1" x14ac:dyDescent="0.2">
      <c r="A171" s="83" t="s">
        <v>154</v>
      </c>
      <c r="B171" s="83">
        <v>13</v>
      </c>
      <c r="C171" s="84">
        <v>1923.0095701299999</v>
      </c>
      <c r="D171" s="84">
        <v>1900.8788643099999</v>
      </c>
      <c r="E171" s="84">
        <v>223.75258621</v>
      </c>
      <c r="F171" s="84">
        <v>223.75258621</v>
      </c>
    </row>
    <row r="172" spans="1:6" ht="12.75" customHeight="1" x14ac:dyDescent="0.2">
      <c r="A172" s="83" t="s">
        <v>154</v>
      </c>
      <c r="B172" s="83">
        <v>14</v>
      </c>
      <c r="C172" s="84">
        <v>1938.05425253</v>
      </c>
      <c r="D172" s="84">
        <v>1913.9659396100001</v>
      </c>
      <c r="E172" s="84">
        <v>225.29306678</v>
      </c>
      <c r="F172" s="84">
        <v>225.29306678</v>
      </c>
    </row>
    <row r="173" spans="1:6" ht="12.75" customHeight="1" x14ac:dyDescent="0.2">
      <c r="A173" s="83" t="s">
        <v>154</v>
      </c>
      <c r="B173" s="83">
        <v>15</v>
      </c>
      <c r="C173" s="84">
        <v>1959.02093281</v>
      </c>
      <c r="D173" s="84">
        <v>1934.6625825199999</v>
      </c>
      <c r="E173" s="84">
        <v>227.72927007999999</v>
      </c>
      <c r="F173" s="84">
        <v>227.72927007999999</v>
      </c>
    </row>
    <row r="174" spans="1:6" ht="12.75" customHeight="1" x14ac:dyDescent="0.2">
      <c r="A174" s="83" t="s">
        <v>154</v>
      </c>
      <c r="B174" s="83">
        <v>16</v>
      </c>
      <c r="C174" s="84">
        <v>1964.74732569</v>
      </c>
      <c r="D174" s="84">
        <v>1945.8922456600001</v>
      </c>
      <c r="E174" s="84">
        <v>229.05111453000001</v>
      </c>
      <c r="F174" s="84">
        <v>229.05111453000001</v>
      </c>
    </row>
    <row r="175" spans="1:6" ht="12.75" customHeight="1" x14ac:dyDescent="0.2">
      <c r="A175" s="83" t="s">
        <v>154</v>
      </c>
      <c r="B175" s="83">
        <v>17</v>
      </c>
      <c r="C175" s="84">
        <v>1972.15560469</v>
      </c>
      <c r="D175" s="84">
        <v>1958.15307641</v>
      </c>
      <c r="E175" s="84">
        <v>230.49433779</v>
      </c>
      <c r="F175" s="84">
        <v>230.49433779</v>
      </c>
    </row>
    <row r="176" spans="1:6" ht="12.75" customHeight="1" x14ac:dyDescent="0.2">
      <c r="A176" s="83" t="s">
        <v>154</v>
      </c>
      <c r="B176" s="83">
        <v>18</v>
      </c>
      <c r="C176" s="84">
        <v>1942.14038779</v>
      </c>
      <c r="D176" s="84">
        <v>1926.58864335</v>
      </c>
      <c r="E176" s="84">
        <v>226.77888612999999</v>
      </c>
      <c r="F176" s="84">
        <v>226.77888612999999</v>
      </c>
    </row>
    <row r="177" spans="1:6" ht="12.75" customHeight="1" x14ac:dyDescent="0.2">
      <c r="A177" s="83" t="s">
        <v>154</v>
      </c>
      <c r="B177" s="83">
        <v>19</v>
      </c>
      <c r="C177" s="84">
        <v>1919.45134985</v>
      </c>
      <c r="D177" s="84">
        <v>1895.9655205900001</v>
      </c>
      <c r="E177" s="84">
        <v>223.17423617</v>
      </c>
      <c r="F177" s="84">
        <v>223.17423617</v>
      </c>
    </row>
    <row r="178" spans="1:6" ht="12.75" customHeight="1" x14ac:dyDescent="0.2">
      <c r="A178" s="83" t="s">
        <v>154</v>
      </c>
      <c r="B178" s="83">
        <v>20</v>
      </c>
      <c r="C178" s="84">
        <v>1896.50139775</v>
      </c>
      <c r="D178" s="84">
        <v>1873.8460682499999</v>
      </c>
      <c r="E178" s="84">
        <v>220.57055387</v>
      </c>
      <c r="F178" s="84">
        <v>220.57055387</v>
      </c>
    </row>
    <row r="179" spans="1:6" ht="12.75" customHeight="1" x14ac:dyDescent="0.2">
      <c r="A179" s="83" t="s">
        <v>154</v>
      </c>
      <c r="B179" s="83">
        <v>21</v>
      </c>
      <c r="C179" s="84">
        <v>1874.4765490899999</v>
      </c>
      <c r="D179" s="84">
        <v>1851.7804368899999</v>
      </c>
      <c r="E179" s="84">
        <v>217.97320683000001</v>
      </c>
      <c r="F179" s="84">
        <v>217.97320683000001</v>
      </c>
    </row>
    <row r="180" spans="1:6" ht="12.75" customHeight="1" x14ac:dyDescent="0.2">
      <c r="A180" s="83" t="s">
        <v>154</v>
      </c>
      <c r="B180" s="83">
        <v>22</v>
      </c>
      <c r="C180" s="84">
        <v>1858.4995468300001</v>
      </c>
      <c r="D180" s="84">
        <v>1836.03757234</v>
      </c>
      <c r="E180" s="84">
        <v>216.12011312999999</v>
      </c>
      <c r="F180" s="84">
        <v>216.12011312999999</v>
      </c>
    </row>
    <row r="181" spans="1:6" ht="12.75" customHeight="1" x14ac:dyDescent="0.2">
      <c r="A181" s="83" t="s">
        <v>154</v>
      </c>
      <c r="B181" s="83">
        <v>23</v>
      </c>
      <c r="C181" s="84">
        <v>1906.30614421</v>
      </c>
      <c r="D181" s="84">
        <v>1883.7280925800001</v>
      </c>
      <c r="E181" s="84">
        <v>221.73376765</v>
      </c>
      <c r="F181" s="84">
        <v>221.73376765</v>
      </c>
    </row>
    <row r="182" spans="1:6" ht="12.75" customHeight="1" x14ac:dyDescent="0.2">
      <c r="A182" s="83" t="s">
        <v>154</v>
      </c>
      <c r="B182" s="83">
        <v>24</v>
      </c>
      <c r="C182" s="84">
        <v>1948.42336697</v>
      </c>
      <c r="D182" s="84">
        <v>1925.8881729899999</v>
      </c>
      <c r="E182" s="84">
        <v>226.69643371000001</v>
      </c>
      <c r="F182" s="84">
        <v>226.69643371000001</v>
      </c>
    </row>
    <row r="183" spans="1:6" ht="12.75" customHeight="1" x14ac:dyDescent="0.2">
      <c r="A183" s="83" t="s">
        <v>155</v>
      </c>
      <c r="B183" s="83">
        <v>1</v>
      </c>
      <c r="C183" s="84">
        <v>2045.92394083</v>
      </c>
      <c r="D183" s="84">
        <v>2022.5549812700001</v>
      </c>
      <c r="E183" s="84">
        <v>238.07509059</v>
      </c>
      <c r="F183" s="84">
        <v>238.07509059</v>
      </c>
    </row>
    <row r="184" spans="1:6" ht="12.75" customHeight="1" x14ac:dyDescent="0.2">
      <c r="A184" s="83" t="s">
        <v>155</v>
      </c>
      <c r="B184" s="83">
        <v>2</v>
      </c>
      <c r="C184" s="84">
        <v>2090.34655122</v>
      </c>
      <c r="D184" s="84">
        <v>2066.2067055399998</v>
      </c>
      <c r="E184" s="84">
        <v>243.21333815</v>
      </c>
      <c r="F184" s="84">
        <v>243.21333815</v>
      </c>
    </row>
    <row r="185" spans="1:6" ht="12.75" customHeight="1" x14ac:dyDescent="0.2">
      <c r="A185" s="83" t="s">
        <v>155</v>
      </c>
      <c r="B185" s="83">
        <v>3</v>
      </c>
      <c r="C185" s="84">
        <v>2126.55802692</v>
      </c>
      <c r="D185" s="84">
        <v>2101.85792726</v>
      </c>
      <c r="E185" s="84">
        <v>247.40984599999999</v>
      </c>
      <c r="F185" s="84">
        <v>247.40984599999999</v>
      </c>
    </row>
    <row r="186" spans="1:6" ht="12.75" customHeight="1" x14ac:dyDescent="0.2">
      <c r="A186" s="83" t="s">
        <v>155</v>
      </c>
      <c r="B186" s="83">
        <v>4</v>
      </c>
      <c r="C186" s="84">
        <v>2112.0221566300002</v>
      </c>
      <c r="D186" s="84">
        <v>2087.2404298299998</v>
      </c>
      <c r="E186" s="84">
        <v>245.68921932999999</v>
      </c>
      <c r="F186" s="84">
        <v>245.68921932999999</v>
      </c>
    </row>
    <row r="187" spans="1:6" ht="12.75" customHeight="1" x14ac:dyDescent="0.2">
      <c r="A187" s="83" t="s">
        <v>155</v>
      </c>
      <c r="B187" s="83">
        <v>5</v>
      </c>
      <c r="C187" s="84">
        <v>2123.2016673100002</v>
      </c>
      <c r="D187" s="84">
        <v>2097.9583292799998</v>
      </c>
      <c r="E187" s="84">
        <v>246.95082403999999</v>
      </c>
      <c r="F187" s="84">
        <v>246.95082403999999</v>
      </c>
    </row>
    <row r="188" spans="1:6" ht="12.75" customHeight="1" x14ac:dyDescent="0.2">
      <c r="A188" s="83" t="s">
        <v>155</v>
      </c>
      <c r="B188" s="83">
        <v>6</v>
      </c>
      <c r="C188" s="84">
        <v>2125.1740672300002</v>
      </c>
      <c r="D188" s="84">
        <v>2098.3261468800001</v>
      </c>
      <c r="E188" s="84">
        <v>246.99411988</v>
      </c>
      <c r="F188" s="84">
        <v>246.99411988</v>
      </c>
    </row>
    <row r="189" spans="1:6" ht="12.75" customHeight="1" x14ac:dyDescent="0.2">
      <c r="A189" s="83" t="s">
        <v>155</v>
      </c>
      <c r="B189" s="83">
        <v>7</v>
      </c>
      <c r="C189" s="84">
        <v>2114.7681741400002</v>
      </c>
      <c r="D189" s="84">
        <v>2087.4428294700001</v>
      </c>
      <c r="E189" s="84">
        <v>245.71304380999999</v>
      </c>
      <c r="F189" s="84">
        <v>245.71304380999999</v>
      </c>
    </row>
    <row r="190" spans="1:6" ht="12.75" customHeight="1" x14ac:dyDescent="0.2">
      <c r="A190" s="83" t="s">
        <v>155</v>
      </c>
      <c r="B190" s="83">
        <v>8</v>
      </c>
      <c r="C190" s="84">
        <v>2050.7605328899999</v>
      </c>
      <c r="D190" s="84">
        <v>2024.0203489400001</v>
      </c>
      <c r="E190" s="84">
        <v>238.24757912000001</v>
      </c>
      <c r="F190" s="84">
        <v>238.24757912000001</v>
      </c>
    </row>
    <row r="191" spans="1:6" ht="12.75" customHeight="1" x14ac:dyDescent="0.2">
      <c r="A191" s="83" t="s">
        <v>155</v>
      </c>
      <c r="B191" s="83">
        <v>9</v>
      </c>
      <c r="C191" s="84">
        <v>1998.89827457</v>
      </c>
      <c r="D191" s="84">
        <v>1971.27886603</v>
      </c>
      <c r="E191" s="84">
        <v>232.03937542</v>
      </c>
      <c r="F191" s="84">
        <v>232.03937542</v>
      </c>
    </row>
    <row r="192" spans="1:6" ht="12.75" customHeight="1" x14ac:dyDescent="0.2">
      <c r="A192" s="83" t="s">
        <v>155</v>
      </c>
      <c r="B192" s="83">
        <v>10</v>
      </c>
      <c r="C192" s="84">
        <v>1940.78424159</v>
      </c>
      <c r="D192" s="84">
        <v>1914.1145897700001</v>
      </c>
      <c r="E192" s="84">
        <v>225.3105644</v>
      </c>
      <c r="F192" s="84">
        <v>225.3105644</v>
      </c>
    </row>
    <row r="193" spans="1:6" ht="12.75" customHeight="1" x14ac:dyDescent="0.2">
      <c r="A193" s="83" t="s">
        <v>155</v>
      </c>
      <c r="B193" s="83">
        <v>11</v>
      </c>
      <c r="C193" s="84">
        <v>1912.8563012</v>
      </c>
      <c r="D193" s="84">
        <v>1886.85779402</v>
      </c>
      <c r="E193" s="84">
        <v>222.10216503000001</v>
      </c>
      <c r="F193" s="84">
        <v>222.10216503000001</v>
      </c>
    </row>
    <row r="194" spans="1:6" ht="12.75" customHeight="1" x14ac:dyDescent="0.2">
      <c r="A194" s="83" t="s">
        <v>155</v>
      </c>
      <c r="B194" s="83">
        <v>12</v>
      </c>
      <c r="C194" s="84">
        <v>1917.74925373</v>
      </c>
      <c r="D194" s="84">
        <v>1892.2451155700001</v>
      </c>
      <c r="E194" s="84">
        <v>222.73630703000001</v>
      </c>
      <c r="F194" s="84">
        <v>222.73630703000001</v>
      </c>
    </row>
    <row r="195" spans="1:6" ht="12.75" customHeight="1" x14ac:dyDescent="0.2">
      <c r="A195" s="83" t="s">
        <v>155</v>
      </c>
      <c r="B195" s="83">
        <v>13</v>
      </c>
      <c r="C195" s="84">
        <v>1927.1581805200001</v>
      </c>
      <c r="D195" s="84">
        <v>1901.4193891299999</v>
      </c>
      <c r="E195" s="84">
        <v>223.81621143000001</v>
      </c>
      <c r="F195" s="84">
        <v>223.81621143000001</v>
      </c>
    </row>
    <row r="196" spans="1:6" ht="12.75" customHeight="1" x14ac:dyDescent="0.2">
      <c r="A196" s="83" t="s">
        <v>155</v>
      </c>
      <c r="B196" s="83">
        <v>14</v>
      </c>
      <c r="C196" s="84">
        <v>1953.76620566</v>
      </c>
      <c r="D196" s="84">
        <v>1927.04280073</v>
      </c>
      <c r="E196" s="84">
        <v>226.83234503</v>
      </c>
      <c r="F196" s="84">
        <v>226.83234503</v>
      </c>
    </row>
    <row r="197" spans="1:6" ht="12.75" customHeight="1" x14ac:dyDescent="0.2">
      <c r="A197" s="83" t="s">
        <v>155</v>
      </c>
      <c r="B197" s="83">
        <v>15</v>
      </c>
      <c r="C197" s="84">
        <v>1975.7656684799999</v>
      </c>
      <c r="D197" s="84">
        <v>1949.74472324</v>
      </c>
      <c r="E197" s="84">
        <v>229.50458993999999</v>
      </c>
      <c r="F197" s="84">
        <v>229.50458993999999</v>
      </c>
    </row>
    <row r="198" spans="1:6" ht="12.75" customHeight="1" x14ac:dyDescent="0.2">
      <c r="A198" s="83" t="s">
        <v>155</v>
      </c>
      <c r="B198" s="83">
        <v>16</v>
      </c>
      <c r="C198" s="84">
        <v>1986.3035095600001</v>
      </c>
      <c r="D198" s="84">
        <v>1962.38879834</v>
      </c>
      <c r="E198" s="84">
        <v>230.99292492000001</v>
      </c>
      <c r="F198" s="84">
        <v>230.99292492000001</v>
      </c>
    </row>
    <row r="199" spans="1:6" ht="12.75" customHeight="1" x14ac:dyDescent="0.2">
      <c r="A199" s="83" t="s">
        <v>155</v>
      </c>
      <c r="B199" s="83">
        <v>17</v>
      </c>
      <c r="C199" s="84">
        <v>1991.3115626399999</v>
      </c>
      <c r="D199" s="84">
        <v>1968.4979113500001</v>
      </c>
      <c r="E199" s="84">
        <v>231.71202904</v>
      </c>
      <c r="F199" s="84">
        <v>231.71202904</v>
      </c>
    </row>
    <row r="200" spans="1:6" ht="12.75" customHeight="1" x14ac:dyDescent="0.2">
      <c r="A200" s="83" t="s">
        <v>155</v>
      </c>
      <c r="B200" s="83">
        <v>18</v>
      </c>
      <c r="C200" s="84">
        <v>1963.58687487</v>
      </c>
      <c r="D200" s="84">
        <v>1940.97292928</v>
      </c>
      <c r="E200" s="84">
        <v>228.47206145000001</v>
      </c>
      <c r="F200" s="84">
        <v>228.47206145000001</v>
      </c>
    </row>
    <row r="201" spans="1:6" ht="12.75" customHeight="1" x14ac:dyDescent="0.2">
      <c r="A201" s="83" t="s">
        <v>155</v>
      </c>
      <c r="B201" s="83">
        <v>19</v>
      </c>
      <c r="C201" s="84">
        <v>1929.8199164099999</v>
      </c>
      <c r="D201" s="84">
        <v>1906.7346454000001</v>
      </c>
      <c r="E201" s="84">
        <v>224.44187062</v>
      </c>
      <c r="F201" s="84">
        <v>224.44187062</v>
      </c>
    </row>
    <row r="202" spans="1:6" ht="12.75" customHeight="1" x14ac:dyDescent="0.2">
      <c r="A202" s="83" t="s">
        <v>155</v>
      </c>
      <c r="B202" s="83">
        <v>20</v>
      </c>
      <c r="C202" s="84">
        <v>1932.2328457199999</v>
      </c>
      <c r="D202" s="84">
        <v>1908.87161541</v>
      </c>
      <c r="E202" s="84">
        <v>224.69341351</v>
      </c>
      <c r="F202" s="84">
        <v>224.69341351</v>
      </c>
    </row>
    <row r="203" spans="1:6" ht="12.75" customHeight="1" x14ac:dyDescent="0.2">
      <c r="A203" s="83" t="s">
        <v>155</v>
      </c>
      <c r="B203" s="83">
        <v>21</v>
      </c>
      <c r="C203" s="84">
        <v>1896.38949015</v>
      </c>
      <c r="D203" s="84">
        <v>1872.6878302699999</v>
      </c>
      <c r="E203" s="84">
        <v>220.43421759</v>
      </c>
      <c r="F203" s="84">
        <v>220.43421759</v>
      </c>
    </row>
    <row r="204" spans="1:6" ht="12.75" customHeight="1" x14ac:dyDescent="0.2">
      <c r="A204" s="83" t="s">
        <v>155</v>
      </c>
      <c r="B204" s="83">
        <v>22</v>
      </c>
      <c r="C204" s="84">
        <v>1877.0766518200001</v>
      </c>
      <c r="D204" s="84">
        <v>1854.17921359</v>
      </c>
      <c r="E204" s="84">
        <v>218.25556700999999</v>
      </c>
      <c r="F204" s="84">
        <v>218.25556700999999</v>
      </c>
    </row>
    <row r="205" spans="1:6" ht="12.75" customHeight="1" x14ac:dyDescent="0.2">
      <c r="A205" s="83" t="s">
        <v>155</v>
      </c>
      <c r="B205" s="83">
        <v>23</v>
      </c>
      <c r="C205" s="84">
        <v>1931.9279936</v>
      </c>
      <c r="D205" s="84">
        <v>1908.4585778600001</v>
      </c>
      <c r="E205" s="84">
        <v>224.64479483</v>
      </c>
      <c r="F205" s="84">
        <v>224.64479483</v>
      </c>
    </row>
    <row r="206" spans="1:6" ht="12.75" customHeight="1" x14ac:dyDescent="0.2">
      <c r="A206" s="83" t="s">
        <v>155</v>
      </c>
      <c r="B206" s="83">
        <v>24</v>
      </c>
      <c r="C206" s="84">
        <v>1963.0013488699999</v>
      </c>
      <c r="D206" s="84">
        <v>1939.9323170299999</v>
      </c>
      <c r="E206" s="84">
        <v>228.34957091000001</v>
      </c>
      <c r="F206" s="84">
        <v>228.34957091000001</v>
      </c>
    </row>
    <row r="207" spans="1:6" ht="12.75" customHeight="1" x14ac:dyDescent="0.2">
      <c r="A207" s="83" t="s">
        <v>156</v>
      </c>
      <c r="B207" s="83">
        <v>1</v>
      </c>
      <c r="C207" s="84">
        <v>1934.79603492</v>
      </c>
      <c r="D207" s="84">
        <v>1912.16235725</v>
      </c>
      <c r="E207" s="84">
        <v>225.08076697000001</v>
      </c>
      <c r="F207" s="84">
        <v>225.08076697000001</v>
      </c>
    </row>
    <row r="208" spans="1:6" ht="12.75" customHeight="1" x14ac:dyDescent="0.2">
      <c r="A208" s="83" t="s">
        <v>156</v>
      </c>
      <c r="B208" s="83">
        <v>2</v>
      </c>
      <c r="C208" s="84">
        <v>1967.64953298</v>
      </c>
      <c r="D208" s="84">
        <v>1944.2155178400001</v>
      </c>
      <c r="E208" s="84">
        <v>228.85374677999999</v>
      </c>
      <c r="F208" s="84">
        <v>228.85374677999999</v>
      </c>
    </row>
    <row r="209" spans="1:6" ht="12.75" customHeight="1" x14ac:dyDescent="0.2">
      <c r="A209" s="83" t="s">
        <v>156</v>
      </c>
      <c r="B209" s="83">
        <v>3</v>
      </c>
      <c r="C209" s="84">
        <v>1987.9064317</v>
      </c>
      <c r="D209" s="84">
        <v>1965.6110515299999</v>
      </c>
      <c r="E209" s="84">
        <v>231.37221657000001</v>
      </c>
      <c r="F209" s="84">
        <v>231.37221657000001</v>
      </c>
    </row>
    <row r="210" spans="1:6" ht="12.75" customHeight="1" x14ac:dyDescent="0.2">
      <c r="A210" s="83" t="s">
        <v>156</v>
      </c>
      <c r="B210" s="83">
        <v>4</v>
      </c>
      <c r="C210" s="84">
        <v>2007.6258354500001</v>
      </c>
      <c r="D210" s="84">
        <v>1984.97393085</v>
      </c>
      <c r="E210" s="84">
        <v>233.65142247</v>
      </c>
      <c r="F210" s="84">
        <v>233.65142247</v>
      </c>
    </row>
    <row r="211" spans="1:6" ht="12.75" customHeight="1" x14ac:dyDescent="0.2">
      <c r="A211" s="83" t="s">
        <v>156</v>
      </c>
      <c r="B211" s="83">
        <v>5</v>
      </c>
      <c r="C211" s="84">
        <v>1985.3004111400001</v>
      </c>
      <c r="D211" s="84">
        <v>1961.3169406100001</v>
      </c>
      <c r="E211" s="84">
        <v>230.86675647000001</v>
      </c>
      <c r="F211" s="84">
        <v>230.86675647000001</v>
      </c>
    </row>
    <row r="212" spans="1:6" ht="12.75" customHeight="1" x14ac:dyDescent="0.2">
      <c r="A212" s="83" t="s">
        <v>156</v>
      </c>
      <c r="B212" s="83">
        <v>6</v>
      </c>
      <c r="C212" s="84">
        <v>1993.4968596199999</v>
      </c>
      <c r="D212" s="84">
        <v>1967.2340071900001</v>
      </c>
      <c r="E212" s="84">
        <v>231.56325480000001</v>
      </c>
      <c r="F212" s="84">
        <v>231.56325480000001</v>
      </c>
    </row>
    <row r="213" spans="1:6" ht="12.75" customHeight="1" x14ac:dyDescent="0.2">
      <c r="A213" s="83" t="s">
        <v>156</v>
      </c>
      <c r="B213" s="83">
        <v>7</v>
      </c>
      <c r="C213" s="84">
        <v>1947.16992</v>
      </c>
      <c r="D213" s="84">
        <v>1927.5606976700001</v>
      </c>
      <c r="E213" s="84">
        <v>226.89330670999999</v>
      </c>
      <c r="F213" s="84">
        <v>226.89330670999999</v>
      </c>
    </row>
    <row r="214" spans="1:6" ht="12.75" customHeight="1" x14ac:dyDescent="0.2">
      <c r="A214" s="83" t="s">
        <v>156</v>
      </c>
      <c r="B214" s="83">
        <v>8</v>
      </c>
      <c r="C214" s="84">
        <v>1980.56291474</v>
      </c>
      <c r="D214" s="84">
        <v>1961.4833211800001</v>
      </c>
      <c r="E214" s="84">
        <v>230.88634114000001</v>
      </c>
      <c r="F214" s="84">
        <v>230.88634114000001</v>
      </c>
    </row>
    <row r="215" spans="1:6" ht="12.75" customHeight="1" x14ac:dyDescent="0.2">
      <c r="A215" s="83" t="s">
        <v>156</v>
      </c>
      <c r="B215" s="83">
        <v>9</v>
      </c>
      <c r="C215" s="84">
        <v>1933.73308337</v>
      </c>
      <c r="D215" s="84">
        <v>1908.27871815</v>
      </c>
      <c r="E215" s="84">
        <v>224.62362353</v>
      </c>
      <c r="F215" s="84">
        <v>224.62362353</v>
      </c>
    </row>
    <row r="216" spans="1:6" ht="12.75" customHeight="1" x14ac:dyDescent="0.2">
      <c r="A216" s="83" t="s">
        <v>156</v>
      </c>
      <c r="B216" s="83">
        <v>10</v>
      </c>
      <c r="C216" s="84">
        <v>1918.00838737</v>
      </c>
      <c r="D216" s="84">
        <v>1891.7115827099999</v>
      </c>
      <c r="E216" s="84">
        <v>222.67350483999999</v>
      </c>
      <c r="F216" s="84">
        <v>222.67350483999999</v>
      </c>
    </row>
    <row r="217" spans="1:6" ht="12.75" customHeight="1" x14ac:dyDescent="0.2">
      <c r="A217" s="83" t="s">
        <v>156</v>
      </c>
      <c r="B217" s="83">
        <v>11</v>
      </c>
      <c r="C217" s="84">
        <v>1919.05622174</v>
      </c>
      <c r="D217" s="84">
        <v>1892.95605765</v>
      </c>
      <c r="E217" s="84">
        <v>222.81999207999999</v>
      </c>
      <c r="F217" s="84">
        <v>222.81999207999999</v>
      </c>
    </row>
    <row r="218" spans="1:6" ht="12.75" customHeight="1" x14ac:dyDescent="0.2">
      <c r="A218" s="83" t="s">
        <v>156</v>
      </c>
      <c r="B218" s="83">
        <v>12</v>
      </c>
      <c r="C218" s="84">
        <v>1945.9914733400001</v>
      </c>
      <c r="D218" s="84">
        <v>1920.21480954</v>
      </c>
      <c r="E218" s="84">
        <v>226.0286217</v>
      </c>
      <c r="F218" s="84">
        <v>226.0286217</v>
      </c>
    </row>
    <row r="219" spans="1:6" ht="12.75" customHeight="1" x14ac:dyDescent="0.2">
      <c r="A219" s="83" t="s">
        <v>156</v>
      </c>
      <c r="B219" s="83">
        <v>13</v>
      </c>
      <c r="C219" s="84">
        <v>1960.64165675</v>
      </c>
      <c r="D219" s="84">
        <v>1936.8901075900001</v>
      </c>
      <c r="E219" s="84">
        <v>227.99147221999999</v>
      </c>
      <c r="F219" s="84">
        <v>227.99147221999999</v>
      </c>
    </row>
    <row r="220" spans="1:6" ht="12.75" customHeight="1" x14ac:dyDescent="0.2">
      <c r="A220" s="83" t="s">
        <v>156</v>
      </c>
      <c r="B220" s="83">
        <v>14</v>
      </c>
      <c r="C220" s="84">
        <v>1978.41033006</v>
      </c>
      <c r="D220" s="84">
        <v>1954.1017108799999</v>
      </c>
      <c r="E220" s="84">
        <v>230.01745126</v>
      </c>
      <c r="F220" s="84">
        <v>230.01745126</v>
      </c>
    </row>
    <row r="221" spans="1:6" ht="12.75" customHeight="1" x14ac:dyDescent="0.2">
      <c r="A221" s="83" t="s">
        <v>156</v>
      </c>
      <c r="B221" s="83">
        <v>15</v>
      </c>
      <c r="C221" s="84">
        <v>1993.1713217399999</v>
      </c>
      <c r="D221" s="84">
        <v>1968.8200332599999</v>
      </c>
      <c r="E221" s="84">
        <v>231.74994604</v>
      </c>
      <c r="F221" s="84">
        <v>231.74994604</v>
      </c>
    </row>
    <row r="222" spans="1:6" ht="12.75" customHeight="1" x14ac:dyDescent="0.2">
      <c r="A222" s="83" t="s">
        <v>156</v>
      </c>
      <c r="B222" s="83">
        <v>16</v>
      </c>
      <c r="C222" s="84">
        <v>2010.8699713000001</v>
      </c>
      <c r="D222" s="84">
        <v>1986.2117620900001</v>
      </c>
      <c r="E222" s="84">
        <v>233.79712767000001</v>
      </c>
      <c r="F222" s="84">
        <v>233.79712767000001</v>
      </c>
    </row>
    <row r="223" spans="1:6" ht="12.75" customHeight="1" x14ac:dyDescent="0.2">
      <c r="A223" s="83" t="s">
        <v>156</v>
      </c>
      <c r="B223" s="83">
        <v>17</v>
      </c>
      <c r="C223" s="84">
        <v>2016.44316037</v>
      </c>
      <c r="D223" s="84">
        <v>1992.0584586499999</v>
      </c>
      <c r="E223" s="84">
        <v>234.48534273999999</v>
      </c>
      <c r="F223" s="84">
        <v>234.48534273999999</v>
      </c>
    </row>
    <row r="224" spans="1:6" ht="12.75" customHeight="1" x14ac:dyDescent="0.2">
      <c r="A224" s="83" t="s">
        <v>156</v>
      </c>
      <c r="B224" s="83">
        <v>18</v>
      </c>
      <c r="C224" s="84">
        <v>1989.1350416099999</v>
      </c>
      <c r="D224" s="84">
        <v>1974.6743780700001</v>
      </c>
      <c r="E224" s="84">
        <v>232.43906138</v>
      </c>
      <c r="F224" s="84">
        <v>232.43906138</v>
      </c>
    </row>
    <row r="225" spans="1:6" ht="12.75" customHeight="1" x14ac:dyDescent="0.2">
      <c r="A225" s="83" t="s">
        <v>156</v>
      </c>
      <c r="B225" s="83">
        <v>19</v>
      </c>
      <c r="C225" s="84">
        <v>1978.0783981500001</v>
      </c>
      <c r="D225" s="84">
        <v>1953.8999449099999</v>
      </c>
      <c r="E225" s="84">
        <v>229.99370138</v>
      </c>
      <c r="F225" s="84">
        <v>229.99370138</v>
      </c>
    </row>
    <row r="226" spans="1:6" ht="12.75" customHeight="1" x14ac:dyDescent="0.2">
      <c r="A226" s="83" t="s">
        <v>156</v>
      </c>
      <c r="B226" s="83">
        <v>20</v>
      </c>
      <c r="C226" s="84">
        <v>1953.88435562</v>
      </c>
      <c r="D226" s="84">
        <v>1930.28116183</v>
      </c>
      <c r="E226" s="84">
        <v>227.21353274000001</v>
      </c>
      <c r="F226" s="84">
        <v>227.21353274000001</v>
      </c>
    </row>
    <row r="227" spans="1:6" ht="12.75" customHeight="1" x14ac:dyDescent="0.2">
      <c r="A227" s="83" t="s">
        <v>156</v>
      </c>
      <c r="B227" s="83">
        <v>21</v>
      </c>
      <c r="C227" s="84">
        <v>1949.97257552</v>
      </c>
      <c r="D227" s="84">
        <v>1925.66879827</v>
      </c>
      <c r="E227" s="84">
        <v>226.6706111</v>
      </c>
      <c r="F227" s="84">
        <v>226.6706111</v>
      </c>
    </row>
    <row r="228" spans="1:6" ht="12.75" customHeight="1" x14ac:dyDescent="0.2">
      <c r="A228" s="83" t="s">
        <v>156</v>
      </c>
      <c r="B228" s="83">
        <v>22</v>
      </c>
      <c r="C228" s="84">
        <v>1944.3265274400001</v>
      </c>
      <c r="D228" s="84">
        <v>1920.5953728300001</v>
      </c>
      <c r="E228" s="84">
        <v>226.07341783000001</v>
      </c>
      <c r="F228" s="84">
        <v>226.07341783000001</v>
      </c>
    </row>
    <row r="229" spans="1:6" ht="12.75" customHeight="1" x14ac:dyDescent="0.2">
      <c r="A229" s="83" t="s">
        <v>156</v>
      </c>
      <c r="B229" s="83">
        <v>23</v>
      </c>
      <c r="C229" s="84">
        <v>1981.6060282799999</v>
      </c>
      <c r="D229" s="84">
        <v>1957.48894083</v>
      </c>
      <c r="E229" s="84">
        <v>230.41616234</v>
      </c>
      <c r="F229" s="84">
        <v>230.41616234</v>
      </c>
    </row>
    <row r="230" spans="1:6" ht="12.75" customHeight="1" x14ac:dyDescent="0.2">
      <c r="A230" s="83" t="s">
        <v>156</v>
      </c>
      <c r="B230" s="83">
        <v>24</v>
      </c>
      <c r="C230" s="84">
        <v>2015.9506977399999</v>
      </c>
      <c r="D230" s="84">
        <v>1992.0624739</v>
      </c>
      <c r="E230" s="84">
        <v>234.48581537999999</v>
      </c>
      <c r="F230" s="84">
        <v>234.48581537999999</v>
      </c>
    </row>
    <row r="231" spans="1:6" ht="12.75" customHeight="1" x14ac:dyDescent="0.2">
      <c r="A231" s="83" t="s">
        <v>157</v>
      </c>
      <c r="B231" s="83">
        <v>1</v>
      </c>
      <c r="C231" s="84">
        <v>2009.3639885099999</v>
      </c>
      <c r="D231" s="84">
        <v>1985.5785422700001</v>
      </c>
      <c r="E231" s="84">
        <v>233.72259131999999</v>
      </c>
      <c r="F231" s="84">
        <v>233.72259131999999</v>
      </c>
    </row>
    <row r="232" spans="1:6" ht="12.75" customHeight="1" x14ac:dyDescent="0.2">
      <c r="A232" s="83" t="s">
        <v>157</v>
      </c>
      <c r="B232" s="83">
        <v>2</v>
      </c>
      <c r="C232" s="84">
        <v>2052.2798923300002</v>
      </c>
      <c r="D232" s="84">
        <v>2028.58768826</v>
      </c>
      <c r="E232" s="84">
        <v>238.78520096</v>
      </c>
      <c r="F232" s="84">
        <v>238.78520096</v>
      </c>
    </row>
    <row r="233" spans="1:6" ht="12.75" customHeight="1" x14ac:dyDescent="0.2">
      <c r="A233" s="83" t="s">
        <v>157</v>
      </c>
      <c r="B233" s="83">
        <v>3</v>
      </c>
      <c r="C233" s="84">
        <v>2088.7723122900002</v>
      </c>
      <c r="D233" s="84">
        <v>2064.6848745500001</v>
      </c>
      <c r="E233" s="84">
        <v>243.03420331999999</v>
      </c>
      <c r="F233" s="84">
        <v>243.03420331999999</v>
      </c>
    </row>
    <row r="234" spans="1:6" ht="12.75" customHeight="1" x14ac:dyDescent="0.2">
      <c r="A234" s="83" t="s">
        <v>157</v>
      </c>
      <c r="B234" s="83">
        <v>4</v>
      </c>
      <c r="C234" s="84">
        <v>2109.3886111000002</v>
      </c>
      <c r="D234" s="84">
        <v>2085.07302828</v>
      </c>
      <c r="E234" s="84">
        <v>245.43409434</v>
      </c>
      <c r="F234" s="84">
        <v>245.43409434</v>
      </c>
    </row>
    <row r="235" spans="1:6" ht="12.75" customHeight="1" x14ac:dyDescent="0.2">
      <c r="A235" s="83" t="s">
        <v>157</v>
      </c>
      <c r="B235" s="83">
        <v>5</v>
      </c>
      <c r="C235" s="84">
        <v>2100.8491437399998</v>
      </c>
      <c r="D235" s="84">
        <v>2076.5321327900001</v>
      </c>
      <c r="E235" s="84">
        <v>244.42874492999999</v>
      </c>
      <c r="F235" s="84">
        <v>244.42874492999999</v>
      </c>
    </row>
    <row r="236" spans="1:6" ht="12.75" customHeight="1" x14ac:dyDescent="0.2">
      <c r="A236" s="83" t="s">
        <v>157</v>
      </c>
      <c r="B236" s="83">
        <v>6</v>
      </c>
      <c r="C236" s="84">
        <v>2078.58714147</v>
      </c>
      <c r="D236" s="84">
        <v>2054.5011280099998</v>
      </c>
      <c r="E236" s="84">
        <v>241.83547379000001</v>
      </c>
      <c r="F236" s="84">
        <v>241.83547379000001</v>
      </c>
    </row>
    <row r="237" spans="1:6" ht="12.75" customHeight="1" x14ac:dyDescent="0.2">
      <c r="A237" s="83" t="s">
        <v>157</v>
      </c>
      <c r="B237" s="83">
        <v>7</v>
      </c>
      <c r="C237" s="84">
        <v>2032.4086462299999</v>
      </c>
      <c r="D237" s="84">
        <v>2008.8476097800001</v>
      </c>
      <c r="E237" s="84">
        <v>236.46159491</v>
      </c>
      <c r="F237" s="84">
        <v>236.46159491</v>
      </c>
    </row>
    <row r="238" spans="1:6" ht="12.75" customHeight="1" x14ac:dyDescent="0.2">
      <c r="A238" s="83" t="s">
        <v>157</v>
      </c>
      <c r="B238" s="83">
        <v>8</v>
      </c>
      <c r="C238" s="84">
        <v>1984.8436446000001</v>
      </c>
      <c r="D238" s="84">
        <v>1961.05821378</v>
      </c>
      <c r="E238" s="84">
        <v>230.83630170999999</v>
      </c>
      <c r="F238" s="84">
        <v>230.83630170999999</v>
      </c>
    </row>
    <row r="239" spans="1:6" ht="12.75" customHeight="1" x14ac:dyDescent="0.2">
      <c r="A239" s="83" t="s">
        <v>157</v>
      </c>
      <c r="B239" s="83">
        <v>9</v>
      </c>
      <c r="C239" s="84">
        <v>1966.32875992</v>
      </c>
      <c r="D239" s="84">
        <v>1937.9583961799999</v>
      </c>
      <c r="E239" s="84">
        <v>228.11722054000001</v>
      </c>
      <c r="F239" s="84">
        <v>228.11722054000001</v>
      </c>
    </row>
    <row r="240" spans="1:6" ht="12.75" customHeight="1" x14ac:dyDescent="0.2">
      <c r="A240" s="83" t="s">
        <v>157</v>
      </c>
      <c r="B240" s="83">
        <v>10</v>
      </c>
      <c r="C240" s="84">
        <v>1955.62629216</v>
      </c>
      <c r="D240" s="84">
        <v>1922.7253304799999</v>
      </c>
      <c r="E240" s="84">
        <v>226.32413529999999</v>
      </c>
      <c r="F240" s="84">
        <v>226.32413529999999</v>
      </c>
    </row>
    <row r="241" spans="1:6" ht="12.75" customHeight="1" x14ac:dyDescent="0.2">
      <c r="A241" s="83" t="s">
        <v>157</v>
      </c>
      <c r="B241" s="83">
        <v>11</v>
      </c>
      <c r="C241" s="84">
        <v>1962.80591527</v>
      </c>
      <c r="D241" s="84">
        <v>1931.1396810199999</v>
      </c>
      <c r="E241" s="84">
        <v>227.31458910000001</v>
      </c>
      <c r="F241" s="84">
        <v>227.31458910000001</v>
      </c>
    </row>
    <row r="242" spans="1:6" ht="12.75" customHeight="1" x14ac:dyDescent="0.2">
      <c r="A242" s="83" t="s">
        <v>157</v>
      </c>
      <c r="B242" s="83">
        <v>12</v>
      </c>
      <c r="C242" s="84">
        <v>1982.3420663500001</v>
      </c>
      <c r="D242" s="84">
        <v>1950.6463795699999</v>
      </c>
      <c r="E242" s="84">
        <v>229.61072397000001</v>
      </c>
      <c r="F242" s="84">
        <v>229.61072397000001</v>
      </c>
    </row>
    <row r="243" spans="1:6" ht="12.75" customHeight="1" x14ac:dyDescent="0.2">
      <c r="A243" s="83" t="s">
        <v>157</v>
      </c>
      <c r="B243" s="83">
        <v>13</v>
      </c>
      <c r="C243" s="84">
        <v>1995.8360244099999</v>
      </c>
      <c r="D243" s="84">
        <v>1962.71762319</v>
      </c>
      <c r="E243" s="84">
        <v>231.03163090999999</v>
      </c>
      <c r="F243" s="84">
        <v>231.03163090999999</v>
      </c>
    </row>
    <row r="244" spans="1:6" ht="12.75" customHeight="1" x14ac:dyDescent="0.2">
      <c r="A244" s="83" t="s">
        <v>157</v>
      </c>
      <c r="B244" s="83">
        <v>14</v>
      </c>
      <c r="C244" s="84">
        <v>2012.40853505</v>
      </c>
      <c r="D244" s="84">
        <v>1978.2596355799999</v>
      </c>
      <c r="E244" s="84">
        <v>232.86108229999999</v>
      </c>
      <c r="F244" s="84">
        <v>232.86108229999999</v>
      </c>
    </row>
    <row r="245" spans="1:6" ht="12.75" customHeight="1" x14ac:dyDescent="0.2">
      <c r="A245" s="83" t="s">
        <v>157</v>
      </c>
      <c r="B245" s="83">
        <v>15</v>
      </c>
      <c r="C245" s="84">
        <v>2024.44071282</v>
      </c>
      <c r="D245" s="84">
        <v>1991.6305143100001</v>
      </c>
      <c r="E245" s="84">
        <v>234.43496938000001</v>
      </c>
      <c r="F245" s="84">
        <v>234.43496938000001</v>
      </c>
    </row>
    <row r="246" spans="1:6" ht="12.75" customHeight="1" x14ac:dyDescent="0.2">
      <c r="A246" s="83" t="s">
        <v>157</v>
      </c>
      <c r="B246" s="83">
        <v>16</v>
      </c>
      <c r="C246" s="84">
        <v>2040.2328198299999</v>
      </c>
      <c r="D246" s="84">
        <v>2008.0489229699999</v>
      </c>
      <c r="E246" s="84">
        <v>236.36758143</v>
      </c>
      <c r="F246" s="84">
        <v>236.36758143</v>
      </c>
    </row>
    <row r="247" spans="1:6" ht="12.75" customHeight="1" x14ac:dyDescent="0.2">
      <c r="A247" s="83" t="s">
        <v>157</v>
      </c>
      <c r="B247" s="83">
        <v>17</v>
      </c>
      <c r="C247" s="84">
        <v>2041.4329931300001</v>
      </c>
      <c r="D247" s="84">
        <v>2008.75366325</v>
      </c>
      <c r="E247" s="84">
        <v>236.45053646</v>
      </c>
      <c r="F247" s="84">
        <v>236.45053646</v>
      </c>
    </row>
    <row r="248" spans="1:6" ht="12.75" customHeight="1" x14ac:dyDescent="0.2">
      <c r="A248" s="83" t="s">
        <v>157</v>
      </c>
      <c r="B248" s="83">
        <v>18</v>
      </c>
      <c r="C248" s="84">
        <v>2027.20922206</v>
      </c>
      <c r="D248" s="84">
        <v>1993.49208363</v>
      </c>
      <c r="E248" s="84">
        <v>234.65409484</v>
      </c>
      <c r="F248" s="84">
        <v>234.65409484</v>
      </c>
    </row>
    <row r="249" spans="1:6" ht="12.75" customHeight="1" x14ac:dyDescent="0.2">
      <c r="A249" s="83" t="s">
        <v>157</v>
      </c>
      <c r="B249" s="83">
        <v>19</v>
      </c>
      <c r="C249" s="84">
        <v>1997.53080774</v>
      </c>
      <c r="D249" s="84">
        <v>1963.08481966</v>
      </c>
      <c r="E249" s="84">
        <v>231.07485363999999</v>
      </c>
      <c r="F249" s="84">
        <v>231.07485363999999</v>
      </c>
    </row>
    <row r="250" spans="1:6" ht="12.75" customHeight="1" x14ac:dyDescent="0.2">
      <c r="A250" s="83" t="s">
        <v>157</v>
      </c>
      <c r="B250" s="83">
        <v>20</v>
      </c>
      <c r="C250" s="84">
        <v>1989.5077832500001</v>
      </c>
      <c r="D250" s="84">
        <v>1954.42396156</v>
      </c>
      <c r="E250" s="84">
        <v>230.05538340999999</v>
      </c>
      <c r="F250" s="84">
        <v>230.05538340999999</v>
      </c>
    </row>
    <row r="251" spans="1:6" ht="12.75" customHeight="1" x14ac:dyDescent="0.2">
      <c r="A251" s="83" t="s">
        <v>157</v>
      </c>
      <c r="B251" s="83">
        <v>21</v>
      </c>
      <c r="C251" s="84">
        <v>1961.51085001</v>
      </c>
      <c r="D251" s="84">
        <v>1925.09095299</v>
      </c>
      <c r="E251" s="84">
        <v>226.60259289000001</v>
      </c>
      <c r="F251" s="84">
        <v>226.60259289000001</v>
      </c>
    </row>
    <row r="252" spans="1:6" ht="12.75" customHeight="1" x14ac:dyDescent="0.2">
      <c r="A252" s="83" t="s">
        <v>157</v>
      </c>
      <c r="B252" s="83">
        <v>22</v>
      </c>
      <c r="C252" s="84">
        <v>1969.22003333</v>
      </c>
      <c r="D252" s="84">
        <v>1935.0257356499999</v>
      </c>
      <c r="E252" s="84">
        <v>227.77201686000001</v>
      </c>
      <c r="F252" s="84">
        <v>227.77201686000001</v>
      </c>
    </row>
    <row r="253" spans="1:6" ht="12.75" customHeight="1" x14ac:dyDescent="0.2">
      <c r="A253" s="83" t="s">
        <v>157</v>
      </c>
      <c r="B253" s="83">
        <v>23</v>
      </c>
      <c r="C253" s="84">
        <v>2056.19814675</v>
      </c>
      <c r="D253" s="84">
        <v>2021.3764964100001</v>
      </c>
      <c r="E253" s="84">
        <v>237.93637104999999</v>
      </c>
      <c r="F253" s="84">
        <v>237.93637104999999</v>
      </c>
    </row>
    <row r="254" spans="1:6" ht="12.75" customHeight="1" x14ac:dyDescent="0.2">
      <c r="A254" s="83" t="s">
        <v>157</v>
      </c>
      <c r="B254" s="83">
        <v>24</v>
      </c>
      <c r="C254" s="84">
        <v>2056.4743922900002</v>
      </c>
      <c r="D254" s="84">
        <v>2021.3293389400001</v>
      </c>
      <c r="E254" s="84">
        <v>237.93082014000001</v>
      </c>
      <c r="F254" s="84">
        <v>237.93082014000001</v>
      </c>
    </row>
    <row r="255" spans="1:6" ht="12.75" customHeight="1" x14ac:dyDescent="0.2">
      <c r="A255" s="83" t="s">
        <v>158</v>
      </c>
      <c r="B255" s="83">
        <v>1</v>
      </c>
      <c r="C255" s="84">
        <v>2142.9111640199999</v>
      </c>
      <c r="D255" s="84">
        <v>2107.5387184400001</v>
      </c>
      <c r="E255" s="84">
        <v>248.07853233</v>
      </c>
      <c r="F255" s="84">
        <v>248.07853233</v>
      </c>
    </row>
    <row r="256" spans="1:6" ht="12.75" customHeight="1" x14ac:dyDescent="0.2">
      <c r="A256" s="83" t="s">
        <v>158</v>
      </c>
      <c r="B256" s="83">
        <v>2</v>
      </c>
      <c r="C256" s="84">
        <v>2227.5922860000001</v>
      </c>
      <c r="D256" s="84">
        <v>2191.0983372000001</v>
      </c>
      <c r="E256" s="84">
        <v>257.91434099000003</v>
      </c>
      <c r="F256" s="84">
        <v>257.91434099000003</v>
      </c>
    </row>
    <row r="257" spans="1:6" ht="12.75" customHeight="1" x14ac:dyDescent="0.2">
      <c r="A257" s="83" t="s">
        <v>158</v>
      </c>
      <c r="B257" s="83">
        <v>3</v>
      </c>
      <c r="C257" s="84">
        <v>2227.22663805</v>
      </c>
      <c r="D257" s="84">
        <v>2191.2528191900001</v>
      </c>
      <c r="E257" s="84">
        <v>257.93252508</v>
      </c>
      <c r="F257" s="84">
        <v>257.93252508</v>
      </c>
    </row>
    <row r="258" spans="1:6" ht="12.75" customHeight="1" x14ac:dyDescent="0.2">
      <c r="A258" s="83" t="s">
        <v>158</v>
      </c>
      <c r="B258" s="83">
        <v>4</v>
      </c>
      <c r="C258" s="84">
        <v>2218.6553843900001</v>
      </c>
      <c r="D258" s="84">
        <v>2181.9089859000001</v>
      </c>
      <c r="E258" s="84">
        <v>256.83266179999998</v>
      </c>
      <c r="F258" s="84">
        <v>256.83266179999998</v>
      </c>
    </row>
    <row r="259" spans="1:6" ht="12.75" customHeight="1" x14ac:dyDescent="0.2">
      <c r="A259" s="83" t="s">
        <v>158</v>
      </c>
      <c r="B259" s="83">
        <v>5</v>
      </c>
      <c r="C259" s="84">
        <v>2217.8234269499999</v>
      </c>
      <c r="D259" s="84">
        <v>2180.9888454299999</v>
      </c>
      <c r="E259" s="84">
        <v>256.72435200000001</v>
      </c>
      <c r="F259" s="84">
        <v>256.72435200000001</v>
      </c>
    </row>
    <row r="260" spans="1:6" ht="12.75" customHeight="1" x14ac:dyDescent="0.2">
      <c r="A260" s="83" t="s">
        <v>158</v>
      </c>
      <c r="B260" s="83">
        <v>6</v>
      </c>
      <c r="C260" s="84">
        <v>2171.6975794</v>
      </c>
      <c r="D260" s="84">
        <v>2136.5242668000001</v>
      </c>
      <c r="E260" s="84">
        <v>251.49042329</v>
      </c>
      <c r="F260" s="84">
        <v>251.49042329</v>
      </c>
    </row>
    <row r="261" spans="1:6" ht="12.75" customHeight="1" x14ac:dyDescent="0.2">
      <c r="A261" s="83" t="s">
        <v>158</v>
      </c>
      <c r="B261" s="83">
        <v>7</v>
      </c>
      <c r="C261" s="84">
        <v>2091.3213482000001</v>
      </c>
      <c r="D261" s="84">
        <v>2056.7797125500001</v>
      </c>
      <c r="E261" s="84">
        <v>242.10368614000001</v>
      </c>
      <c r="F261" s="84">
        <v>242.10368614000001</v>
      </c>
    </row>
    <row r="262" spans="1:6" ht="12.75" customHeight="1" x14ac:dyDescent="0.2">
      <c r="A262" s="83" t="s">
        <v>158</v>
      </c>
      <c r="B262" s="83">
        <v>8</v>
      </c>
      <c r="C262" s="84">
        <v>2026.7781418699999</v>
      </c>
      <c r="D262" s="84">
        <v>1992.9785968900001</v>
      </c>
      <c r="E262" s="84">
        <v>234.59365227999999</v>
      </c>
      <c r="F262" s="84">
        <v>234.59365227999999</v>
      </c>
    </row>
    <row r="263" spans="1:6" ht="12.75" customHeight="1" x14ac:dyDescent="0.2">
      <c r="A263" s="83" t="s">
        <v>158</v>
      </c>
      <c r="B263" s="83">
        <v>9</v>
      </c>
      <c r="C263" s="84">
        <v>1927.9935832799999</v>
      </c>
      <c r="D263" s="84">
        <v>1893.7443284000001</v>
      </c>
      <c r="E263" s="84">
        <v>222.91277948000001</v>
      </c>
      <c r="F263" s="84">
        <v>222.91277948000001</v>
      </c>
    </row>
    <row r="264" spans="1:6" ht="12.75" customHeight="1" x14ac:dyDescent="0.2">
      <c r="A264" s="83" t="s">
        <v>158</v>
      </c>
      <c r="B264" s="83">
        <v>10</v>
      </c>
      <c r="C264" s="84">
        <v>1922.2395832899999</v>
      </c>
      <c r="D264" s="84">
        <v>1889.33670422</v>
      </c>
      <c r="E264" s="84">
        <v>222.39395773000001</v>
      </c>
      <c r="F264" s="84">
        <v>222.39395773000001</v>
      </c>
    </row>
    <row r="265" spans="1:6" ht="12.75" customHeight="1" x14ac:dyDescent="0.2">
      <c r="A265" s="83" t="s">
        <v>158</v>
      </c>
      <c r="B265" s="83">
        <v>11</v>
      </c>
      <c r="C265" s="84">
        <v>1929.6460382600001</v>
      </c>
      <c r="D265" s="84">
        <v>1895.3446202600001</v>
      </c>
      <c r="E265" s="84">
        <v>223.10114995000001</v>
      </c>
      <c r="F265" s="84">
        <v>223.10114995000001</v>
      </c>
    </row>
    <row r="266" spans="1:6" ht="12.75" customHeight="1" x14ac:dyDescent="0.2">
      <c r="A266" s="83" t="s">
        <v>158</v>
      </c>
      <c r="B266" s="83">
        <v>12</v>
      </c>
      <c r="C266" s="84">
        <v>1943.2617976900001</v>
      </c>
      <c r="D266" s="84">
        <v>1907.8020158899999</v>
      </c>
      <c r="E266" s="84">
        <v>224.56751087999999</v>
      </c>
      <c r="F266" s="84">
        <v>224.56751087999999</v>
      </c>
    </row>
    <row r="267" spans="1:6" ht="12.75" customHeight="1" x14ac:dyDescent="0.2">
      <c r="A267" s="83" t="s">
        <v>158</v>
      </c>
      <c r="B267" s="83">
        <v>13</v>
      </c>
      <c r="C267" s="84">
        <v>1936.5152581699999</v>
      </c>
      <c r="D267" s="84">
        <v>1902.7052998300001</v>
      </c>
      <c r="E267" s="84">
        <v>223.96757607000001</v>
      </c>
      <c r="F267" s="84">
        <v>223.96757607000001</v>
      </c>
    </row>
    <row r="268" spans="1:6" ht="12.75" customHeight="1" x14ac:dyDescent="0.2">
      <c r="A268" s="83" t="s">
        <v>158</v>
      </c>
      <c r="B268" s="83">
        <v>14</v>
      </c>
      <c r="C268" s="84">
        <v>1943.8554233299999</v>
      </c>
      <c r="D268" s="84">
        <v>1909.8934426599999</v>
      </c>
      <c r="E268" s="84">
        <v>224.81369287000001</v>
      </c>
      <c r="F268" s="84">
        <v>224.81369287000001</v>
      </c>
    </row>
    <row r="269" spans="1:6" ht="12.75" customHeight="1" x14ac:dyDescent="0.2">
      <c r="A269" s="83" t="s">
        <v>158</v>
      </c>
      <c r="B269" s="83">
        <v>15</v>
      </c>
      <c r="C269" s="84">
        <v>1956.30583007</v>
      </c>
      <c r="D269" s="84">
        <v>1922.8410315199999</v>
      </c>
      <c r="E269" s="84">
        <v>226.33775446999999</v>
      </c>
      <c r="F269" s="84">
        <v>226.33775446999999</v>
      </c>
    </row>
    <row r="270" spans="1:6" ht="12.75" customHeight="1" x14ac:dyDescent="0.2">
      <c r="A270" s="83" t="s">
        <v>158</v>
      </c>
      <c r="B270" s="83">
        <v>16</v>
      </c>
      <c r="C270" s="84">
        <v>1974.1361137599999</v>
      </c>
      <c r="D270" s="84">
        <v>1938.67173744</v>
      </c>
      <c r="E270" s="84">
        <v>228.20118798999999</v>
      </c>
      <c r="F270" s="84">
        <v>228.20118798999999</v>
      </c>
    </row>
    <row r="271" spans="1:6" ht="12.75" customHeight="1" x14ac:dyDescent="0.2">
      <c r="A271" s="83" t="s">
        <v>158</v>
      </c>
      <c r="B271" s="83">
        <v>17</v>
      </c>
      <c r="C271" s="84">
        <v>1983.00088525</v>
      </c>
      <c r="D271" s="84">
        <v>1948.1535513399999</v>
      </c>
      <c r="E271" s="84">
        <v>229.31729297999999</v>
      </c>
      <c r="F271" s="84">
        <v>229.31729297999999</v>
      </c>
    </row>
    <row r="272" spans="1:6" ht="12.75" customHeight="1" x14ac:dyDescent="0.2">
      <c r="A272" s="83" t="s">
        <v>158</v>
      </c>
      <c r="B272" s="83">
        <v>18</v>
      </c>
      <c r="C272" s="84">
        <v>1960.2914494500001</v>
      </c>
      <c r="D272" s="84">
        <v>1926.0940349299999</v>
      </c>
      <c r="E272" s="84">
        <v>226.72066573999999</v>
      </c>
      <c r="F272" s="84">
        <v>226.72066573999999</v>
      </c>
    </row>
    <row r="273" spans="1:6" ht="12.75" customHeight="1" x14ac:dyDescent="0.2">
      <c r="A273" s="83" t="s">
        <v>158</v>
      </c>
      <c r="B273" s="83">
        <v>19</v>
      </c>
      <c r="C273" s="84">
        <v>1937.6309752899999</v>
      </c>
      <c r="D273" s="84">
        <v>1903.53217283</v>
      </c>
      <c r="E273" s="84">
        <v>224.06490735</v>
      </c>
      <c r="F273" s="84">
        <v>224.06490735</v>
      </c>
    </row>
    <row r="274" spans="1:6" ht="12.75" customHeight="1" x14ac:dyDescent="0.2">
      <c r="A274" s="83" t="s">
        <v>158</v>
      </c>
      <c r="B274" s="83">
        <v>20</v>
      </c>
      <c r="C274" s="84">
        <v>1913.94773545</v>
      </c>
      <c r="D274" s="84">
        <v>1879.6948422999999</v>
      </c>
      <c r="E274" s="84">
        <v>221.25901347999999</v>
      </c>
      <c r="F274" s="84">
        <v>221.25901347999999</v>
      </c>
    </row>
    <row r="275" spans="1:6" ht="12.75" customHeight="1" x14ac:dyDescent="0.2">
      <c r="A275" s="83" t="s">
        <v>158</v>
      </c>
      <c r="B275" s="83">
        <v>21</v>
      </c>
      <c r="C275" s="84">
        <v>1898.3119617499999</v>
      </c>
      <c r="D275" s="84">
        <v>1862.6754729500001</v>
      </c>
      <c r="E275" s="84">
        <v>219.25566230000001</v>
      </c>
      <c r="F275" s="84">
        <v>219.25566230000001</v>
      </c>
    </row>
    <row r="276" spans="1:6" ht="12.75" customHeight="1" x14ac:dyDescent="0.2">
      <c r="A276" s="83" t="s">
        <v>158</v>
      </c>
      <c r="B276" s="83">
        <v>22</v>
      </c>
      <c r="C276" s="84">
        <v>1885.14209701</v>
      </c>
      <c r="D276" s="84">
        <v>1851.7028788499999</v>
      </c>
      <c r="E276" s="84">
        <v>217.96407747000001</v>
      </c>
      <c r="F276" s="84">
        <v>217.96407747000001</v>
      </c>
    </row>
    <row r="277" spans="1:6" ht="12.75" customHeight="1" x14ac:dyDescent="0.2">
      <c r="A277" s="83" t="s">
        <v>158</v>
      </c>
      <c r="B277" s="83">
        <v>23</v>
      </c>
      <c r="C277" s="84">
        <v>1936.6759139799999</v>
      </c>
      <c r="D277" s="84">
        <v>1902.7309506300001</v>
      </c>
      <c r="E277" s="84">
        <v>223.97059542</v>
      </c>
      <c r="F277" s="84">
        <v>223.97059542</v>
      </c>
    </row>
    <row r="278" spans="1:6" ht="12.75" customHeight="1" x14ac:dyDescent="0.2">
      <c r="A278" s="83" t="s">
        <v>158</v>
      </c>
      <c r="B278" s="83">
        <v>24</v>
      </c>
      <c r="C278" s="84">
        <v>1969.9341665100001</v>
      </c>
      <c r="D278" s="84">
        <v>1935.9751317400001</v>
      </c>
      <c r="E278" s="84">
        <v>227.88377034999999</v>
      </c>
      <c r="F278" s="84">
        <v>227.88377034999999</v>
      </c>
    </row>
    <row r="279" spans="1:6" ht="12.75" customHeight="1" x14ac:dyDescent="0.2">
      <c r="A279" s="83" t="s">
        <v>159</v>
      </c>
      <c r="B279" s="83">
        <v>1</v>
      </c>
      <c r="C279" s="84">
        <v>2022.2939160799999</v>
      </c>
      <c r="D279" s="84">
        <v>1987.1823746699999</v>
      </c>
      <c r="E279" s="84">
        <v>233.91137854999999</v>
      </c>
      <c r="F279" s="84">
        <v>233.91137854999999</v>
      </c>
    </row>
    <row r="280" spans="1:6" ht="12.75" customHeight="1" x14ac:dyDescent="0.2">
      <c r="A280" s="83" t="s">
        <v>159</v>
      </c>
      <c r="B280" s="83">
        <v>2</v>
      </c>
      <c r="C280" s="84">
        <v>2078.1087139400001</v>
      </c>
      <c r="D280" s="84">
        <v>2042.7457714499999</v>
      </c>
      <c r="E280" s="84">
        <v>240.45174993000001</v>
      </c>
      <c r="F280" s="84">
        <v>240.45174993000001</v>
      </c>
    </row>
    <row r="281" spans="1:6" ht="12.75" customHeight="1" x14ac:dyDescent="0.2">
      <c r="A281" s="83" t="s">
        <v>159</v>
      </c>
      <c r="B281" s="83">
        <v>3</v>
      </c>
      <c r="C281" s="84">
        <v>2130.5970379</v>
      </c>
      <c r="D281" s="84">
        <v>2095.0645000599998</v>
      </c>
      <c r="E281" s="84">
        <v>246.6101912</v>
      </c>
      <c r="F281" s="84">
        <v>246.6101912</v>
      </c>
    </row>
    <row r="282" spans="1:6" ht="12.75" customHeight="1" x14ac:dyDescent="0.2">
      <c r="A282" s="83" t="s">
        <v>159</v>
      </c>
      <c r="B282" s="83">
        <v>4</v>
      </c>
      <c r="C282" s="84">
        <v>2138.0448048399999</v>
      </c>
      <c r="D282" s="84">
        <v>2100.6993838899998</v>
      </c>
      <c r="E282" s="84">
        <v>247.27347377000001</v>
      </c>
      <c r="F282" s="84">
        <v>247.27347377000001</v>
      </c>
    </row>
    <row r="283" spans="1:6" ht="12.75" customHeight="1" x14ac:dyDescent="0.2">
      <c r="A283" s="83" t="s">
        <v>159</v>
      </c>
      <c r="B283" s="83">
        <v>5</v>
      </c>
      <c r="C283" s="84">
        <v>2136.1094750500001</v>
      </c>
      <c r="D283" s="84">
        <v>2099.9634453100002</v>
      </c>
      <c r="E283" s="84">
        <v>247.18684639</v>
      </c>
      <c r="F283" s="84">
        <v>247.18684639</v>
      </c>
    </row>
    <row r="284" spans="1:6" ht="12.75" customHeight="1" x14ac:dyDescent="0.2">
      <c r="A284" s="83" t="s">
        <v>159</v>
      </c>
      <c r="B284" s="83">
        <v>6</v>
      </c>
      <c r="C284" s="84">
        <v>2112.1089079600001</v>
      </c>
      <c r="D284" s="84">
        <v>2075.1978469800001</v>
      </c>
      <c r="E284" s="84">
        <v>244.27168605</v>
      </c>
      <c r="F284" s="84">
        <v>244.27168605</v>
      </c>
    </row>
    <row r="285" spans="1:6" ht="12.75" customHeight="1" x14ac:dyDescent="0.2">
      <c r="A285" s="83" t="s">
        <v>159</v>
      </c>
      <c r="B285" s="83">
        <v>7</v>
      </c>
      <c r="C285" s="84">
        <v>2046.8539209099999</v>
      </c>
      <c r="D285" s="84">
        <v>2012.89893237</v>
      </c>
      <c r="E285" s="84">
        <v>236.93847638</v>
      </c>
      <c r="F285" s="84">
        <v>236.93847638</v>
      </c>
    </row>
    <row r="286" spans="1:6" ht="12.75" customHeight="1" x14ac:dyDescent="0.2">
      <c r="A286" s="83" t="s">
        <v>159</v>
      </c>
      <c r="B286" s="83">
        <v>8</v>
      </c>
      <c r="C286" s="84">
        <v>1964.5047312900001</v>
      </c>
      <c r="D286" s="84">
        <v>1934.2724237899999</v>
      </c>
      <c r="E286" s="84">
        <v>227.68334447000001</v>
      </c>
      <c r="F286" s="84">
        <v>227.68334447000001</v>
      </c>
    </row>
    <row r="287" spans="1:6" ht="12.75" customHeight="1" x14ac:dyDescent="0.2">
      <c r="A287" s="83" t="s">
        <v>159</v>
      </c>
      <c r="B287" s="83">
        <v>9</v>
      </c>
      <c r="C287" s="84">
        <v>1958.9232273499999</v>
      </c>
      <c r="D287" s="84">
        <v>1931.3551953799999</v>
      </c>
      <c r="E287" s="84">
        <v>227.33995730999999</v>
      </c>
      <c r="F287" s="84">
        <v>227.33995730999999</v>
      </c>
    </row>
    <row r="288" spans="1:6" ht="12.75" customHeight="1" x14ac:dyDescent="0.2">
      <c r="A288" s="83" t="s">
        <v>159</v>
      </c>
      <c r="B288" s="83">
        <v>10</v>
      </c>
      <c r="C288" s="84">
        <v>1959.2671012400001</v>
      </c>
      <c r="D288" s="84">
        <v>1932.8741381699999</v>
      </c>
      <c r="E288" s="84">
        <v>227.51875217</v>
      </c>
      <c r="F288" s="84">
        <v>227.51875217</v>
      </c>
    </row>
    <row r="289" spans="1:6" ht="12.75" customHeight="1" x14ac:dyDescent="0.2">
      <c r="A289" s="83" t="s">
        <v>159</v>
      </c>
      <c r="B289" s="83">
        <v>11</v>
      </c>
      <c r="C289" s="84">
        <v>1955.7538826299999</v>
      </c>
      <c r="D289" s="84">
        <v>1929.43156024</v>
      </c>
      <c r="E289" s="84">
        <v>227.11352608000001</v>
      </c>
      <c r="F289" s="84">
        <v>227.11352608000001</v>
      </c>
    </row>
    <row r="290" spans="1:6" ht="12.75" customHeight="1" x14ac:dyDescent="0.2">
      <c r="A290" s="83" t="s">
        <v>159</v>
      </c>
      <c r="B290" s="83">
        <v>12</v>
      </c>
      <c r="C290" s="84">
        <v>1957.91346535</v>
      </c>
      <c r="D290" s="84">
        <v>1944.2407150900001</v>
      </c>
      <c r="E290" s="84">
        <v>228.85671275000001</v>
      </c>
      <c r="F290" s="84">
        <v>228.85671275000001</v>
      </c>
    </row>
    <row r="291" spans="1:6" ht="12.75" customHeight="1" x14ac:dyDescent="0.2">
      <c r="A291" s="83" t="s">
        <v>159</v>
      </c>
      <c r="B291" s="83">
        <v>13</v>
      </c>
      <c r="C291" s="84">
        <v>1965.1412910399999</v>
      </c>
      <c r="D291" s="84">
        <v>1939.42144093</v>
      </c>
      <c r="E291" s="84">
        <v>228.28943563999999</v>
      </c>
      <c r="F291" s="84">
        <v>228.28943563999999</v>
      </c>
    </row>
    <row r="292" spans="1:6" ht="12.75" customHeight="1" x14ac:dyDescent="0.2">
      <c r="A292" s="83" t="s">
        <v>159</v>
      </c>
      <c r="B292" s="83">
        <v>14</v>
      </c>
      <c r="C292" s="84">
        <v>1975.76793954</v>
      </c>
      <c r="D292" s="84">
        <v>1948.6554731199999</v>
      </c>
      <c r="E292" s="84">
        <v>229.37637423000001</v>
      </c>
      <c r="F292" s="84">
        <v>229.37637423000001</v>
      </c>
    </row>
    <row r="293" spans="1:6" ht="12.75" customHeight="1" x14ac:dyDescent="0.2">
      <c r="A293" s="83" t="s">
        <v>159</v>
      </c>
      <c r="B293" s="83">
        <v>15</v>
      </c>
      <c r="C293" s="84">
        <v>2001.53434844</v>
      </c>
      <c r="D293" s="84">
        <v>1975.69512575</v>
      </c>
      <c r="E293" s="84">
        <v>232.55921366000001</v>
      </c>
      <c r="F293" s="84">
        <v>232.55921366000001</v>
      </c>
    </row>
    <row r="294" spans="1:6" ht="12.75" customHeight="1" x14ac:dyDescent="0.2">
      <c r="A294" s="83" t="s">
        <v>159</v>
      </c>
      <c r="B294" s="83">
        <v>16</v>
      </c>
      <c r="C294" s="84">
        <v>2013.7707986200001</v>
      </c>
      <c r="D294" s="84">
        <v>1988.95655758</v>
      </c>
      <c r="E294" s="84">
        <v>234.12021774999999</v>
      </c>
      <c r="F294" s="84">
        <v>234.12021774999999</v>
      </c>
    </row>
    <row r="295" spans="1:6" ht="12.75" customHeight="1" x14ac:dyDescent="0.2">
      <c r="A295" s="83" t="s">
        <v>159</v>
      </c>
      <c r="B295" s="83">
        <v>17</v>
      </c>
      <c r="C295" s="84">
        <v>2004.4393262000001</v>
      </c>
      <c r="D295" s="84">
        <v>1978.5666148299999</v>
      </c>
      <c r="E295" s="84">
        <v>232.89721685000001</v>
      </c>
      <c r="F295" s="84">
        <v>232.89721685000001</v>
      </c>
    </row>
    <row r="296" spans="1:6" ht="12.75" customHeight="1" x14ac:dyDescent="0.2">
      <c r="A296" s="83" t="s">
        <v>159</v>
      </c>
      <c r="B296" s="83">
        <v>18</v>
      </c>
      <c r="C296" s="84">
        <v>1987.13487736</v>
      </c>
      <c r="D296" s="84">
        <v>1967.46190729</v>
      </c>
      <c r="E296" s="84">
        <v>231.59008093</v>
      </c>
      <c r="F296" s="84">
        <v>231.59008093</v>
      </c>
    </row>
    <row r="297" spans="1:6" ht="12.75" customHeight="1" x14ac:dyDescent="0.2">
      <c r="A297" s="83" t="s">
        <v>159</v>
      </c>
      <c r="B297" s="83">
        <v>19</v>
      </c>
      <c r="C297" s="84">
        <v>1952.0854581399999</v>
      </c>
      <c r="D297" s="84">
        <v>1927.9362467599999</v>
      </c>
      <c r="E297" s="84">
        <v>226.93751262000001</v>
      </c>
      <c r="F297" s="84">
        <v>226.93751262000001</v>
      </c>
    </row>
    <row r="298" spans="1:6" ht="12.75" customHeight="1" x14ac:dyDescent="0.2">
      <c r="A298" s="83" t="s">
        <v>159</v>
      </c>
      <c r="B298" s="83">
        <v>20</v>
      </c>
      <c r="C298" s="84">
        <v>1927.32114968</v>
      </c>
      <c r="D298" s="84">
        <v>1909.1382438400001</v>
      </c>
      <c r="E298" s="84">
        <v>224.72479835999999</v>
      </c>
      <c r="F298" s="84">
        <v>224.72479835999999</v>
      </c>
    </row>
    <row r="299" spans="1:6" ht="12.75" customHeight="1" x14ac:dyDescent="0.2">
      <c r="A299" s="83" t="s">
        <v>159</v>
      </c>
      <c r="B299" s="83">
        <v>21</v>
      </c>
      <c r="C299" s="84">
        <v>1931.5760122300001</v>
      </c>
      <c r="D299" s="84">
        <v>1904.9047804899999</v>
      </c>
      <c r="E299" s="84">
        <v>224.22647709</v>
      </c>
      <c r="F299" s="84">
        <v>224.22647709</v>
      </c>
    </row>
    <row r="300" spans="1:6" ht="12.75" customHeight="1" x14ac:dyDescent="0.2">
      <c r="A300" s="83" t="s">
        <v>159</v>
      </c>
      <c r="B300" s="83">
        <v>22</v>
      </c>
      <c r="C300" s="84">
        <v>1915.9039204000001</v>
      </c>
      <c r="D300" s="84">
        <v>1888.0293204300001</v>
      </c>
      <c r="E300" s="84">
        <v>222.24006549000001</v>
      </c>
      <c r="F300" s="84">
        <v>222.24006549000001</v>
      </c>
    </row>
    <row r="301" spans="1:6" ht="12.75" customHeight="1" x14ac:dyDescent="0.2">
      <c r="A301" s="83" t="s">
        <v>159</v>
      </c>
      <c r="B301" s="83">
        <v>23</v>
      </c>
      <c r="C301" s="84">
        <v>1956.75017325</v>
      </c>
      <c r="D301" s="84">
        <v>1929.9931001099999</v>
      </c>
      <c r="E301" s="84">
        <v>227.17962498</v>
      </c>
      <c r="F301" s="84">
        <v>227.17962498</v>
      </c>
    </row>
    <row r="302" spans="1:6" ht="12.75" customHeight="1" x14ac:dyDescent="0.2">
      <c r="A302" s="83" t="s">
        <v>159</v>
      </c>
      <c r="B302" s="83">
        <v>24</v>
      </c>
      <c r="C302" s="84">
        <v>1996.56636983</v>
      </c>
      <c r="D302" s="84">
        <v>1970.0426502</v>
      </c>
      <c r="E302" s="84">
        <v>231.89386035999999</v>
      </c>
      <c r="F302" s="84">
        <v>231.89386035999999</v>
      </c>
    </row>
    <row r="303" spans="1:6" ht="12.75" customHeight="1" x14ac:dyDescent="0.2">
      <c r="A303" s="83" t="s">
        <v>160</v>
      </c>
      <c r="B303" s="83">
        <v>1</v>
      </c>
      <c r="C303" s="84">
        <v>1972.9360977199999</v>
      </c>
      <c r="D303" s="84">
        <v>1945.53658107</v>
      </c>
      <c r="E303" s="84">
        <v>229.00924922999999</v>
      </c>
      <c r="F303" s="84">
        <v>229.00924922999999</v>
      </c>
    </row>
    <row r="304" spans="1:6" ht="12.75" customHeight="1" x14ac:dyDescent="0.2">
      <c r="A304" s="83" t="s">
        <v>160</v>
      </c>
      <c r="B304" s="83">
        <v>2</v>
      </c>
      <c r="C304" s="84">
        <v>1951.5851800299999</v>
      </c>
      <c r="D304" s="84">
        <v>1923.6925112900001</v>
      </c>
      <c r="E304" s="84">
        <v>226.43798222000001</v>
      </c>
      <c r="F304" s="84">
        <v>226.43798222000001</v>
      </c>
    </row>
    <row r="305" spans="1:6" ht="12.75" customHeight="1" x14ac:dyDescent="0.2">
      <c r="A305" s="83" t="s">
        <v>160</v>
      </c>
      <c r="B305" s="83">
        <v>3</v>
      </c>
      <c r="C305" s="84">
        <v>1980.22279751</v>
      </c>
      <c r="D305" s="84">
        <v>1952.7174542800001</v>
      </c>
      <c r="E305" s="84">
        <v>229.85451032</v>
      </c>
      <c r="F305" s="84">
        <v>229.85451032</v>
      </c>
    </row>
    <row r="306" spans="1:6" ht="12.75" customHeight="1" x14ac:dyDescent="0.2">
      <c r="A306" s="83" t="s">
        <v>160</v>
      </c>
      <c r="B306" s="83">
        <v>4</v>
      </c>
      <c r="C306" s="84">
        <v>2017.2191203</v>
      </c>
      <c r="D306" s="84">
        <v>1989.49815936</v>
      </c>
      <c r="E306" s="84">
        <v>234.18396973</v>
      </c>
      <c r="F306" s="84">
        <v>234.18396973</v>
      </c>
    </row>
    <row r="307" spans="1:6" ht="12.75" customHeight="1" x14ac:dyDescent="0.2">
      <c r="A307" s="83" t="s">
        <v>160</v>
      </c>
      <c r="B307" s="83">
        <v>5</v>
      </c>
      <c r="C307" s="84">
        <v>2013.0330022799999</v>
      </c>
      <c r="D307" s="84">
        <v>1985.00049526</v>
      </c>
      <c r="E307" s="84">
        <v>233.65454937000001</v>
      </c>
      <c r="F307" s="84">
        <v>233.65454937000001</v>
      </c>
    </row>
    <row r="308" spans="1:6" ht="12.75" customHeight="1" x14ac:dyDescent="0.2">
      <c r="A308" s="83" t="s">
        <v>160</v>
      </c>
      <c r="B308" s="83">
        <v>6</v>
      </c>
      <c r="C308" s="84">
        <v>1979.95967698</v>
      </c>
      <c r="D308" s="84">
        <v>1953.05543642</v>
      </c>
      <c r="E308" s="84">
        <v>229.89429422000001</v>
      </c>
      <c r="F308" s="84">
        <v>229.89429422000001</v>
      </c>
    </row>
    <row r="309" spans="1:6" ht="12.75" customHeight="1" x14ac:dyDescent="0.2">
      <c r="A309" s="83" t="s">
        <v>160</v>
      </c>
      <c r="B309" s="83">
        <v>7</v>
      </c>
      <c r="C309" s="84">
        <v>1917.8191813599999</v>
      </c>
      <c r="D309" s="84">
        <v>1892.33071137</v>
      </c>
      <c r="E309" s="84">
        <v>222.74638252</v>
      </c>
      <c r="F309" s="84">
        <v>222.74638252</v>
      </c>
    </row>
    <row r="310" spans="1:6" ht="12.75" customHeight="1" x14ac:dyDescent="0.2">
      <c r="A310" s="83" t="s">
        <v>160</v>
      </c>
      <c r="B310" s="83">
        <v>8</v>
      </c>
      <c r="C310" s="84">
        <v>1843.7248688699999</v>
      </c>
      <c r="D310" s="84">
        <v>1829.8670660600001</v>
      </c>
      <c r="E310" s="84">
        <v>215.39378239000001</v>
      </c>
      <c r="F310" s="84">
        <v>215.39378239000001</v>
      </c>
    </row>
    <row r="311" spans="1:6" ht="12.75" customHeight="1" x14ac:dyDescent="0.2">
      <c r="A311" s="83" t="s">
        <v>160</v>
      </c>
      <c r="B311" s="83">
        <v>9</v>
      </c>
      <c r="C311" s="84">
        <v>1814.48261899</v>
      </c>
      <c r="D311" s="84">
        <v>1798.1716411299999</v>
      </c>
      <c r="E311" s="84">
        <v>211.66291167</v>
      </c>
      <c r="F311" s="84">
        <v>211.66291167</v>
      </c>
    </row>
    <row r="312" spans="1:6" ht="12.75" customHeight="1" x14ac:dyDescent="0.2">
      <c r="A312" s="83" t="s">
        <v>160</v>
      </c>
      <c r="B312" s="83">
        <v>10</v>
      </c>
      <c r="C312" s="84">
        <v>1813.83607846</v>
      </c>
      <c r="D312" s="84">
        <v>1790.6392710299999</v>
      </c>
      <c r="E312" s="84">
        <v>210.77627584999999</v>
      </c>
      <c r="F312" s="84">
        <v>210.77627584999999</v>
      </c>
    </row>
    <row r="313" spans="1:6" ht="12.75" customHeight="1" x14ac:dyDescent="0.2">
      <c r="A313" s="83" t="s">
        <v>160</v>
      </c>
      <c r="B313" s="83">
        <v>11</v>
      </c>
      <c r="C313" s="84">
        <v>1807.66236338</v>
      </c>
      <c r="D313" s="84">
        <v>1791.38868256</v>
      </c>
      <c r="E313" s="84">
        <v>210.86448913999999</v>
      </c>
      <c r="F313" s="84">
        <v>210.86448913999999</v>
      </c>
    </row>
    <row r="314" spans="1:6" ht="12.75" customHeight="1" x14ac:dyDescent="0.2">
      <c r="A314" s="83" t="s">
        <v>160</v>
      </c>
      <c r="B314" s="83">
        <v>12</v>
      </c>
      <c r="C314" s="84">
        <v>1816.19110755</v>
      </c>
      <c r="D314" s="84">
        <v>1798.42707593</v>
      </c>
      <c r="E314" s="84">
        <v>211.69297892</v>
      </c>
      <c r="F314" s="84">
        <v>211.69297892</v>
      </c>
    </row>
    <row r="315" spans="1:6" ht="12.75" customHeight="1" x14ac:dyDescent="0.2">
      <c r="A315" s="83" t="s">
        <v>160</v>
      </c>
      <c r="B315" s="83">
        <v>13</v>
      </c>
      <c r="C315" s="84">
        <v>1833.2421677299999</v>
      </c>
      <c r="D315" s="84">
        <v>1806.84696401</v>
      </c>
      <c r="E315" s="84">
        <v>212.68408453999999</v>
      </c>
      <c r="F315" s="84">
        <v>212.68408453999999</v>
      </c>
    </row>
    <row r="316" spans="1:6" ht="12.75" customHeight="1" x14ac:dyDescent="0.2">
      <c r="A316" s="83" t="s">
        <v>160</v>
      </c>
      <c r="B316" s="83">
        <v>14</v>
      </c>
      <c r="C316" s="84">
        <v>1841.7156382000001</v>
      </c>
      <c r="D316" s="84">
        <v>1813.6200128600001</v>
      </c>
      <c r="E316" s="84">
        <v>213.48134060999999</v>
      </c>
      <c r="F316" s="84">
        <v>213.48134060999999</v>
      </c>
    </row>
    <row r="317" spans="1:6" ht="12.75" customHeight="1" x14ac:dyDescent="0.2">
      <c r="A317" s="83" t="s">
        <v>160</v>
      </c>
      <c r="B317" s="83">
        <v>15</v>
      </c>
      <c r="C317" s="84">
        <v>1858.51467546</v>
      </c>
      <c r="D317" s="84">
        <v>1830.3816992</v>
      </c>
      <c r="E317" s="84">
        <v>215.45435989999999</v>
      </c>
      <c r="F317" s="84">
        <v>215.45435989999999</v>
      </c>
    </row>
    <row r="318" spans="1:6" ht="12.75" customHeight="1" x14ac:dyDescent="0.2">
      <c r="A318" s="83" t="s">
        <v>160</v>
      </c>
      <c r="B318" s="83">
        <v>16</v>
      </c>
      <c r="C318" s="84">
        <v>1873.9306151799999</v>
      </c>
      <c r="D318" s="84">
        <v>1846.60713321</v>
      </c>
      <c r="E318" s="84">
        <v>217.36425689000001</v>
      </c>
      <c r="F318" s="84">
        <v>217.36425689000001</v>
      </c>
    </row>
    <row r="319" spans="1:6" ht="12.75" customHeight="1" x14ac:dyDescent="0.2">
      <c r="A319" s="83" t="s">
        <v>160</v>
      </c>
      <c r="B319" s="83">
        <v>17</v>
      </c>
      <c r="C319" s="84">
        <v>1876.19743649</v>
      </c>
      <c r="D319" s="84">
        <v>1849.5602349599999</v>
      </c>
      <c r="E319" s="84">
        <v>217.7118667</v>
      </c>
      <c r="F319" s="84">
        <v>217.7118667</v>
      </c>
    </row>
    <row r="320" spans="1:6" ht="12.75" customHeight="1" x14ac:dyDescent="0.2">
      <c r="A320" s="83" t="s">
        <v>160</v>
      </c>
      <c r="B320" s="83">
        <v>18</v>
      </c>
      <c r="C320" s="84">
        <v>1866.4648048900001</v>
      </c>
      <c r="D320" s="84">
        <v>1839.1062038600001</v>
      </c>
      <c r="E320" s="84">
        <v>216.48132196</v>
      </c>
      <c r="F320" s="84">
        <v>216.48132196</v>
      </c>
    </row>
    <row r="321" spans="1:6" ht="12.75" customHeight="1" x14ac:dyDescent="0.2">
      <c r="A321" s="83" t="s">
        <v>160</v>
      </c>
      <c r="B321" s="83">
        <v>19</v>
      </c>
      <c r="C321" s="84">
        <v>1833.7419371799999</v>
      </c>
      <c r="D321" s="84">
        <v>1804.9795885799999</v>
      </c>
      <c r="E321" s="84">
        <v>212.46427564999999</v>
      </c>
      <c r="F321" s="84">
        <v>212.46427564999999</v>
      </c>
    </row>
    <row r="322" spans="1:6" ht="12.75" customHeight="1" x14ac:dyDescent="0.2">
      <c r="A322" s="83" t="s">
        <v>160</v>
      </c>
      <c r="B322" s="83">
        <v>20</v>
      </c>
      <c r="C322" s="84">
        <v>1832.9435248100001</v>
      </c>
      <c r="D322" s="84">
        <v>1804.2712435000001</v>
      </c>
      <c r="E322" s="84">
        <v>212.38089629999999</v>
      </c>
      <c r="F322" s="84">
        <v>212.38089629999999</v>
      </c>
    </row>
    <row r="323" spans="1:6" ht="12.75" customHeight="1" x14ac:dyDescent="0.2">
      <c r="A323" s="83" t="s">
        <v>160</v>
      </c>
      <c r="B323" s="83">
        <v>21</v>
      </c>
      <c r="C323" s="84">
        <v>1815.1344800100001</v>
      </c>
      <c r="D323" s="84">
        <v>1786.6341477200001</v>
      </c>
      <c r="E323" s="84">
        <v>210.3048325</v>
      </c>
      <c r="F323" s="84">
        <v>210.3048325</v>
      </c>
    </row>
    <row r="324" spans="1:6" ht="12.75" customHeight="1" x14ac:dyDescent="0.2">
      <c r="A324" s="83" t="s">
        <v>160</v>
      </c>
      <c r="B324" s="83">
        <v>22</v>
      </c>
      <c r="C324" s="84">
        <v>1810.2866689800001</v>
      </c>
      <c r="D324" s="84">
        <v>1781.8320279899999</v>
      </c>
      <c r="E324" s="84">
        <v>209.73957465000001</v>
      </c>
      <c r="F324" s="84">
        <v>209.73957465000001</v>
      </c>
    </row>
    <row r="325" spans="1:6" ht="12.75" customHeight="1" x14ac:dyDescent="0.2">
      <c r="A325" s="83" t="s">
        <v>160</v>
      </c>
      <c r="B325" s="83">
        <v>23</v>
      </c>
      <c r="C325" s="84">
        <v>1856.4664192600001</v>
      </c>
      <c r="D325" s="84">
        <v>1828.31210031</v>
      </c>
      <c r="E325" s="84">
        <v>215.21074726000001</v>
      </c>
      <c r="F325" s="84">
        <v>215.21074726000001</v>
      </c>
    </row>
    <row r="326" spans="1:6" ht="12.75" customHeight="1" x14ac:dyDescent="0.2">
      <c r="A326" s="83" t="s">
        <v>160</v>
      </c>
      <c r="B326" s="83">
        <v>24</v>
      </c>
      <c r="C326" s="84">
        <v>1881.9742858499999</v>
      </c>
      <c r="D326" s="84">
        <v>1854.16501341</v>
      </c>
      <c r="E326" s="84">
        <v>218.2538955</v>
      </c>
      <c r="F326" s="84">
        <v>218.2538955</v>
      </c>
    </row>
    <row r="327" spans="1:6" ht="12.75" customHeight="1" x14ac:dyDescent="0.2">
      <c r="A327" s="83" t="s">
        <v>161</v>
      </c>
      <c r="B327" s="83">
        <v>1</v>
      </c>
      <c r="C327" s="84">
        <v>1941.0811833400001</v>
      </c>
      <c r="D327" s="84">
        <v>1913.1648410299999</v>
      </c>
      <c r="E327" s="84">
        <v>225.1987694</v>
      </c>
      <c r="F327" s="84">
        <v>225.1987694</v>
      </c>
    </row>
    <row r="328" spans="1:6" ht="12.75" customHeight="1" x14ac:dyDescent="0.2">
      <c r="A328" s="83" t="s">
        <v>161</v>
      </c>
      <c r="B328" s="83">
        <v>2</v>
      </c>
      <c r="C328" s="84">
        <v>1948.29907439</v>
      </c>
      <c r="D328" s="84">
        <v>1920.2321390899999</v>
      </c>
      <c r="E328" s="84">
        <v>226.03066156</v>
      </c>
      <c r="F328" s="84">
        <v>226.03066156</v>
      </c>
    </row>
    <row r="329" spans="1:6" ht="12.75" customHeight="1" x14ac:dyDescent="0.2">
      <c r="A329" s="83" t="s">
        <v>161</v>
      </c>
      <c r="B329" s="83">
        <v>3</v>
      </c>
      <c r="C329" s="84">
        <v>1978.0382744799999</v>
      </c>
      <c r="D329" s="84">
        <v>1950.12504584</v>
      </c>
      <c r="E329" s="84">
        <v>229.54935774</v>
      </c>
      <c r="F329" s="84">
        <v>229.54935774</v>
      </c>
    </row>
    <row r="330" spans="1:6" ht="12.75" customHeight="1" x14ac:dyDescent="0.2">
      <c r="A330" s="83" t="s">
        <v>161</v>
      </c>
      <c r="B330" s="83">
        <v>4</v>
      </c>
      <c r="C330" s="84">
        <v>2005.1812661500001</v>
      </c>
      <c r="D330" s="84">
        <v>1976.3424524100001</v>
      </c>
      <c r="E330" s="84">
        <v>232.63541053</v>
      </c>
      <c r="F330" s="84">
        <v>232.63541053</v>
      </c>
    </row>
    <row r="331" spans="1:6" ht="12.75" customHeight="1" x14ac:dyDescent="0.2">
      <c r="A331" s="83" t="s">
        <v>161</v>
      </c>
      <c r="B331" s="83">
        <v>5</v>
      </c>
      <c r="C331" s="84">
        <v>2007.3360420500001</v>
      </c>
      <c r="D331" s="84">
        <v>1978.8944343200001</v>
      </c>
      <c r="E331" s="84">
        <v>232.93580449999999</v>
      </c>
      <c r="F331" s="84">
        <v>232.93580449999999</v>
      </c>
    </row>
    <row r="332" spans="1:6" ht="12.75" customHeight="1" x14ac:dyDescent="0.2">
      <c r="A332" s="83" t="s">
        <v>161</v>
      </c>
      <c r="B332" s="83">
        <v>6</v>
      </c>
      <c r="C332" s="84">
        <v>2013.0295352200001</v>
      </c>
      <c r="D332" s="84">
        <v>1984.80352313</v>
      </c>
      <c r="E332" s="84">
        <v>233.63136377000001</v>
      </c>
      <c r="F332" s="84">
        <v>233.63136377000001</v>
      </c>
    </row>
    <row r="333" spans="1:6" ht="12.75" customHeight="1" x14ac:dyDescent="0.2">
      <c r="A333" s="83" t="s">
        <v>161</v>
      </c>
      <c r="B333" s="83">
        <v>7</v>
      </c>
      <c r="C333" s="84">
        <v>1989.9178841299999</v>
      </c>
      <c r="D333" s="84">
        <v>1962.11530924</v>
      </c>
      <c r="E333" s="84">
        <v>230.96073250000001</v>
      </c>
      <c r="F333" s="84">
        <v>230.96073250000001</v>
      </c>
    </row>
    <row r="334" spans="1:6" ht="12.75" customHeight="1" x14ac:dyDescent="0.2">
      <c r="A334" s="83" t="s">
        <v>161</v>
      </c>
      <c r="B334" s="83">
        <v>8</v>
      </c>
      <c r="C334" s="84">
        <v>1969.5056704399999</v>
      </c>
      <c r="D334" s="84">
        <v>1942.5176728599999</v>
      </c>
      <c r="E334" s="84">
        <v>228.65389332999999</v>
      </c>
      <c r="F334" s="84">
        <v>228.65389332999999</v>
      </c>
    </row>
    <row r="335" spans="1:6" ht="12.75" customHeight="1" x14ac:dyDescent="0.2">
      <c r="A335" s="83" t="s">
        <v>161</v>
      </c>
      <c r="B335" s="83">
        <v>9</v>
      </c>
      <c r="C335" s="84">
        <v>1918.8024616600001</v>
      </c>
      <c r="D335" s="84">
        <v>1891.07746969</v>
      </c>
      <c r="E335" s="84">
        <v>222.59886334999999</v>
      </c>
      <c r="F335" s="84">
        <v>222.59886334999999</v>
      </c>
    </row>
    <row r="336" spans="1:6" ht="12.75" customHeight="1" x14ac:dyDescent="0.2">
      <c r="A336" s="83" t="s">
        <v>161</v>
      </c>
      <c r="B336" s="83">
        <v>10</v>
      </c>
      <c r="C336" s="84">
        <v>1856.8814192299999</v>
      </c>
      <c r="D336" s="84">
        <v>1829.8402255000001</v>
      </c>
      <c r="E336" s="84">
        <v>215.39062299</v>
      </c>
      <c r="F336" s="84">
        <v>215.39062299</v>
      </c>
    </row>
    <row r="337" spans="1:6" ht="12.75" customHeight="1" x14ac:dyDescent="0.2">
      <c r="A337" s="83" t="s">
        <v>161</v>
      </c>
      <c r="B337" s="83">
        <v>11</v>
      </c>
      <c r="C337" s="84">
        <v>1830.1762007699999</v>
      </c>
      <c r="D337" s="84">
        <v>1803.3548942100001</v>
      </c>
      <c r="E337" s="84">
        <v>212.27303276000001</v>
      </c>
      <c r="F337" s="84">
        <v>212.27303276000001</v>
      </c>
    </row>
    <row r="338" spans="1:6" ht="12.75" customHeight="1" x14ac:dyDescent="0.2">
      <c r="A338" s="83" t="s">
        <v>161</v>
      </c>
      <c r="B338" s="83">
        <v>12</v>
      </c>
      <c r="C338" s="84">
        <v>1861.5908813000001</v>
      </c>
      <c r="D338" s="84">
        <v>1834.7429150999999</v>
      </c>
      <c r="E338" s="84">
        <v>215.96771892999999</v>
      </c>
      <c r="F338" s="84">
        <v>215.96771892999999</v>
      </c>
    </row>
    <row r="339" spans="1:6" ht="12.75" customHeight="1" x14ac:dyDescent="0.2">
      <c r="A339" s="83" t="s">
        <v>161</v>
      </c>
      <c r="B339" s="83">
        <v>13</v>
      </c>
      <c r="C339" s="84">
        <v>1874.40459308</v>
      </c>
      <c r="D339" s="84">
        <v>1846.2422389000001</v>
      </c>
      <c r="E339" s="84">
        <v>217.32130515</v>
      </c>
      <c r="F339" s="84">
        <v>217.32130515</v>
      </c>
    </row>
    <row r="340" spans="1:6" ht="12.75" customHeight="1" x14ac:dyDescent="0.2">
      <c r="A340" s="83" t="s">
        <v>161</v>
      </c>
      <c r="B340" s="83">
        <v>14</v>
      </c>
      <c r="C340" s="84">
        <v>1888.2656971199999</v>
      </c>
      <c r="D340" s="84">
        <v>1859.6075422900001</v>
      </c>
      <c r="E340" s="84">
        <v>218.89453596000001</v>
      </c>
      <c r="F340" s="84">
        <v>218.89453596000001</v>
      </c>
    </row>
    <row r="341" spans="1:6" ht="12.75" customHeight="1" x14ac:dyDescent="0.2">
      <c r="A341" s="83" t="s">
        <v>161</v>
      </c>
      <c r="B341" s="83">
        <v>15</v>
      </c>
      <c r="C341" s="84">
        <v>1904.34532519</v>
      </c>
      <c r="D341" s="84">
        <v>1875.32948887</v>
      </c>
      <c r="E341" s="84">
        <v>220.74516740999999</v>
      </c>
      <c r="F341" s="84">
        <v>220.74516740999999</v>
      </c>
    </row>
    <row r="342" spans="1:6" ht="12.75" customHeight="1" x14ac:dyDescent="0.2">
      <c r="A342" s="83" t="s">
        <v>161</v>
      </c>
      <c r="B342" s="83">
        <v>16</v>
      </c>
      <c r="C342" s="84">
        <v>1910.08649866</v>
      </c>
      <c r="D342" s="84">
        <v>1882.04696975</v>
      </c>
      <c r="E342" s="84">
        <v>221.53588256</v>
      </c>
      <c r="F342" s="84">
        <v>221.53588256</v>
      </c>
    </row>
    <row r="343" spans="1:6" ht="12.75" customHeight="1" x14ac:dyDescent="0.2">
      <c r="A343" s="83" t="s">
        <v>161</v>
      </c>
      <c r="B343" s="83">
        <v>17</v>
      </c>
      <c r="C343" s="84">
        <v>1906.85068976</v>
      </c>
      <c r="D343" s="84">
        <v>1878.5430514699999</v>
      </c>
      <c r="E343" s="84">
        <v>221.12343609999999</v>
      </c>
      <c r="F343" s="84">
        <v>221.12343609999999</v>
      </c>
    </row>
    <row r="344" spans="1:6" ht="12.75" customHeight="1" x14ac:dyDescent="0.2">
      <c r="A344" s="83" t="s">
        <v>161</v>
      </c>
      <c r="B344" s="83">
        <v>18</v>
      </c>
      <c r="C344" s="84">
        <v>1903.0862158899999</v>
      </c>
      <c r="D344" s="84">
        <v>1874.6440452700001</v>
      </c>
      <c r="E344" s="84">
        <v>220.6644838</v>
      </c>
      <c r="F344" s="84">
        <v>220.6644838</v>
      </c>
    </row>
    <row r="345" spans="1:6" ht="12.75" customHeight="1" x14ac:dyDescent="0.2">
      <c r="A345" s="83" t="s">
        <v>161</v>
      </c>
      <c r="B345" s="83">
        <v>19</v>
      </c>
      <c r="C345" s="84">
        <v>1871.68931645</v>
      </c>
      <c r="D345" s="84">
        <v>1844.0297479599999</v>
      </c>
      <c r="E345" s="84">
        <v>217.06087269</v>
      </c>
      <c r="F345" s="84">
        <v>217.06087269</v>
      </c>
    </row>
    <row r="346" spans="1:6" ht="12.75" customHeight="1" x14ac:dyDescent="0.2">
      <c r="A346" s="83" t="s">
        <v>161</v>
      </c>
      <c r="B346" s="83">
        <v>20</v>
      </c>
      <c r="C346" s="84">
        <v>1868.9930044099999</v>
      </c>
      <c r="D346" s="84">
        <v>1839.9338184000001</v>
      </c>
      <c r="E346" s="84">
        <v>216.57874053</v>
      </c>
      <c r="F346" s="84">
        <v>216.57874053</v>
      </c>
    </row>
    <row r="347" spans="1:6" ht="12.75" customHeight="1" x14ac:dyDescent="0.2">
      <c r="A347" s="83" t="s">
        <v>161</v>
      </c>
      <c r="B347" s="83">
        <v>21</v>
      </c>
      <c r="C347" s="84">
        <v>1855.3008672599999</v>
      </c>
      <c r="D347" s="84">
        <v>1823.91133064</v>
      </c>
      <c r="E347" s="84">
        <v>214.69273235</v>
      </c>
      <c r="F347" s="84">
        <v>214.69273235</v>
      </c>
    </row>
    <row r="348" spans="1:6" ht="12.75" customHeight="1" x14ac:dyDescent="0.2">
      <c r="A348" s="83" t="s">
        <v>161</v>
      </c>
      <c r="B348" s="83">
        <v>22</v>
      </c>
      <c r="C348" s="84">
        <v>1832.7324263400001</v>
      </c>
      <c r="D348" s="84">
        <v>1802.0435817099999</v>
      </c>
      <c r="E348" s="84">
        <v>212.11867806999999</v>
      </c>
      <c r="F348" s="84">
        <v>212.11867806999999</v>
      </c>
    </row>
    <row r="349" spans="1:6" ht="12.75" customHeight="1" x14ac:dyDescent="0.2">
      <c r="A349" s="83" t="s">
        <v>161</v>
      </c>
      <c r="B349" s="83">
        <v>23</v>
      </c>
      <c r="C349" s="84">
        <v>1881.7891555900001</v>
      </c>
      <c r="D349" s="84">
        <v>1851.4028460300001</v>
      </c>
      <c r="E349" s="84">
        <v>217.92876057999999</v>
      </c>
      <c r="F349" s="84">
        <v>217.92876057999999</v>
      </c>
    </row>
    <row r="350" spans="1:6" ht="12.75" customHeight="1" x14ac:dyDescent="0.2">
      <c r="A350" s="83" t="s">
        <v>161</v>
      </c>
      <c r="B350" s="83">
        <v>24</v>
      </c>
      <c r="C350" s="84">
        <v>1903.8315159399999</v>
      </c>
      <c r="D350" s="84">
        <v>1872.9126510000001</v>
      </c>
      <c r="E350" s="84">
        <v>220.46068126</v>
      </c>
      <c r="F350" s="84">
        <v>220.46068126</v>
      </c>
    </row>
    <row r="351" spans="1:6" ht="12.75" customHeight="1" x14ac:dyDescent="0.2">
      <c r="A351" s="83" t="s">
        <v>162</v>
      </c>
      <c r="B351" s="83">
        <v>1</v>
      </c>
      <c r="C351" s="84">
        <v>1835.13350507</v>
      </c>
      <c r="D351" s="84">
        <v>1805.3741399</v>
      </c>
      <c r="E351" s="84">
        <v>212.51071830999999</v>
      </c>
      <c r="F351" s="84">
        <v>212.51071830999999</v>
      </c>
    </row>
    <row r="352" spans="1:6" ht="12.75" customHeight="1" x14ac:dyDescent="0.2">
      <c r="A352" s="83" t="s">
        <v>162</v>
      </c>
      <c r="B352" s="83">
        <v>2</v>
      </c>
      <c r="C352" s="84">
        <v>1905.74471696</v>
      </c>
      <c r="D352" s="84">
        <v>1875.2290918000001</v>
      </c>
      <c r="E352" s="84">
        <v>220.73334967</v>
      </c>
      <c r="F352" s="84">
        <v>220.73334967</v>
      </c>
    </row>
    <row r="353" spans="1:6" ht="12.75" customHeight="1" x14ac:dyDescent="0.2">
      <c r="A353" s="83" t="s">
        <v>162</v>
      </c>
      <c r="B353" s="83">
        <v>3</v>
      </c>
      <c r="C353" s="84">
        <v>1953.0001578199999</v>
      </c>
      <c r="D353" s="84">
        <v>1921.58969602</v>
      </c>
      <c r="E353" s="84">
        <v>226.19045968</v>
      </c>
      <c r="F353" s="84">
        <v>226.19045968</v>
      </c>
    </row>
    <row r="354" spans="1:6" ht="12.75" customHeight="1" x14ac:dyDescent="0.2">
      <c r="A354" s="83" t="s">
        <v>162</v>
      </c>
      <c r="B354" s="83">
        <v>4</v>
      </c>
      <c r="C354" s="84">
        <v>1965.4156457700001</v>
      </c>
      <c r="D354" s="84">
        <v>1933.26823113</v>
      </c>
      <c r="E354" s="84">
        <v>227.56514088</v>
      </c>
      <c r="F354" s="84">
        <v>227.56514088</v>
      </c>
    </row>
    <row r="355" spans="1:6" ht="12.75" customHeight="1" x14ac:dyDescent="0.2">
      <c r="A355" s="83" t="s">
        <v>162</v>
      </c>
      <c r="B355" s="83">
        <v>5</v>
      </c>
      <c r="C355" s="84">
        <v>1977.8468542600001</v>
      </c>
      <c r="D355" s="84">
        <v>1946.1671541600001</v>
      </c>
      <c r="E355" s="84">
        <v>229.08347402999999</v>
      </c>
      <c r="F355" s="84">
        <v>229.08347402999999</v>
      </c>
    </row>
    <row r="356" spans="1:6" ht="12.75" customHeight="1" x14ac:dyDescent="0.2">
      <c r="A356" s="83" t="s">
        <v>162</v>
      </c>
      <c r="B356" s="83">
        <v>6</v>
      </c>
      <c r="C356" s="84">
        <v>1995.0072571600001</v>
      </c>
      <c r="D356" s="84">
        <v>1963.1972250599999</v>
      </c>
      <c r="E356" s="84">
        <v>231.08808488</v>
      </c>
      <c r="F356" s="84">
        <v>231.08808488</v>
      </c>
    </row>
    <row r="357" spans="1:6" ht="12.75" customHeight="1" x14ac:dyDescent="0.2">
      <c r="A357" s="83" t="s">
        <v>162</v>
      </c>
      <c r="B357" s="83">
        <v>7</v>
      </c>
      <c r="C357" s="84">
        <v>2005.65012346</v>
      </c>
      <c r="D357" s="84">
        <v>1973.9232012699999</v>
      </c>
      <c r="E357" s="84">
        <v>232.35064030999999</v>
      </c>
      <c r="F357" s="84">
        <v>232.35064030999999</v>
      </c>
    </row>
    <row r="358" spans="1:6" ht="12.75" customHeight="1" x14ac:dyDescent="0.2">
      <c r="A358" s="83" t="s">
        <v>162</v>
      </c>
      <c r="B358" s="83">
        <v>8</v>
      </c>
      <c r="C358" s="84">
        <v>1985.27076872</v>
      </c>
      <c r="D358" s="84">
        <v>1953.1545382899999</v>
      </c>
      <c r="E358" s="84">
        <v>229.90595951</v>
      </c>
      <c r="F358" s="84">
        <v>229.90595951</v>
      </c>
    </row>
    <row r="359" spans="1:6" ht="12.75" customHeight="1" x14ac:dyDescent="0.2">
      <c r="A359" s="83" t="s">
        <v>162</v>
      </c>
      <c r="B359" s="83">
        <v>9</v>
      </c>
      <c r="C359" s="84">
        <v>1920.60806484</v>
      </c>
      <c r="D359" s="84">
        <v>1887.97544806</v>
      </c>
      <c r="E359" s="84">
        <v>222.23372416999999</v>
      </c>
      <c r="F359" s="84">
        <v>222.23372416999999</v>
      </c>
    </row>
    <row r="360" spans="1:6" ht="12.75" customHeight="1" x14ac:dyDescent="0.2">
      <c r="A360" s="83" t="s">
        <v>162</v>
      </c>
      <c r="B360" s="83">
        <v>10</v>
      </c>
      <c r="C360" s="84">
        <v>1855.88388672</v>
      </c>
      <c r="D360" s="84">
        <v>1826.74120176</v>
      </c>
      <c r="E360" s="84">
        <v>215.02583668</v>
      </c>
      <c r="F360" s="84">
        <v>215.02583668</v>
      </c>
    </row>
    <row r="361" spans="1:6" ht="12.75" customHeight="1" x14ac:dyDescent="0.2">
      <c r="A361" s="83" t="s">
        <v>162</v>
      </c>
      <c r="B361" s="83">
        <v>11</v>
      </c>
      <c r="C361" s="84">
        <v>1816.7081122</v>
      </c>
      <c r="D361" s="84">
        <v>1789.07313555</v>
      </c>
      <c r="E361" s="84">
        <v>210.59192593</v>
      </c>
      <c r="F361" s="84">
        <v>210.59192593</v>
      </c>
    </row>
    <row r="362" spans="1:6" ht="12.75" customHeight="1" x14ac:dyDescent="0.2">
      <c r="A362" s="83" t="s">
        <v>162</v>
      </c>
      <c r="B362" s="83">
        <v>12</v>
      </c>
      <c r="C362" s="84">
        <v>1836.1900953300001</v>
      </c>
      <c r="D362" s="84">
        <v>1809.5653781399999</v>
      </c>
      <c r="E362" s="84">
        <v>213.00406927</v>
      </c>
      <c r="F362" s="84">
        <v>213.00406927</v>
      </c>
    </row>
    <row r="363" spans="1:6" ht="12.75" customHeight="1" x14ac:dyDescent="0.2">
      <c r="A363" s="83" t="s">
        <v>162</v>
      </c>
      <c r="B363" s="83">
        <v>13</v>
      </c>
      <c r="C363" s="84">
        <v>1853.87523214</v>
      </c>
      <c r="D363" s="84">
        <v>1837.06569393</v>
      </c>
      <c r="E363" s="84">
        <v>216.24113338999999</v>
      </c>
      <c r="F363" s="84">
        <v>216.24113338999999</v>
      </c>
    </row>
    <row r="364" spans="1:6" ht="12.75" customHeight="1" x14ac:dyDescent="0.2">
      <c r="A364" s="83" t="s">
        <v>162</v>
      </c>
      <c r="B364" s="83">
        <v>14</v>
      </c>
      <c r="C364" s="84">
        <v>1876.0751169299999</v>
      </c>
      <c r="D364" s="84">
        <v>1854.89108521</v>
      </c>
      <c r="E364" s="84">
        <v>218.33936147</v>
      </c>
      <c r="F364" s="84">
        <v>218.33936147</v>
      </c>
    </row>
    <row r="365" spans="1:6" ht="12.75" customHeight="1" x14ac:dyDescent="0.2">
      <c r="A365" s="83" t="s">
        <v>162</v>
      </c>
      <c r="B365" s="83">
        <v>15</v>
      </c>
      <c r="C365" s="84">
        <v>1891.8327144499999</v>
      </c>
      <c r="D365" s="84">
        <v>1866.2492243700001</v>
      </c>
      <c r="E365" s="84">
        <v>219.67632882999999</v>
      </c>
      <c r="F365" s="84">
        <v>219.67632882999999</v>
      </c>
    </row>
    <row r="366" spans="1:6" ht="12.75" customHeight="1" x14ac:dyDescent="0.2">
      <c r="A366" s="83" t="s">
        <v>162</v>
      </c>
      <c r="B366" s="83">
        <v>16</v>
      </c>
      <c r="C366" s="84">
        <v>1913.6148412499999</v>
      </c>
      <c r="D366" s="84">
        <v>1889.6038999299999</v>
      </c>
      <c r="E366" s="84">
        <v>222.42540935</v>
      </c>
      <c r="F366" s="84">
        <v>222.42540935</v>
      </c>
    </row>
    <row r="367" spans="1:6" ht="12.75" customHeight="1" x14ac:dyDescent="0.2">
      <c r="A367" s="83" t="s">
        <v>162</v>
      </c>
      <c r="B367" s="83">
        <v>17</v>
      </c>
      <c r="C367" s="84">
        <v>1928.8171606000001</v>
      </c>
      <c r="D367" s="84">
        <v>1905.36515005</v>
      </c>
      <c r="E367" s="84">
        <v>224.28066723000001</v>
      </c>
      <c r="F367" s="84">
        <v>224.28066723000001</v>
      </c>
    </row>
    <row r="368" spans="1:6" ht="12.75" customHeight="1" x14ac:dyDescent="0.2">
      <c r="A368" s="83" t="s">
        <v>162</v>
      </c>
      <c r="B368" s="83">
        <v>18</v>
      </c>
      <c r="C368" s="84">
        <v>1896.84745989</v>
      </c>
      <c r="D368" s="84">
        <v>1873.39300738</v>
      </c>
      <c r="E368" s="84">
        <v>220.51722404</v>
      </c>
      <c r="F368" s="84">
        <v>220.51722404</v>
      </c>
    </row>
    <row r="369" spans="1:6" ht="12.75" customHeight="1" x14ac:dyDescent="0.2">
      <c r="A369" s="83" t="s">
        <v>162</v>
      </c>
      <c r="B369" s="83">
        <v>19</v>
      </c>
      <c r="C369" s="84">
        <v>1862.0983160200001</v>
      </c>
      <c r="D369" s="84">
        <v>1838.96878393</v>
      </c>
      <c r="E369" s="84">
        <v>216.46514625</v>
      </c>
      <c r="F369" s="84">
        <v>216.46514625</v>
      </c>
    </row>
    <row r="370" spans="1:6" ht="12.75" customHeight="1" x14ac:dyDescent="0.2">
      <c r="A370" s="83" t="s">
        <v>162</v>
      </c>
      <c r="B370" s="83">
        <v>20</v>
      </c>
      <c r="C370" s="84">
        <v>1873.91306861</v>
      </c>
      <c r="D370" s="84">
        <v>1850.12643224</v>
      </c>
      <c r="E370" s="84">
        <v>217.77851383000001</v>
      </c>
      <c r="F370" s="84">
        <v>217.77851383000001</v>
      </c>
    </row>
    <row r="371" spans="1:6" ht="12.75" customHeight="1" x14ac:dyDescent="0.2">
      <c r="A371" s="83" t="s">
        <v>162</v>
      </c>
      <c r="B371" s="83">
        <v>21</v>
      </c>
      <c r="C371" s="84">
        <v>1770.10764801</v>
      </c>
      <c r="D371" s="84">
        <v>1753.0317037699999</v>
      </c>
      <c r="E371" s="84">
        <v>206.34948643999999</v>
      </c>
      <c r="F371" s="84">
        <v>206.34948643999999</v>
      </c>
    </row>
    <row r="372" spans="1:6" ht="12.75" customHeight="1" x14ac:dyDescent="0.2">
      <c r="A372" s="83" t="s">
        <v>162</v>
      </c>
      <c r="B372" s="83">
        <v>22</v>
      </c>
      <c r="C372" s="84">
        <v>1752.7082780799999</v>
      </c>
      <c r="D372" s="84">
        <v>1739.0513721499999</v>
      </c>
      <c r="E372" s="84">
        <v>204.70386060999999</v>
      </c>
      <c r="F372" s="84">
        <v>204.70386060999999</v>
      </c>
    </row>
    <row r="373" spans="1:6" ht="12.75" customHeight="1" x14ac:dyDescent="0.2">
      <c r="A373" s="83" t="s">
        <v>162</v>
      </c>
      <c r="B373" s="83">
        <v>23</v>
      </c>
      <c r="C373" s="84">
        <v>1818.76100892</v>
      </c>
      <c r="D373" s="84">
        <v>1793.4162429999999</v>
      </c>
      <c r="E373" s="84">
        <v>211.10315342000001</v>
      </c>
      <c r="F373" s="84">
        <v>211.10315342000001</v>
      </c>
    </row>
    <row r="374" spans="1:6" ht="12.75" customHeight="1" x14ac:dyDescent="0.2">
      <c r="A374" s="83" t="s">
        <v>162</v>
      </c>
      <c r="B374" s="83">
        <v>24</v>
      </c>
      <c r="C374" s="84">
        <v>1844.9647464300001</v>
      </c>
      <c r="D374" s="84">
        <v>1830.1615647599999</v>
      </c>
      <c r="E374" s="84">
        <v>215.42844786000001</v>
      </c>
      <c r="F374" s="84">
        <v>215.42844786000001</v>
      </c>
    </row>
    <row r="375" spans="1:6" ht="12.75" customHeight="1" x14ac:dyDescent="0.2">
      <c r="A375" s="83" t="s">
        <v>163</v>
      </c>
      <c r="B375" s="83">
        <v>1</v>
      </c>
      <c r="C375" s="84">
        <v>1886.29499504</v>
      </c>
      <c r="D375" s="84">
        <v>1863.0087922800001</v>
      </c>
      <c r="E375" s="84">
        <v>219.29489734000001</v>
      </c>
      <c r="F375" s="84">
        <v>219.29489734000001</v>
      </c>
    </row>
    <row r="376" spans="1:6" ht="12.75" customHeight="1" x14ac:dyDescent="0.2">
      <c r="A376" s="83" t="s">
        <v>163</v>
      </c>
      <c r="B376" s="83">
        <v>2</v>
      </c>
      <c r="C376" s="84">
        <v>1999.6518503100001</v>
      </c>
      <c r="D376" s="84">
        <v>1974.55449484</v>
      </c>
      <c r="E376" s="84">
        <v>232.42494991999999</v>
      </c>
      <c r="F376" s="84">
        <v>232.42494991999999</v>
      </c>
    </row>
    <row r="377" spans="1:6" ht="12.75" customHeight="1" x14ac:dyDescent="0.2">
      <c r="A377" s="83" t="s">
        <v>163</v>
      </c>
      <c r="B377" s="83">
        <v>3</v>
      </c>
      <c r="C377" s="84">
        <v>2044.9203891100001</v>
      </c>
      <c r="D377" s="84">
        <v>2020.90733381</v>
      </c>
      <c r="E377" s="84">
        <v>237.88114589</v>
      </c>
      <c r="F377" s="84">
        <v>237.88114589</v>
      </c>
    </row>
    <row r="378" spans="1:6" ht="12.75" customHeight="1" x14ac:dyDescent="0.2">
      <c r="A378" s="83" t="s">
        <v>163</v>
      </c>
      <c r="B378" s="83">
        <v>4</v>
      </c>
      <c r="C378" s="84">
        <v>2051.01961665</v>
      </c>
      <c r="D378" s="84">
        <v>2030.34542382</v>
      </c>
      <c r="E378" s="84">
        <v>238.99210413</v>
      </c>
      <c r="F378" s="84">
        <v>238.99210413</v>
      </c>
    </row>
    <row r="379" spans="1:6" ht="12.75" customHeight="1" x14ac:dyDescent="0.2">
      <c r="A379" s="83" t="s">
        <v>163</v>
      </c>
      <c r="B379" s="83">
        <v>5</v>
      </c>
      <c r="C379" s="84">
        <v>2050.6483248499999</v>
      </c>
      <c r="D379" s="84">
        <v>2029.2710376299999</v>
      </c>
      <c r="E379" s="84">
        <v>238.86563806000001</v>
      </c>
      <c r="F379" s="84">
        <v>238.86563806000001</v>
      </c>
    </row>
    <row r="380" spans="1:6" ht="12.75" customHeight="1" x14ac:dyDescent="0.2">
      <c r="A380" s="83" t="s">
        <v>163</v>
      </c>
      <c r="B380" s="83">
        <v>6</v>
      </c>
      <c r="C380" s="84">
        <v>1960.06852645</v>
      </c>
      <c r="D380" s="84">
        <v>1934.44329877</v>
      </c>
      <c r="E380" s="84">
        <v>227.70345818000001</v>
      </c>
      <c r="F380" s="84">
        <v>227.70345818000001</v>
      </c>
    </row>
    <row r="381" spans="1:6" ht="12.75" customHeight="1" x14ac:dyDescent="0.2">
      <c r="A381" s="83" t="s">
        <v>163</v>
      </c>
      <c r="B381" s="83">
        <v>7</v>
      </c>
      <c r="C381" s="84">
        <v>1885.44645051</v>
      </c>
      <c r="D381" s="84">
        <v>1860.0773431499999</v>
      </c>
      <c r="E381" s="84">
        <v>218.94983626000001</v>
      </c>
      <c r="F381" s="84">
        <v>218.94983626000001</v>
      </c>
    </row>
    <row r="382" spans="1:6" ht="12.75" customHeight="1" x14ac:dyDescent="0.2">
      <c r="A382" s="83" t="s">
        <v>163</v>
      </c>
      <c r="B382" s="83">
        <v>8</v>
      </c>
      <c r="C382" s="84">
        <v>1815.1158647699999</v>
      </c>
      <c r="D382" s="84">
        <v>1798.54904962</v>
      </c>
      <c r="E382" s="84">
        <v>211.70733645000001</v>
      </c>
      <c r="F382" s="84">
        <v>211.70733645000001</v>
      </c>
    </row>
    <row r="383" spans="1:6" ht="12.75" customHeight="1" x14ac:dyDescent="0.2">
      <c r="A383" s="83" t="s">
        <v>163</v>
      </c>
      <c r="B383" s="83">
        <v>9</v>
      </c>
      <c r="C383" s="84">
        <v>1781.1860240999999</v>
      </c>
      <c r="D383" s="84">
        <v>1754.8750117899999</v>
      </c>
      <c r="E383" s="84">
        <v>206.56646236</v>
      </c>
      <c r="F383" s="84">
        <v>206.56646236</v>
      </c>
    </row>
    <row r="384" spans="1:6" ht="12.75" customHeight="1" x14ac:dyDescent="0.2">
      <c r="A384" s="83" t="s">
        <v>163</v>
      </c>
      <c r="B384" s="83">
        <v>10</v>
      </c>
      <c r="C384" s="84">
        <v>1775.24199789</v>
      </c>
      <c r="D384" s="84">
        <v>1749.5560983099999</v>
      </c>
      <c r="E384" s="84">
        <v>205.94037266999999</v>
      </c>
      <c r="F384" s="84">
        <v>205.94037266999999</v>
      </c>
    </row>
    <row r="385" spans="1:6" ht="12.75" customHeight="1" x14ac:dyDescent="0.2">
      <c r="A385" s="83" t="s">
        <v>163</v>
      </c>
      <c r="B385" s="83">
        <v>11</v>
      </c>
      <c r="C385" s="84">
        <v>1776.8260997</v>
      </c>
      <c r="D385" s="84">
        <v>1750.8802797999999</v>
      </c>
      <c r="E385" s="84">
        <v>206.09624217000001</v>
      </c>
      <c r="F385" s="84">
        <v>206.09624217000001</v>
      </c>
    </row>
    <row r="386" spans="1:6" ht="12.75" customHeight="1" x14ac:dyDescent="0.2">
      <c r="A386" s="83" t="s">
        <v>163</v>
      </c>
      <c r="B386" s="83">
        <v>12</v>
      </c>
      <c r="C386" s="84">
        <v>1808.04428123</v>
      </c>
      <c r="D386" s="84">
        <v>1780.6002096</v>
      </c>
      <c r="E386" s="84">
        <v>209.59457721999999</v>
      </c>
      <c r="F386" s="84">
        <v>209.59457721999999</v>
      </c>
    </row>
    <row r="387" spans="1:6" ht="12.75" customHeight="1" x14ac:dyDescent="0.2">
      <c r="A387" s="83" t="s">
        <v>163</v>
      </c>
      <c r="B387" s="83">
        <v>13</v>
      </c>
      <c r="C387" s="84">
        <v>1813.73419975</v>
      </c>
      <c r="D387" s="84">
        <v>1785.8404106400001</v>
      </c>
      <c r="E387" s="84">
        <v>210.21140165</v>
      </c>
      <c r="F387" s="84">
        <v>210.21140165</v>
      </c>
    </row>
    <row r="388" spans="1:6" ht="12.75" customHeight="1" x14ac:dyDescent="0.2">
      <c r="A388" s="83" t="s">
        <v>163</v>
      </c>
      <c r="B388" s="83">
        <v>14</v>
      </c>
      <c r="C388" s="84">
        <v>1836.0638388899999</v>
      </c>
      <c r="D388" s="84">
        <v>1807.6455594700001</v>
      </c>
      <c r="E388" s="84">
        <v>212.77808726999999</v>
      </c>
      <c r="F388" s="84">
        <v>212.77808726999999</v>
      </c>
    </row>
    <row r="389" spans="1:6" ht="12.75" customHeight="1" x14ac:dyDescent="0.2">
      <c r="A389" s="83" t="s">
        <v>163</v>
      </c>
      <c r="B389" s="83">
        <v>15</v>
      </c>
      <c r="C389" s="84">
        <v>1851.1412504100001</v>
      </c>
      <c r="D389" s="84">
        <v>1825.2278203200001</v>
      </c>
      <c r="E389" s="84">
        <v>214.84769645</v>
      </c>
      <c r="F389" s="84">
        <v>214.84769645</v>
      </c>
    </row>
    <row r="390" spans="1:6" ht="12.75" customHeight="1" x14ac:dyDescent="0.2">
      <c r="A390" s="83" t="s">
        <v>163</v>
      </c>
      <c r="B390" s="83">
        <v>16</v>
      </c>
      <c r="C390" s="84">
        <v>1852.89485956</v>
      </c>
      <c r="D390" s="84">
        <v>1837.5017532500001</v>
      </c>
      <c r="E390" s="84">
        <v>216.29246196</v>
      </c>
      <c r="F390" s="84">
        <v>216.29246196</v>
      </c>
    </row>
    <row r="391" spans="1:6" ht="12.75" customHeight="1" x14ac:dyDescent="0.2">
      <c r="A391" s="83" t="s">
        <v>163</v>
      </c>
      <c r="B391" s="83">
        <v>17</v>
      </c>
      <c r="C391" s="84">
        <v>1859.26247369</v>
      </c>
      <c r="D391" s="84">
        <v>1845.44090119</v>
      </c>
      <c r="E391" s="84">
        <v>217.22697962999999</v>
      </c>
      <c r="F391" s="84">
        <v>217.22697962999999</v>
      </c>
    </row>
    <row r="392" spans="1:6" ht="12.75" customHeight="1" x14ac:dyDescent="0.2">
      <c r="A392" s="83" t="s">
        <v>163</v>
      </c>
      <c r="B392" s="83">
        <v>18</v>
      </c>
      <c r="C392" s="84">
        <v>1861.40835012</v>
      </c>
      <c r="D392" s="84">
        <v>1843.4593268799999</v>
      </c>
      <c r="E392" s="84">
        <v>216.99372837999999</v>
      </c>
      <c r="F392" s="84">
        <v>216.99372837999999</v>
      </c>
    </row>
    <row r="393" spans="1:6" ht="12.75" customHeight="1" x14ac:dyDescent="0.2">
      <c r="A393" s="83" t="s">
        <v>163</v>
      </c>
      <c r="B393" s="83">
        <v>19</v>
      </c>
      <c r="C393" s="84">
        <v>1833.0079617199999</v>
      </c>
      <c r="D393" s="84">
        <v>1809.37166643</v>
      </c>
      <c r="E393" s="84">
        <v>212.98126744999999</v>
      </c>
      <c r="F393" s="84">
        <v>212.98126744999999</v>
      </c>
    </row>
    <row r="394" spans="1:6" ht="12.75" customHeight="1" x14ac:dyDescent="0.2">
      <c r="A394" s="83" t="s">
        <v>163</v>
      </c>
      <c r="B394" s="83">
        <v>20</v>
      </c>
      <c r="C394" s="84">
        <v>1807.5909343000001</v>
      </c>
      <c r="D394" s="84">
        <v>1784.21353909</v>
      </c>
      <c r="E394" s="84">
        <v>210.01990248999999</v>
      </c>
      <c r="F394" s="84">
        <v>210.01990248999999</v>
      </c>
    </row>
    <row r="395" spans="1:6" ht="12.75" customHeight="1" x14ac:dyDescent="0.2">
      <c r="A395" s="83" t="s">
        <v>163</v>
      </c>
      <c r="B395" s="83">
        <v>21</v>
      </c>
      <c r="C395" s="84">
        <v>1786.61858966</v>
      </c>
      <c r="D395" s="84">
        <v>1761.29778076</v>
      </c>
      <c r="E395" s="84">
        <v>207.32248695000001</v>
      </c>
      <c r="F395" s="84">
        <v>207.32248695000001</v>
      </c>
    </row>
    <row r="396" spans="1:6" ht="12.75" customHeight="1" x14ac:dyDescent="0.2">
      <c r="A396" s="83" t="s">
        <v>163</v>
      </c>
      <c r="B396" s="83">
        <v>22</v>
      </c>
      <c r="C396" s="84">
        <v>1778.56180617</v>
      </c>
      <c r="D396" s="84">
        <v>1752.48757834</v>
      </c>
      <c r="E396" s="84">
        <v>206.28543739</v>
      </c>
      <c r="F396" s="84">
        <v>206.28543739</v>
      </c>
    </row>
    <row r="397" spans="1:6" ht="12.75" customHeight="1" x14ac:dyDescent="0.2">
      <c r="A397" s="83" t="s">
        <v>163</v>
      </c>
      <c r="B397" s="83">
        <v>23</v>
      </c>
      <c r="C397" s="84">
        <v>1788.8046616500001</v>
      </c>
      <c r="D397" s="84">
        <v>1762.9342792100001</v>
      </c>
      <c r="E397" s="84">
        <v>207.51511930000001</v>
      </c>
      <c r="F397" s="84">
        <v>207.51511930000001</v>
      </c>
    </row>
    <row r="398" spans="1:6" ht="12.75" customHeight="1" x14ac:dyDescent="0.2">
      <c r="A398" s="83" t="s">
        <v>163</v>
      </c>
      <c r="B398" s="83">
        <v>24</v>
      </c>
      <c r="C398" s="84">
        <v>1837.1559007799999</v>
      </c>
      <c r="D398" s="84">
        <v>1811.54721578</v>
      </c>
      <c r="E398" s="84">
        <v>213.23735151</v>
      </c>
      <c r="F398" s="84">
        <v>213.23735151</v>
      </c>
    </row>
    <row r="399" spans="1:6" ht="12.75" customHeight="1" x14ac:dyDescent="0.2">
      <c r="A399" s="83" t="s">
        <v>164</v>
      </c>
      <c r="B399" s="83">
        <v>1</v>
      </c>
      <c r="C399" s="84">
        <v>1946.6274803399999</v>
      </c>
      <c r="D399" s="84">
        <v>1928.85923387</v>
      </c>
      <c r="E399" s="84">
        <v>227.04615749999999</v>
      </c>
      <c r="F399" s="84">
        <v>227.04615749999999</v>
      </c>
    </row>
    <row r="400" spans="1:6" ht="12.75" customHeight="1" x14ac:dyDescent="0.2">
      <c r="A400" s="83" t="s">
        <v>164</v>
      </c>
      <c r="B400" s="83">
        <v>2</v>
      </c>
      <c r="C400" s="84">
        <v>1976.3807017900001</v>
      </c>
      <c r="D400" s="84">
        <v>1959.6644364700001</v>
      </c>
      <c r="E400" s="84">
        <v>230.67224009</v>
      </c>
      <c r="F400" s="84">
        <v>230.67224009</v>
      </c>
    </row>
    <row r="401" spans="1:6" ht="12.75" customHeight="1" x14ac:dyDescent="0.2">
      <c r="A401" s="83" t="s">
        <v>164</v>
      </c>
      <c r="B401" s="83">
        <v>3</v>
      </c>
      <c r="C401" s="84">
        <v>2034.20979177</v>
      </c>
      <c r="D401" s="84">
        <v>2006.5088676800001</v>
      </c>
      <c r="E401" s="84">
        <v>236.18630142000001</v>
      </c>
      <c r="F401" s="84">
        <v>236.18630142000001</v>
      </c>
    </row>
    <row r="402" spans="1:6" ht="12.75" customHeight="1" x14ac:dyDescent="0.2">
      <c r="A402" s="83" t="s">
        <v>164</v>
      </c>
      <c r="B402" s="83">
        <v>4</v>
      </c>
      <c r="C402" s="84">
        <v>2057.9077379099999</v>
      </c>
      <c r="D402" s="84">
        <v>2030.12812177</v>
      </c>
      <c r="E402" s="84">
        <v>238.96652549000001</v>
      </c>
      <c r="F402" s="84">
        <v>238.96652549000001</v>
      </c>
    </row>
    <row r="403" spans="1:6" ht="12.75" customHeight="1" x14ac:dyDescent="0.2">
      <c r="A403" s="83" t="s">
        <v>164</v>
      </c>
      <c r="B403" s="83">
        <v>5</v>
      </c>
      <c r="C403" s="84">
        <v>2060.1785880699999</v>
      </c>
      <c r="D403" s="84">
        <v>2031.70226482</v>
      </c>
      <c r="E403" s="84">
        <v>239.15181798</v>
      </c>
      <c r="F403" s="84">
        <v>239.15181798</v>
      </c>
    </row>
    <row r="404" spans="1:6" ht="12.75" customHeight="1" x14ac:dyDescent="0.2">
      <c r="A404" s="83" t="s">
        <v>164</v>
      </c>
      <c r="B404" s="83">
        <v>6</v>
      </c>
      <c r="C404" s="84">
        <v>2030.2393439499999</v>
      </c>
      <c r="D404" s="84">
        <v>2002.6012805299999</v>
      </c>
      <c r="E404" s="84">
        <v>235.72633905000001</v>
      </c>
      <c r="F404" s="84">
        <v>235.72633905000001</v>
      </c>
    </row>
    <row r="405" spans="1:6" ht="12.75" customHeight="1" x14ac:dyDescent="0.2">
      <c r="A405" s="83" t="s">
        <v>164</v>
      </c>
      <c r="B405" s="83">
        <v>7</v>
      </c>
      <c r="C405" s="84">
        <v>1957.32694059</v>
      </c>
      <c r="D405" s="84">
        <v>1929.07118799</v>
      </c>
      <c r="E405" s="84">
        <v>227.07110664000001</v>
      </c>
      <c r="F405" s="84">
        <v>227.07110664000001</v>
      </c>
    </row>
    <row r="406" spans="1:6" ht="12.75" customHeight="1" x14ac:dyDescent="0.2">
      <c r="A406" s="83" t="s">
        <v>164</v>
      </c>
      <c r="B406" s="83">
        <v>8</v>
      </c>
      <c r="C406" s="84">
        <v>1893.08146855</v>
      </c>
      <c r="D406" s="84">
        <v>1869.01113631</v>
      </c>
      <c r="E406" s="84">
        <v>220.00143367999999</v>
      </c>
      <c r="F406" s="84">
        <v>220.00143367999999</v>
      </c>
    </row>
    <row r="407" spans="1:6" ht="12.75" customHeight="1" x14ac:dyDescent="0.2">
      <c r="A407" s="83" t="s">
        <v>164</v>
      </c>
      <c r="B407" s="83">
        <v>9</v>
      </c>
      <c r="C407" s="84">
        <v>1846.71341611</v>
      </c>
      <c r="D407" s="84">
        <v>1821.8405126600001</v>
      </c>
      <c r="E407" s="84">
        <v>214.44897621999999</v>
      </c>
      <c r="F407" s="84">
        <v>214.44897621999999</v>
      </c>
    </row>
    <row r="408" spans="1:6" ht="12.75" customHeight="1" x14ac:dyDescent="0.2">
      <c r="A408" s="83" t="s">
        <v>164</v>
      </c>
      <c r="B408" s="83">
        <v>10</v>
      </c>
      <c r="C408" s="84">
        <v>1825.6886285</v>
      </c>
      <c r="D408" s="84">
        <v>1807.25313381</v>
      </c>
      <c r="E408" s="84">
        <v>212.73189482000001</v>
      </c>
      <c r="F408" s="84">
        <v>212.73189482000001</v>
      </c>
    </row>
    <row r="409" spans="1:6" ht="12.75" customHeight="1" x14ac:dyDescent="0.2">
      <c r="A409" s="83" t="s">
        <v>164</v>
      </c>
      <c r="B409" s="83">
        <v>11</v>
      </c>
      <c r="C409" s="84">
        <v>1826.88902237</v>
      </c>
      <c r="D409" s="84">
        <v>1804.2700134199999</v>
      </c>
      <c r="E409" s="84">
        <v>212.38075151000001</v>
      </c>
      <c r="F409" s="84">
        <v>212.38075151000001</v>
      </c>
    </row>
    <row r="410" spans="1:6" ht="12.75" customHeight="1" x14ac:dyDescent="0.2">
      <c r="A410" s="83" t="s">
        <v>164</v>
      </c>
      <c r="B410" s="83">
        <v>12</v>
      </c>
      <c r="C410" s="84">
        <v>1843.6085178000001</v>
      </c>
      <c r="D410" s="84">
        <v>1818.44026076</v>
      </c>
      <c r="E410" s="84">
        <v>214.04873233000001</v>
      </c>
      <c r="F410" s="84">
        <v>214.04873233000001</v>
      </c>
    </row>
    <row r="411" spans="1:6" ht="12.75" customHeight="1" x14ac:dyDescent="0.2">
      <c r="A411" s="83" t="s">
        <v>164</v>
      </c>
      <c r="B411" s="83">
        <v>13</v>
      </c>
      <c r="C411" s="84">
        <v>1847.87511369</v>
      </c>
      <c r="D411" s="84">
        <v>1822.93154323</v>
      </c>
      <c r="E411" s="84">
        <v>214.57740150999999</v>
      </c>
      <c r="F411" s="84">
        <v>214.57740150999999</v>
      </c>
    </row>
    <row r="412" spans="1:6" ht="12.75" customHeight="1" x14ac:dyDescent="0.2">
      <c r="A412" s="83" t="s">
        <v>164</v>
      </c>
      <c r="B412" s="83">
        <v>14</v>
      </c>
      <c r="C412" s="84">
        <v>1852.54569367</v>
      </c>
      <c r="D412" s="84">
        <v>1829.4467621199999</v>
      </c>
      <c r="E412" s="84">
        <v>215.34430839000001</v>
      </c>
      <c r="F412" s="84">
        <v>215.34430839000001</v>
      </c>
    </row>
    <row r="413" spans="1:6" ht="12.75" customHeight="1" x14ac:dyDescent="0.2">
      <c r="A413" s="83" t="s">
        <v>164</v>
      </c>
      <c r="B413" s="83">
        <v>15</v>
      </c>
      <c r="C413" s="84">
        <v>1871.03387709</v>
      </c>
      <c r="D413" s="84">
        <v>1848.3129221300001</v>
      </c>
      <c r="E413" s="84">
        <v>217.56504541999999</v>
      </c>
      <c r="F413" s="84">
        <v>217.56504541999999</v>
      </c>
    </row>
    <row r="414" spans="1:6" ht="12.75" customHeight="1" x14ac:dyDescent="0.2">
      <c r="A414" s="83" t="s">
        <v>164</v>
      </c>
      <c r="B414" s="83">
        <v>16</v>
      </c>
      <c r="C414" s="84">
        <v>1878.29170974</v>
      </c>
      <c r="D414" s="84">
        <v>1854.4058900299999</v>
      </c>
      <c r="E414" s="84">
        <v>218.28224911000001</v>
      </c>
      <c r="F414" s="84">
        <v>218.28224911000001</v>
      </c>
    </row>
    <row r="415" spans="1:6" ht="12.75" customHeight="1" x14ac:dyDescent="0.2">
      <c r="A415" s="83" t="s">
        <v>164</v>
      </c>
      <c r="B415" s="83">
        <v>17</v>
      </c>
      <c r="C415" s="84">
        <v>1892.7054430600001</v>
      </c>
      <c r="D415" s="84">
        <v>1869.52116568</v>
      </c>
      <c r="E415" s="84">
        <v>220.06146928000001</v>
      </c>
      <c r="F415" s="84">
        <v>220.06146928000001</v>
      </c>
    </row>
    <row r="416" spans="1:6" ht="12.75" customHeight="1" x14ac:dyDescent="0.2">
      <c r="A416" s="83" t="s">
        <v>164</v>
      </c>
      <c r="B416" s="83">
        <v>18</v>
      </c>
      <c r="C416" s="84">
        <v>1877.4026665700001</v>
      </c>
      <c r="D416" s="84">
        <v>1851.3264394600001</v>
      </c>
      <c r="E416" s="84">
        <v>217.91976675999999</v>
      </c>
      <c r="F416" s="84">
        <v>217.91976675999999</v>
      </c>
    </row>
    <row r="417" spans="1:6" ht="12.75" customHeight="1" x14ac:dyDescent="0.2">
      <c r="A417" s="83" t="s">
        <v>164</v>
      </c>
      <c r="B417" s="83">
        <v>19</v>
      </c>
      <c r="C417" s="84">
        <v>1821.4290464999999</v>
      </c>
      <c r="D417" s="84">
        <v>1802.45467297</v>
      </c>
      <c r="E417" s="84">
        <v>212.16706765000001</v>
      </c>
      <c r="F417" s="84">
        <v>212.16706765000001</v>
      </c>
    </row>
    <row r="418" spans="1:6" ht="12.75" customHeight="1" x14ac:dyDescent="0.2">
      <c r="A418" s="83" t="s">
        <v>164</v>
      </c>
      <c r="B418" s="83">
        <v>20</v>
      </c>
      <c r="C418" s="84">
        <v>1854.0031991400001</v>
      </c>
      <c r="D418" s="84">
        <v>1830.9922544000001</v>
      </c>
      <c r="E418" s="84">
        <v>215.52622839</v>
      </c>
      <c r="F418" s="84">
        <v>215.52622839</v>
      </c>
    </row>
    <row r="419" spans="1:6" ht="12.75" customHeight="1" x14ac:dyDescent="0.2">
      <c r="A419" s="83" t="s">
        <v>164</v>
      </c>
      <c r="B419" s="83">
        <v>21</v>
      </c>
      <c r="C419" s="84">
        <v>1823.44517784</v>
      </c>
      <c r="D419" s="84">
        <v>1798.2009338</v>
      </c>
      <c r="E419" s="84">
        <v>211.66635970999999</v>
      </c>
      <c r="F419" s="84">
        <v>211.66635970999999</v>
      </c>
    </row>
    <row r="420" spans="1:6" ht="12.75" customHeight="1" x14ac:dyDescent="0.2">
      <c r="A420" s="83" t="s">
        <v>164</v>
      </c>
      <c r="B420" s="83">
        <v>22</v>
      </c>
      <c r="C420" s="84">
        <v>1808.70283582</v>
      </c>
      <c r="D420" s="84">
        <v>1781.2582191500001</v>
      </c>
      <c r="E420" s="84">
        <v>209.67203157</v>
      </c>
      <c r="F420" s="84">
        <v>209.67203157</v>
      </c>
    </row>
    <row r="421" spans="1:6" ht="12.75" customHeight="1" x14ac:dyDescent="0.2">
      <c r="A421" s="83" t="s">
        <v>164</v>
      </c>
      <c r="B421" s="83">
        <v>23</v>
      </c>
      <c r="C421" s="84">
        <v>1809.20496598</v>
      </c>
      <c r="D421" s="84">
        <v>1782.7255800299999</v>
      </c>
      <c r="E421" s="84">
        <v>209.84475472</v>
      </c>
      <c r="F421" s="84">
        <v>209.84475472</v>
      </c>
    </row>
    <row r="422" spans="1:6" ht="12.75" customHeight="1" x14ac:dyDescent="0.2">
      <c r="A422" s="83" t="s">
        <v>164</v>
      </c>
      <c r="B422" s="83">
        <v>24</v>
      </c>
      <c r="C422" s="84">
        <v>1816.88082237</v>
      </c>
      <c r="D422" s="84">
        <v>1792.1545126999999</v>
      </c>
      <c r="E422" s="84">
        <v>210.95463505999999</v>
      </c>
      <c r="F422" s="84">
        <v>210.95463505999999</v>
      </c>
    </row>
    <row r="423" spans="1:6" ht="12.75" customHeight="1" x14ac:dyDescent="0.2">
      <c r="A423" s="83" t="s">
        <v>165</v>
      </c>
      <c r="B423" s="83">
        <v>1</v>
      </c>
      <c r="C423" s="84">
        <v>1877.52125525</v>
      </c>
      <c r="D423" s="84">
        <v>1852.3927963399999</v>
      </c>
      <c r="E423" s="84">
        <v>218.04528771</v>
      </c>
      <c r="F423" s="84">
        <v>218.04528771</v>
      </c>
    </row>
    <row r="424" spans="1:6" ht="12.75" customHeight="1" x14ac:dyDescent="0.2">
      <c r="A424" s="83" t="s">
        <v>165</v>
      </c>
      <c r="B424" s="83">
        <v>2</v>
      </c>
      <c r="C424" s="84">
        <v>1924.9600551799999</v>
      </c>
      <c r="D424" s="84">
        <v>1901.72561587</v>
      </c>
      <c r="E424" s="84">
        <v>223.85225740000001</v>
      </c>
      <c r="F424" s="84">
        <v>223.85225740000001</v>
      </c>
    </row>
    <row r="425" spans="1:6" ht="12.75" customHeight="1" x14ac:dyDescent="0.2">
      <c r="A425" s="83" t="s">
        <v>165</v>
      </c>
      <c r="B425" s="83">
        <v>3</v>
      </c>
      <c r="C425" s="84">
        <v>1943.7571845299999</v>
      </c>
      <c r="D425" s="84">
        <v>1920.6590338399999</v>
      </c>
      <c r="E425" s="84">
        <v>226.08091137</v>
      </c>
      <c r="F425" s="84">
        <v>226.08091137</v>
      </c>
    </row>
    <row r="426" spans="1:6" ht="12.75" customHeight="1" x14ac:dyDescent="0.2">
      <c r="A426" s="83" t="s">
        <v>165</v>
      </c>
      <c r="B426" s="83">
        <v>4</v>
      </c>
      <c r="C426" s="84">
        <v>1959.9241210499999</v>
      </c>
      <c r="D426" s="84">
        <v>1936.7722999800001</v>
      </c>
      <c r="E426" s="84">
        <v>227.97760507999999</v>
      </c>
      <c r="F426" s="84">
        <v>227.97760507999999</v>
      </c>
    </row>
    <row r="427" spans="1:6" ht="12.75" customHeight="1" x14ac:dyDescent="0.2">
      <c r="A427" s="83" t="s">
        <v>165</v>
      </c>
      <c r="B427" s="83">
        <v>5</v>
      </c>
      <c r="C427" s="84">
        <v>1953.84972969</v>
      </c>
      <c r="D427" s="84">
        <v>1931.1752406600001</v>
      </c>
      <c r="E427" s="84">
        <v>227.31877483</v>
      </c>
      <c r="F427" s="84">
        <v>227.31877483</v>
      </c>
    </row>
    <row r="428" spans="1:6" ht="12.75" customHeight="1" x14ac:dyDescent="0.2">
      <c r="A428" s="83" t="s">
        <v>165</v>
      </c>
      <c r="B428" s="83">
        <v>6</v>
      </c>
      <c r="C428" s="84">
        <v>1929.3371319299999</v>
      </c>
      <c r="D428" s="84">
        <v>1906.8024248300001</v>
      </c>
      <c r="E428" s="84">
        <v>224.44984894000001</v>
      </c>
      <c r="F428" s="84">
        <v>224.44984894000001</v>
      </c>
    </row>
    <row r="429" spans="1:6" ht="12.75" customHeight="1" x14ac:dyDescent="0.2">
      <c r="A429" s="83" t="s">
        <v>165</v>
      </c>
      <c r="B429" s="83">
        <v>7</v>
      </c>
      <c r="C429" s="84">
        <v>1861.7892488800001</v>
      </c>
      <c r="D429" s="84">
        <v>1839.66733393</v>
      </c>
      <c r="E429" s="84">
        <v>216.54737262</v>
      </c>
      <c r="F429" s="84">
        <v>216.54737262</v>
      </c>
    </row>
    <row r="430" spans="1:6" ht="12.75" customHeight="1" x14ac:dyDescent="0.2">
      <c r="A430" s="83" t="s">
        <v>165</v>
      </c>
      <c r="B430" s="83">
        <v>8</v>
      </c>
      <c r="C430" s="84">
        <v>1797.8522312299999</v>
      </c>
      <c r="D430" s="84">
        <v>1776.1829409899999</v>
      </c>
      <c r="E430" s="84">
        <v>209.07462022000001</v>
      </c>
      <c r="F430" s="84">
        <v>209.07462022000001</v>
      </c>
    </row>
    <row r="431" spans="1:6" ht="12.75" customHeight="1" x14ac:dyDescent="0.2">
      <c r="A431" s="83" t="s">
        <v>165</v>
      </c>
      <c r="B431" s="83">
        <v>9</v>
      </c>
      <c r="C431" s="84">
        <v>1737.8398564199999</v>
      </c>
      <c r="D431" s="84">
        <v>1715.8334471400001</v>
      </c>
      <c r="E431" s="84">
        <v>201.97087701000001</v>
      </c>
      <c r="F431" s="84">
        <v>201.97087701000001</v>
      </c>
    </row>
    <row r="432" spans="1:6" ht="12.75" customHeight="1" x14ac:dyDescent="0.2">
      <c r="A432" s="83" t="s">
        <v>165</v>
      </c>
      <c r="B432" s="83">
        <v>10</v>
      </c>
      <c r="C432" s="84">
        <v>1709.2972936599999</v>
      </c>
      <c r="D432" s="84">
        <v>1687.28254212</v>
      </c>
      <c r="E432" s="84">
        <v>198.61014795</v>
      </c>
      <c r="F432" s="84">
        <v>198.61014795</v>
      </c>
    </row>
    <row r="433" spans="1:6" ht="12.75" customHeight="1" x14ac:dyDescent="0.2">
      <c r="A433" s="83" t="s">
        <v>165</v>
      </c>
      <c r="B433" s="83">
        <v>11</v>
      </c>
      <c r="C433" s="84">
        <v>1719.6839241</v>
      </c>
      <c r="D433" s="84">
        <v>1698.2079443299999</v>
      </c>
      <c r="E433" s="84">
        <v>199.89617781999999</v>
      </c>
      <c r="F433" s="84">
        <v>199.89617781999999</v>
      </c>
    </row>
    <row r="434" spans="1:6" ht="12.75" customHeight="1" x14ac:dyDescent="0.2">
      <c r="A434" s="83" t="s">
        <v>165</v>
      </c>
      <c r="B434" s="83">
        <v>12</v>
      </c>
      <c r="C434" s="84">
        <v>1734.0193307899999</v>
      </c>
      <c r="D434" s="84">
        <v>1711.8877405200001</v>
      </c>
      <c r="E434" s="84">
        <v>201.50642759999999</v>
      </c>
      <c r="F434" s="84">
        <v>201.50642759999999</v>
      </c>
    </row>
    <row r="435" spans="1:6" ht="12.75" customHeight="1" x14ac:dyDescent="0.2">
      <c r="A435" s="83" t="s">
        <v>165</v>
      </c>
      <c r="B435" s="83">
        <v>13</v>
      </c>
      <c r="C435" s="84">
        <v>1738.2055923600001</v>
      </c>
      <c r="D435" s="84">
        <v>1716.1043284499999</v>
      </c>
      <c r="E435" s="84">
        <v>202.00276246000001</v>
      </c>
      <c r="F435" s="84">
        <v>202.00276246000001</v>
      </c>
    </row>
    <row r="436" spans="1:6" ht="12.75" customHeight="1" x14ac:dyDescent="0.2">
      <c r="A436" s="83" t="s">
        <v>165</v>
      </c>
      <c r="B436" s="83">
        <v>14</v>
      </c>
      <c r="C436" s="84">
        <v>1763.20000921</v>
      </c>
      <c r="D436" s="84">
        <v>1740.7335152400001</v>
      </c>
      <c r="E436" s="84">
        <v>204.90186578999999</v>
      </c>
      <c r="F436" s="84">
        <v>204.90186578999999</v>
      </c>
    </row>
    <row r="437" spans="1:6" ht="12.75" customHeight="1" x14ac:dyDescent="0.2">
      <c r="A437" s="83" t="s">
        <v>165</v>
      </c>
      <c r="B437" s="83">
        <v>15</v>
      </c>
      <c r="C437" s="84">
        <v>1762.31572276</v>
      </c>
      <c r="D437" s="84">
        <v>1740.3098772000001</v>
      </c>
      <c r="E437" s="84">
        <v>204.85199933000001</v>
      </c>
      <c r="F437" s="84">
        <v>204.85199933000001</v>
      </c>
    </row>
    <row r="438" spans="1:6" ht="12.75" customHeight="1" x14ac:dyDescent="0.2">
      <c r="A438" s="83" t="s">
        <v>165</v>
      </c>
      <c r="B438" s="83">
        <v>16</v>
      </c>
      <c r="C438" s="84">
        <v>1775.24710394</v>
      </c>
      <c r="D438" s="84">
        <v>1753.2680845499999</v>
      </c>
      <c r="E438" s="84">
        <v>206.37731084000001</v>
      </c>
      <c r="F438" s="84">
        <v>206.37731084000001</v>
      </c>
    </row>
    <row r="439" spans="1:6" ht="12.75" customHeight="1" x14ac:dyDescent="0.2">
      <c r="A439" s="83" t="s">
        <v>165</v>
      </c>
      <c r="B439" s="83">
        <v>17</v>
      </c>
      <c r="C439" s="84">
        <v>1787.7008987700001</v>
      </c>
      <c r="D439" s="84">
        <v>1765.5560542200001</v>
      </c>
      <c r="E439" s="84">
        <v>207.82372862</v>
      </c>
      <c r="F439" s="84">
        <v>207.82372862</v>
      </c>
    </row>
    <row r="440" spans="1:6" ht="12.75" customHeight="1" x14ac:dyDescent="0.2">
      <c r="A440" s="83" t="s">
        <v>165</v>
      </c>
      <c r="B440" s="83">
        <v>18</v>
      </c>
      <c r="C440" s="84">
        <v>1777.2563129</v>
      </c>
      <c r="D440" s="84">
        <v>1754.71484401</v>
      </c>
      <c r="E440" s="84">
        <v>206.54760898999999</v>
      </c>
      <c r="F440" s="84">
        <v>206.54760898999999</v>
      </c>
    </row>
    <row r="441" spans="1:6" ht="12.75" customHeight="1" x14ac:dyDescent="0.2">
      <c r="A441" s="83" t="s">
        <v>165</v>
      </c>
      <c r="B441" s="83">
        <v>19</v>
      </c>
      <c r="C441" s="84">
        <v>1756.34852892</v>
      </c>
      <c r="D441" s="84">
        <v>1733.2285648699999</v>
      </c>
      <c r="E441" s="84">
        <v>204.01845754999999</v>
      </c>
      <c r="F441" s="84">
        <v>204.01845754999999</v>
      </c>
    </row>
    <row r="442" spans="1:6" ht="12.75" customHeight="1" x14ac:dyDescent="0.2">
      <c r="A442" s="83" t="s">
        <v>165</v>
      </c>
      <c r="B442" s="83">
        <v>20</v>
      </c>
      <c r="C442" s="84">
        <v>1731.3676482400001</v>
      </c>
      <c r="D442" s="84">
        <v>1714.30780764</v>
      </c>
      <c r="E442" s="84">
        <v>201.79129387</v>
      </c>
      <c r="F442" s="84">
        <v>201.79129387</v>
      </c>
    </row>
    <row r="443" spans="1:6" ht="12.75" customHeight="1" x14ac:dyDescent="0.2">
      <c r="A443" s="83" t="s">
        <v>165</v>
      </c>
      <c r="B443" s="83">
        <v>21</v>
      </c>
      <c r="C443" s="84">
        <v>1700.81257082</v>
      </c>
      <c r="D443" s="84">
        <v>1681.37056891</v>
      </c>
      <c r="E443" s="84">
        <v>197.91424916</v>
      </c>
      <c r="F443" s="84">
        <v>197.91424916</v>
      </c>
    </row>
    <row r="444" spans="1:6" ht="12.75" customHeight="1" x14ac:dyDescent="0.2">
      <c r="A444" s="83" t="s">
        <v>165</v>
      </c>
      <c r="B444" s="83">
        <v>22</v>
      </c>
      <c r="C444" s="84">
        <v>1689.94212036</v>
      </c>
      <c r="D444" s="84">
        <v>1668.39703919</v>
      </c>
      <c r="E444" s="84">
        <v>196.38713404999999</v>
      </c>
      <c r="F444" s="84">
        <v>196.38713404999999</v>
      </c>
    </row>
    <row r="445" spans="1:6" ht="12.75" customHeight="1" x14ac:dyDescent="0.2">
      <c r="A445" s="83" t="s">
        <v>165</v>
      </c>
      <c r="B445" s="83">
        <v>23</v>
      </c>
      <c r="C445" s="84">
        <v>1741.77280853</v>
      </c>
      <c r="D445" s="84">
        <v>1716.46291511</v>
      </c>
      <c r="E445" s="84">
        <v>202.04497172999999</v>
      </c>
      <c r="F445" s="84">
        <v>202.04497172999999</v>
      </c>
    </row>
    <row r="446" spans="1:6" ht="12.75" customHeight="1" x14ac:dyDescent="0.2">
      <c r="A446" s="83" t="s">
        <v>165</v>
      </c>
      <c r="B446" s="83">
        <v>24</v>
      </c>
      <c r="C446" s="84">
        <v>1775.12215861</v>
      </c>
      <c r="D446" s="84">
        <v>1744.82567251</v>
      </c>
      <c r="E446" s="84">
        <v>205.38355390999999</v>
      </c>
      <c r="F446" s="84">
        <v>205.38355390999999</v>
      </c>
    </row>
    <row r="447" spans="1:6" ht="12.75" customHeight="1" x14ac:dyDescent="0.2">
      <c r="A447" s="83" t="s">
        <v>166</v>
      </c>
      <c r="B447" s="83">
        <v>1</v>
      </c>
      <c r="C447" s="84">
        <v>1900.6980770499999</v>
      </c>
      <c r="D447" s="84">
        <v>1871.4980733899999</v>
      </c>
      <c r="E447" s="84">
        <v>220.29417122000001</v>
      </c>
      <c r="F447" s="84">
        <v>220.29417122000001</v>
      </c>
    </row>
    <row r="448" spans="1:6" ht="12.75" customHeight="1" x14ac:dyDescent="0.2">
      <c r="A448" s="83" t="s">
        <v>166</v>
      </c>
      <c r="B448" s="83">
        <v>2</v>
      </c>
      <c r="C448" s="84">
        <v>1883.5780235699999</v>
      </c>
      <c r="D448" s="84">
        <v>1853.9515733000001</v>
      </c>
      <c r="E448" s="84">
        <v>218.22877145000001</v>
      </c>
      <c r="F448" s="84">
        <v>218.22877145000001</v>
      </c>
    </row>
    <row r="449" spans="1:6" ht="12.75" customHeight="1" x14ac:dyDescent="0.2">
      <c r="A449" s="83" t="s">
        <v>166</v>
      </c>
      <c r="B449" s="83">
        <v>3</v>
      </c>
      <c r="C449" s="84">
        <v>1910.0875369</v>
      </c>
      <c r="D449" s="84">
        <v>1879.7274821399999</v>
      </c>
      <c r="E449" s="84">
        <v>221.26285551000001</v>
      </c>
      <c r="F449" s="84">
        <v>221.26285551000001</v>
      </c>
    </row>
    <row r="450" spans="1:6" ht="12.75" customHeight="1" x14ac:dyDescent="0.2">
      <c r="A450" s="83" t="s">
        <v>166</v>
      </c>
      <c r="B450" s="83">
        <v>4</v>
      </c>
      <c r="C450" s="84">
        <v>1916.9281438200001</v>
      </c>
      <c r="D450" s="84">
        <v>1884.5755097599999</v>
      </c>
      <c r="E450" s="84">
        <v>221.83351719000001</v>
      </c>
      <c r="F450" s="84">
        <v>221.83351719000001</v>
      </c>
    </row>
    <row r="451" spans="1:6" ht="12.75" customHeight="1" x14ac:dyDescent="0.2">
      <c r="A451" s="83" t="s">
        <v>166</v>
      </c>
      <c r="B451" s="83">
        <v>5</v>
      </c>
      <c r="C451" s="84">
        <v>1910.7027657199999</v>
      </c>
      <c r="D451" s="84">
        <v>1882.2245790899999</v>
      </c>
      <c r="E451" s="84">
        <v>221.55678897000001</v>
      </c>
      <c r="F451" s="84">
        <v>221.55678897000001</v>
      </c>
    </row>
    <row r="452" spans="1:6" ht="12.75" customHeight="1" x14ac:dyDescent="0.2">
      <c r="A452" s="83" t="s">
        <v>166</v>
      </c>
      <c r="B452" s="83">
        <v>6</v>
      </c>
      <c r="C452" s="84">
        <v>1893.4154070699999</v>
      </c>
      <c r="D452" s="84">
        <v>1868.0602870299999</v>
      </c>
      <c r="E452" s="84">
        <v>219.88950915000001</v>
      </c>
      <c r="F452" s="84">
        <v>219.88950915000001</v>
      </c>
    </row>
    <row r="453" spans="1:6" ht="12.75" customHeight="1" x14ac:dyDescent="0.2">
      <c r="A453" s="83" t="s">
        <v>166</v>
      </c>
      <c r="B453" s="83">
        <v>7</v>
      </c>
      <c r="C453" s="84">
        <v>1837.52809368</v>
      </c>
      <c r="D453" s="84">
        <v>1814.3011324399999</v>
      </c>
      <c r="E453" s="84">
        <v>213.56151524000001</v>
      </c>
      <c r="F453" s="84">
        <v>213.56151524000001</v>
      </c>
    </row>
    <row r="454" spans="1:6" ht="12.75" customHeight="1" x14ac:dyDescent="0.2">
      <c r="A454" s="83" t="s">
        <v>166</v>
      </c>
      <c r="B454" s="83">
        <v>8</v>
      </c>
      <c r="C454" s="84">
        <v>1761.1626968800001</v>
      </c>
      <c r="D454" s="84">
        <v>1738.8001073</v>
      </c>
      <c r="E454" s="84">
        <v>204.67428421</v>
      </c>
      <c r="F454" s="84">
        <v>204.67428421</v>
      </c>
    </row>
    <row r="455" spans="1:6" ht="12.75" customHeight="1" x14ac:dyDescent="0.2">
      <c r="A455" s="83" t="s">
        <v>166</v>
      </c>
      <c r="B455" s="83">
        <v>9</v>
      </c>
      <c r="C455" s="84">
        <v>1718.9163630400001</v>
      </c>
      <c r="D455" s="84">
        <v>1696.6158487800001</v>
      </c>
      <c r="E455" s="84">
        <v>199.70877214000001</v>
      </c>
      <c r="F455" s="84">
        <v>199.70877214000001</v>
      </c>
    </row>
    <row r="456" spans="1:6" ht="12.75" customHeight="1" x14ac:dyDescent="0.2">
      <c r="A456" s="83" t="s">
        <v>166</v>
      </c>
      <c r="B456" s="83">
        <v>10</v>
      </c>
      <c r="C456" s="84">
        <v>1678.6403869000001</v>
      </c>
      <c r="D456" s="84">
        <v>1656.6748693100001</v>
      </c>
      <c r="E456" s="84">
        <v>195.0073166</v>
      </c>
      <c r="F456" s="84">
        <v>195.0073166</v>
      </c>
    </row>
    <row r="457" spans="1:6" ht="12.75" customHeight="1" x14ac:dyDescent="0.2">
      <c r="A457" s="83" t="s">
        <v>166</v>
      </c>
      <c r="B457" s="83">
        <v>11</v>
      </c>
      <c r="C457" s="84">
        <v>1669.6880417299999</v>
      </c>
      <c r="D457" s="84">
        <v>1647.82028057</v>
      </c>
      <c r="E457" s="84">
        <v>193.96504234</v>
      </c>
      <c r="F457" s="84">
        <v>193.96504234</v>
      </c>
    </row>
    <row r="458" spans="1:6" ht="12.75" customHeight="1" x14ac:dyDescent="0.2">
      <c r="A458" s="83" t="s">
        <v>166</v>
      </c>
      <c r="B458" s="83">
        <v>12</v>
      </c>
      <c r="C458" s="84">
        <v>1751.4677086700001</v>
      </c>
      <c r="D458" s="84">
        <v>1728.59637864</v>
      </c>
      <c r="E458" s="84">
        <v>203.47320257999999</v>
      </c>
      <c r="F458" s="84">
        <v>203.47320257999999</v>
      </c>
    </row>
    <row r="459" spans="1:6" ht="12.75" customHeight="1" x14ac:dyDescent="0.2">
      <c r="A459" s="83" t="s">
        <v>166</v>
      </c>
      <c r="B459" s="83">
        <v>13</v>
      </c>
      <c r="C459" s="84">
        <v>1761.10457339</v>
      </c>
      <c r="D459" s="84">
        <v>1738.41848398</v>
      </c>
      <c r="E459" s="84">
        <v>204.62936329999999</v>
      </c>
      <c r="F459" s="84">
        <v>204.62936329999999</v>
      </c>
    </row>
    <row r="460" spans="1:6" ht="12.75" customHeight="1" x14ac:dyDescent="0.2">
      <c r="A460" s="83" t="s">
        <v>166</v>
      </c>
      <c r="B460" s="83">
        <v>14</v>
      </c>
      <c r="C460" s="84">
        <v>1779.2804545900001</v>
      </c>
      <c r="D460" s="84">
        <v>1756.79930552</v>
      </c>
      <c r="E460" s="84">
        <v>206.79297111</v>
      </c>
      <c r="F460" s="84">
        <v>206.79297111</v>
      </c>
    </row>
    <row r="461" spans="1:6" ht="12.75" customHeight="1" x14ac:dyDescent="0.2">
      <c r="A461" s="83" t="s">
        <v>166</v>
      </c>
      <c r="B461" s="83">
        <v>15</v>
      </c>
      <c r="C461" s="84">
        <v>1798.0460516200001</v>
      </c>
      <c r="D461" s="84">
        <v>1775.62757665</v>
      </c>
      <c r="E461" s="84">
        <v>209.00924824000001</v>
      </c>
      <c r="F461" s="84">
        <v>209.00924824000001</v>
      </c>
    </row>
    <row r="462" spans="1:6" ht="12.75" customHeight="1" x14ac:dyDescent="0.2">
      <c r="A462" s="83" t="s">
        <v>166</v>
      </c>
      <c r="B462" s="83">
        <v>16</v>
      </c>
      <c r="C462" s="84">
        <v>1815.6242039399999</v>
      </c>
      <c r="D462" s="84">
        <v>1792.77632754</v>
      </c>
      <c r="E462" s="84">
        <v>211.02782893</v>
      </c>
      <c r="F462" s="84">
        <v>211.02782893</v>
      </c>
    </row>
    <row r="463" spans="1:6" ht="12.75" customHeight="1" x14ac:dyDescent="0.2">
      <c r="A463" s="83" t="s">
        <v>166</v>
      </c>
      <c r="B463" s="83">
        <v>17</v>
      </c>
      <c r="C463" s="84">
        <v>1812.93992063</v>
      </c>
      <c r="D463" s="84">
        <v>1793.13427348</v>
      </c>
      <c r="E463" s="84">
        <v>211.06996276999999</v>
      </c>
      <c r="F463" s="84">
        <v>211.06996276999999</v>
      </c>
    </row>
    <row r="464" spans="1:6" ht="12.75" customHeight="1" x14ac:dyDescent="0.2">
      <c r="A464" s="83" t="s">
        <v>166</v>
      </c>
      <c r="B464" s="83">
        <v>18</v>
      </c>
      <c r="C464" s="84">
        <v>1814.1395254199999</v>
      </c>
      <c r="D464" s="84">
        <v>1782.17996083</v>
      </c>
      <c r="E464" s="84">
        <v>209.78052984999999</v>
      </c>
      <c r="F464" s="84">
        <v>209.78052984999999</v>
      </c>
    </row>
    <row r="465" spans="1:6" ht="12.75" customHeight="1" x14ac:dyDescent="0.2">
      <c r="A465" s="83" t="s">
        <v>166</v>
      </c>
      <c r="B465" s="83">
        <v>19</v>
      </c>
      <c r="C465" s="84">
        <v>1779.80320213</v>
      </c>
      <c r="D465" s="84">
        <v>1746.65702323</v>
      </c>
      <c r="E465" s="84">
        <v>205.59912234000001</v>
      </c>
      <c r="F465" s="84">
        <v>205.59912234000001</v>
      </c>
    </row>
    <row r="466" spans="1:6" ht="12.75" customHeight="1" x14ac:dyDescent="0.2">
      <c r="A466" s="83" t="s">
        <v>166</v>
      </c>
      <c r="B466" s="83">
        <v>20</v>
      </c>
      <c r="C466" s="84">
        <v>1782.6476019700001</v>
      </c>
      <c r="D466" s="84">
        <v>1749.3076627200001</v>
      </c>
      <c r="E466" s="84">
        <v>205.9111293</v>
      </c>
      <c r="F466" s="84">
        <v>205.9111293</v>
      </c>
    </row>
    <row r="467" spans="1:6" ht="12.75" customHeight="1" x14ac:dyDescent="0.2">
      <c r="A467" s="83" t="s">
        <v>166</v>
      </c>
      <c r="B467" s="83">
        <v>21</v>
      </c>
      <c r="C467" s="84">
        <v>1740.74999742</v>
      </c>
      <c r="D467" s="84">
        <v>1711.1175762600001</v>
      </c>
      <c r="E467" s="84">
        <v>201.41577151000001</v>
      </c>
      <c r="F467" s="84">
        <v>201.41577151000001</v>
      </c>
    </row>
    <row r="468" spans="1:6" ht="12.75" customHeight="1" x14ac:dyDescent="0.2">
      <c r="A468" s="83" t="s">
        <v>166</v>
      </c>
      <c r="B468" s="83">
        <v>22</v>
      </c>
      <c r="C468" s="84">
        <v>1709.08315453</v>
      </c>
      <c r="D468" s="84">
        <v>1681.5085903500001</v>
      </c>
      <c r="E468" s="84">
        <v>197.93049567</v>
      </c>
      <c r="F468" s="84">
        <v>197.93049567</v>
      </c>
    </row>
    <row r="469" spans="1:6" ht="12.75" customHeight="1" x14ac:dyDescent="0.2">
      <c r="A469" s="83" t="s">
        <v>166</v>
      </c>
      <c r="B469" s="83">
        <v>23</v>
      </c>
      <c r="C469" s="84">
        <v>1762.6865533</v>
      </c>
      <c r="D469" s="84">
        <v>1735.59726458</v>
      </c>
      <c r="E469" s="84">
        <v>204.29727736000001</v>
      </c>
      <c r="F469" s="84">
        <v>204.29727736000001</v>
      </c>
    </row>
    <row r="470" spans="1:6" ht="12.75" customHeight="1" x14ac:dyDescent="0.2">
      <c r="A470" s="83" t="s">
        <v>166</v>
      </c>
      <c r="B470" s="83">
        <v>24</v>
      </c>
      <c r="C470" s="84">
        <v>1832.9074669900001</v>
      </c>
      <c r="D470" s="84">
        <v>1805.8504240300001</v>
      </c>
      <c r="E470" s="84">
        <v>212.56678174999999</v>
      </c>
      <c r="F470" s="84">
        <v>212.56678174999999</v>
      </c>
    </row>
    <row r="471" spans="1:6" ht="12.75" customHeight="1" x14ac:dyDescent="0.2">
      <c r="A471" s="83" t="s">
        <v>167</v>
      </c>
      <c r="B471" s="83">
        <v>1</v>
      </c>
      <c r="C471" s="84">
        <v>1863.1602282399999</v>
      </c>
      <c r="D471" s="84">
        <v>1835.3628805000001</v>
      </c>
      <c r="E471" s="84">
        <v>216.04069509999999</v>
      </c>
      <c r="F471" s="84">
        <v>216.04069509999999</v>
      </c>
    </row>
    <row r="472" spans="1:6" ht="12.75" customHeight="1" x14ac:dyDescent="0.2">
      <c r="A472" s="83" t="s">
        <v>167</v>
      </c>
      <c r="B472" s="83">
        <v>2</v>
      </c>
      <c r="C472" s="84">
        <v>1906.3292840500001</v>
      </c>
      <c r="D472" s="84">
        <v>1878.55612185</v>
      </c>
      <c r="E472" s="84">
        <v>221.12497461000001</v>
      </c>
      <c r="F472" s="84">
        <v>221.12497461000001</v>
      </c>
    </row>
    <row r="473" spans="1:6" ht="12.75" customHeight="1" x14ac:dyDescent="0.2">
      <c r="A473" s="83" t="s">
        <v>167</v>
      </c>
      <c r="B473" s="83">
        <v>3</v>
      </c>
      <c r="C473" s="84">
        <v>1925.0051283299999</v>
      </c>
      <c r="D473" s="84">
        <v>1896.5066197799999</v>
      </c>
      <c r="E473" s="84">
        <v>223.23792900000001</v>
      </c>
      <c r="F473" s="84">
        <v>223.23792900000001</v>
      </c>
    </row>
    <row r="474" spans="1:6" ht="12.75" customHeight="1" x14ac:dyDescent="0.2">
      <c r="A474" s="83" t="s">
        <v>167</v>
      </c>
      <c r="B474" s="83">
        <v>4</v>
      </c>
      <c r="C474" s="84">
        <v>1934.01095384</v>
      </c>
      <c r="D474" s="84">
        <v>1907.13390028</v>
      </c>
      <c r="E474" s="84">
        <v>224.48886694000001</v>
      </c>
      <c r="F474" s="84">
        <v>224.48886694000001</v>
      </c>
    </row>
    <row r="475" spans="1:6" ht="12.75" customHeight="1" x14ac:dyDescent="0.2">
      <c r="A475" s="83" t="s">
        <v>167</v>
      </c>
      <c r="B475" s="83">
        <v>5</v>
      </c>
      <c r="C475" s="84">
        <v>1905.2435030900001</v>
      </c>
      <c r="D475" s="84">
        <v>1879.4112448200001</v>
      </c>
      <c r="E475" s="84">
        <v>221.22563120000001</v>
      </c>
      <c r="F475" s="84">
        <v>221.22563120000001</v>
      </c>
    </row>
    <row r="476" spans="1:6" ht="12.75" customHeight="1" x14ac:dyDescent="0.2">
      <c r="A476" s="83" t="s">
        <v>167</v>
      </c>
      <c r="B476" s="83">
        <v>6</v>
      </c>
      <c r="C476" s="84">
        <v>1891.9566760099999</v>
      </c>
      <c r="D476" s="84">
        <v>1872.8184493700001</v>
      </c>
      <c r="E476" s="84">
        <v>220.44959277000001</v>
      </c>
      <c r="F476" s="84">
        <v>220.44959277000001</v>
      </c>
    </row>
    <row r="477" spans="1:6" ht="12.75" customHeight="1" x14ac:dyDescent="0.2">
      <c r="A477" s="83" t="s">
        <v>167</v>
      </c>
      <c r="B477" s="83">
        <v>7</v>
      </c>
      <c r="C477" s="84">
        <v>1812.2485509400001</v>
      </c>
      <c r="D477" s="84">
        <v>1790.2372715199999</v>
      </c>
      <c r="E477" s="84">
        <v>210.72895646000001</v>
      </c>
      <c r="F477" s="84">
        <v>210.72895646000001</v>
      </c>
    </row>
    <row r="478" spans="1:6" ht="12.75" customHeight="1" x14ac:dyDescent="0.2">
      <c r="A478" s="83" t="s">
        <v>167</v>
      </c>
      <c r="B478" s="83">
        <v>8</v>
      </c>
      <c r="C478" s="84">
        <v>1787.4223314799999</v>
      </c>
      <c r="D478" s="84">
        <v>1765.7881688</v>
      </c>
      <c r="E478" s="84">
        <v>207.85105084</v>
      </c>
      <c r="F478" s="84">
        <v>207.85105084</v>
      </c>
    </row>
    <row r="479" spans="1:6" ht="12.75" customHeight="1" x14ac:dyDescent="0.2">
      <c r="A479" s="83" t="s">
        <v>167</v>
      </c>
      <c r="B479" s="83">
        <v>9</v>
      </c>
      <c r="C479" s="84">
        <v>1734.9847062900001</v>
      </c>
      <c r="D479" s="84">
        <v>1712.90737687</v>
      </c>
      <c r="E479" s="84">
        <v>201.62644907000001</v>
      </c>
      <c r="F479" s="84">
        <v>201.62644907000001</v>
      </c>
    </row>
    <row r="480" spans="1:6" ht="12.75" customHeight="1" x14ac:dyDescent="0.2">
      <c r="A480" s="83" t="s">
        <v>167</v>
      </c>
      <c r="B480" s="83">
        <v>10</v>
      </c>
      <c r="C480" s="84">
        <v>1741.4879911999999</v>
      </c>
      <c r="D480" s="84">
        <v>1719.1867454200001</v>
      </c>
      <c r="E480" s="84">
        <v>202.36559398</v>
      </c>
      <c r="F480" s="84">
        <v>202.36559398</v>
      </c>
    </row>
    <row r="481" spans="1:6" ht="12.75" customHeight="1" x14ac:dyDescent="0.2">
      <c r="A481" s="83" t="s">
        <v>167</v>
      </c>
      <c r="B481" s="83">
        <v>11</v>
      </c>
      <c r="C481" s="84">
        <v>1728.85001571</v>
      </c>
      <c r="D481" s="84">
        <v>1706.9031601700001</v>
      </c>
      <c r="E481" s="84">
        <v>200.91969229</v>
      </c>
      <c r="F481" s="84">
        <v>200.91969229</v>
      </c>
    </row>
    <row r="482" spans="1:6" ht="12.75" customHeight="1" x14ac:dyDescent="0.2">
      <c r="A482" s="83" t="s">
        <v>167</v>
      </c>
      <c r="B482" s="83">
        <v>12</v>
      </c>
      <c r="C482" s="84">
        <v>1728.1910078599999</v>
      </c>
      <c r="D482" s="84">
        <v>1706.52948496</v>
      </c>
      <c r="E482" s="84">
        <v>200.87570696</v>
      </c>
      <c r="F482" s="84">
        <v>200.87570696</v>
      </c>
    </row>
    <row r="483" spans="1:6" ht="12.75" customHeight="1" x14ac:dyDescent="0.2">
      <c r="A483" s="83" t="s">
        <v>167</v>
      </c>
      <c r="B483" s="83">
        <v>13</v>
      </c>
      <c r="C483" s="84">
        <v>1736.8544464399999</v>
      </c>
      <c r="D483" s="84">
        <v>1715.3402490200001</v>
      </c>
      <c r="E483" s="84">
        <v>201.91282261999999</v>
      </c>
      <c r="F483" s="84">
        <v>201.91282261999999</v>
      </c>
    </row>
    <row r="484" spans="1:6" ht="12.75" customHeight="1" x14ac:dyDescent="0.2">
      <c r="A484" s="83" t="s">
        <v>167</v>
      </c>
      <c r="B484" s="83">
        <v>14</v>
      </c>
      <c r="C484" s="84">
        <v>1753.2432181900001</v>
      </c>
      <c r="D484" s="84">
        <v>1731.0114196</v>
      </c>
      <c r="E484" s="84">
        <v>203.75747722</v>
      </c>
      <c r="F484" s="84">
        <v>203.75747722</v>
      </c>
    </row>
    <row r="485" spans="1:6" ht="12.75" customHeight="1" x14ac:dyDescent="0.2">
      <c r="A485" s="83" t="s">
        <v>167</v>
      </c>
      <c r="B485" s="83">
        <v>15</v>
      </c>
      <c r="C485" s="84">
        <v>1767.5059831999999</v>
      </c>
      <c r="D485" s="84">
        <v>1745.21053598</v>
      </c>
      <c r="E485" s="84">
        <v>205.42885622</v>
      </c>
      <c r="F485" s="84">
        <v>205.42885622</v>
      </c>
    </row>
    <row r="486" spans="1:6" ht="12.75" customHeight="1" x14ac:dyDescent="0.2">
      <c r="A486" s="83" t="s">
        <v>167</v>
      </c>
      <c r="B486" s="83">
        <v>16</v>
      </c>
      <c r="C486" s="84">
        <v>1775.2502301500001</v>
      </c>
      <c r="D486" s="84">
        <v>1753.3081000300001</v>
      </c>
      <c r="E486" s="84">
        <v>206.38202106</v>
      </c>
      <c r="F486" s="84">
        <v>206.38202106</v>
      </c>
    </row>
    <row r="487" spans="1:6" ht="12.75" customHeight="1" x14ac:dyDescent="0.2">
      <c r="A487" s="83" t="s">
        <v>167</v>
      </c>
      <c r="B487" s="83">
        <v>17</v>
      </c>
      <c r="C487" s="84">
        <v>1776.9763857299999</v>
      </c>
      <c r="D487" s="84">
        <v>1755.5743413600001</v>
      </c>
      <c r="E487" s="84">
        <v>206.64878049000001</v>
      </c>
      <c r="F487" s="84">
        <v>206.64878049000001</v>
      </c>
    </row>
    <row r="488" spans="1:6" ht="12.75" customHeight="1" x14ac:dyDescent="0.2">
      <c r="A488" s="83" t="s">
        <v>167</v>
      </c>
      <c r="B488" s="83">
        <v>18</v>
      </c>
      <c r="C488" s="84">
        <v>1821.1287939700001</v>
      </c>
      <c r="D488" s="84">
        <v>1799.51406028</v>
      </c>
      <c r="E488" s="84">
        <v>211.82092793000001</v>
      </c>
      <c r="F488" s="84">
        <v>211.82092793000001</v>
      </c>
    </row>
    <row r="489" spans="1:6" ht="12.75" customHeight="1" x14ac:dyDescent="0.2">
      <c r="A489" s="83" t="s">
        <v>167</v>
      </c>
      <c r="B489" s="83">
        <v>19</v>
      </c>
      <c r="C489" s="84">
        <v>1798.2749392600001</v>
      </c>
      <c r="D489" s="84">
        <v>1776.24602897</v>
      </c>
      <c r="E489" s="84">
        <v>209.08204631000001</v>
      </c>
      <c r="F489" s="84">
        <v>209.08204631000001</v>
      </c>
    </row>
    <row r="490" spans="1:6" ht="12.75" customHeight="1" x14ac:dyDescent="0.2">
      <c r="A490" s="83" t="s">
        <v>167</v>
      </c>
      <c r="B490" s="83">
        <v>20</v>
      </c>
      <c r="C490" s="84">
        <v>1708.1283427799999</v>
      </c>
      <c r="D490" s="84">
        <v>1686.65640237</v>
      </c>
      <c r="E490" s="84">
        <v>198.53644499000001</v>
      </c>
      <c r="F490" s="84">
        <v>198.53644499000001</v>
      </c>
    </row>
    <row r="491" spans="1:6" ht="12.75" customHeight="1" x14ac:dyDescent="0.2">
      <c r="A491" s="83" t="s">
        <v>167</v>
      </c>
      <c r="B491" s="83">
        <v>21</v>
      </c>
      <c r="C491" s="84">
        <v>1716.38604014</v>
      </c>
      <c r="D491" s="84">
        <v>1694.47047346</v>
      </c>
      <c r="E491" s="84">
        <v>199.45623986000001</v>
      </c>
      <c r="F491" s="84">
        <v>199.45623986000001</v>
      </c>
    </row>
    <row r="492" spans="1:6" ht="12.75" customHeight="1" x14ac:dyDescent="0.2">
      <c r="A492" s="83" t="s">
        <v>167</v>
      </c>
      <c r="B492" s="83">
        <v>22</v>
      </c>
      <c r="C492" s="84">
        <v>1701.77632801</v>
      </c>
      <c r="D492" s="84">
        <v>1679.52504557</v>
      </c>
      <c r="E492" s="84">
        <v>197.69701248000001</v>
      </c>
      <c r="F492" s="84">
        <v>197.69701248000001</v>
      </c>
    </row>
    <row r="493" spans="1:6" ht="12.75" customHeight="1" x14ac:dyDescent="0.2">
      <c r="A493" s="83" t="s">
        <v>167</v>
      </c>
      <c r="B493" s="83">
        <v>23</v>
      </c>
      <c r="C493" s="84">
        <v>1787.8851767599999</v>
      </c>
      <c r="D493" s="84">
        <v>1765.5657061500001</v>
      </c>
      <c r="E493" s="84">
        <v>207.82486474999999</v>
      </c>
      <c r="F493" s="84">
        <v>207.82486474999999</v>
      </c>
    </row>
    <row r="494" spans="1:6" ht="12.75" customHeight="1" x14ac:dyDescent="0.2">
      <c r="A494" s="83" t="s">
        <v>167</v>
      </c>
      <c r="B494" s="83">
        <v>24</v>
      </c>
      <c r="C494" s="84">
        <v>1814.60977493</v>
      </c>
      <c r="D494" s="84">
        <v>1789.15345209</v>
      </c>
      <c r="E494" s="84">
        <v>210.60138000000001</v>
      </c>
      <c r="F494" s="84">
        <v>210.60138000000001</v>
      </c>
    </row>
    <row r="495" spans="1:6" ht="12.75" customHeight="1" x14ac:dyDescent="0.2">
      <c r="A495" s="83" t="s">
        <v>168</v>
      </c>
      <c r="B495" s="83">
        <v>1</v>
      </c>
      <c r="C495" s="84">
        <v>1767.0969425799999</v>
      </c>
      <c r="D495" s="84">
        <v>1740.0953483599999</v>
      </c>
      <c r="E495" s="84">
        <v>204.82674711999999</v>
      </c>
      <c r="F495" s="84">
        <v>204.82674711999999</v>
      </c>
    </row>
    <row r="496" spans="1:6" ht="12.75" customHeight="1" x14ac:dyDescent="0.2">
      <c r="A496" s="83" t="s">
        <v>168</v>
      </c>
      <c r="B496" s="83">
        <v>2</v>
      </c>
      <c r="C496" s="84">
        <v>1899.9623113</v>
      </c>
      <c r="D496" s="84">
        <v>1872.9566305599999</v>
      </c>
      <c r="E496" s="84">
        <v>220.46585809000001</v>
      </c>
      <c r="F496" s="84">
        <v>220.46585809000001</v>
      </c>
    </row>
    <row r="497" spans="1:6" ht="12.75" customHeight="1" x14ac:dyDescent="0.2">
      <c r="A497" s="83" t="s">
        <v>168</v>
      </c>
      <c r="B497" s="83">
        <v>3</v>
      </c>
      <c r="C497" s="84">
        <v>2017.1499058300001</v>
      </c>
      <c r="D497" s="84">
        <v>1993.34855821</v>
      </c>
      <c r="E497" s="84">
        <v>234.63720044999999</v>
      </c>
      <c r="F497" s="84">
        <v>234.63720044999999</v>
      </c>
    </row>
    <row r="498" spans="1:6" ht="12.75" customHeight="1" x14ac:dyDescent="0.2">
      <c r="A498" s="83" t="s">
        <v>168</v>
      </c>
      <c r="B498" s="83">
        <v>4</v>
      </c>
      <c r="C498" s="84">
        <v>2042.27526472</v>
      </c>
      <c r="D498" s="84">
        <v>2018.4707902499999</v>
      </c>
      <c r="E498" s="84">
        <v>237.59434017000001</v>
      </c>
      <c r="F498" s="84">
        <v>237.59434017000001</v>
      </c>
    </row>
    <row r="499" spans="1:6" ht="12.75" customHeight="1" x14ac:dyDescent="0.2">
      <c r="A499" s="83" t="s">
        <v>168</v>
      </c>
      <c r="B499" s="83">
        <v>5</v>
      </c>
      <c r="C499" s="84">
        <v>2040.90702743</v>
      </c>
      <c r="D499" s="84">
        <v>2017.07285867</v>
      </c>
      <c r="E499" s="84">
        <v>237.42978955000001</v>
      </c>
      <c r="F499" s="84">
        <v>237.42978955000001</v>
      </c>
    </row>
    <row r="500" spans="1:6" ht="12.75" customHeight="1" x14ac:dyDescent="0.2">
      <c r="A500" s="83" t="s">
        <v>168</v>
      </c>
      <c r="B500" s="83">
        <v>6</v>
      </c>
      <c r="C500" s="84">
        <v>2035.3240670099999</v>
      </c>
      <c r="D500" s="84">
        <v>2011.3180557000001</v>
      </c>
      <c r="E500" s="84">
        <v>236.75239128000001</v>
      </c>
      <c r="F500" s="84">
        <v>236.75239128000001</v>
      </c>
    </row>
    <row r="501" spans="1:6" ht="12.75" customHeight="1" x14ac:dyDescent="0.2">
      <c r="A501" s="83" t="s">
        <v>168</v>
      </c>
      <c r="B501" s="83">
        <v>7</v>
      </c>
      <c r="C501" s="84">
        <v>1998.3182143500001</v>
      </c>
      <c r="D501" s="84">
        <v>1974.8002388299999</v>
      </c>
      <c r="E501" s="84">
        <v>232.45387646</v>
      </c>
      <c r="F501" s="84">
        <v>232.45387646</v>
      </c>
    </row>
    <row r="502" spans="1:6" ht="12.75" customHeight="1" x14ac:dyDescent="0.2">
      <c r="A502" s="83" t="s">
        <v>168</v>
      </c>
      <c r="B502" s="83">
        <v>8</v>
      </c>
      <c r="C502" s="84">
        <v>1956.4615607999999</v>
      </c>
      <c r="D502" s="84">
        <v>1933.0464190099999</v>
      </c>
      <c r="E502" s="84">
        <v>227.53903136</v>
      </c>
      <c r="F502" s="84">
        <v>227.53903136</v>
      </c>
    </row>
    <row r="503" spans="1:6" ht="12.75" customHeight="1" x14ac:dyDescent="0.2">
      <c r="A503" s="83" t="s">
        <v>168</v>
      </c>
      <c r="B503" s="83">
        <v>9</v>
      </c>
      <c r="C503" s="84">
        <v>1845.87884691</v>
      </c>
      <c r="D503" s="84">
        <v>1822.5268211699999</v>
      </c>
      <c r="E503" s="84">
        <v>214.52976165000001</v>
      </c>
      <c r="F503" s="84">
        <v>214.52976165000001</v>
      </c>
    </row>
    <row r="504" spans="1:6" ht="12.75" customHeight="1" x14ac:dyDescent="0.2">
      <c r="A504" s="83" t="s">
        <v>168</v>
      </c>
      <c r="B504" s="83">
        <v>10</v>
      </c>
      <c r="C504" s="84">
        <v>1809.5535411000001</v>
      </c>
      <c r="D504" s="84">
        <v>1786.38650633</v>
      </c>
      <c r="E504" s="84">
        <v>210.27568262</v>
      </c>
      <c r="F504" s="84">
        <v>210.27568262</v>
      </c>
    </row>
    <row r="505" spans="1:6" ht="12.75" customHeight="1" x14ac:dyDescent="0.2">
      <c r="A505" s="83" t="s">
        <v>168</v>
      </c>
      <c r="B505" s="83">
        <v>11</v>
      </c>
      <c r="C505" s="84">
        <v>1802.4035904100001</v>
      </c>
      <c r="D505" s="84">
        <v>1779.5295332200001</v>
      </c>
      <c r="E505" s="84">
        <v>209.46854782</v>
      </c>
      <c r="F505" s="84">
        <v>209.46854782</v>
      </c>
    </row>
    <row r="506" spans="1:6" ht="12.75" customHeight="1" x14ac:dyDescent="0.2">
      <c r="A506" s="83" t="s">
        <v>168</v>
      </c>
      <c r="B506" s="83">
        <v>12</v>
      </c>
      <c r="C506" s="84">
        <v>1788.5029200399999</v>
      </c>
      <c r="D506" s="84">
        <v>1765.8463525699999</v>
      </c>
      <c r="E506" s="84">
        <v>207.85789965999999</v>
      </c>
      <c r="F506" s="84">
        <v>207.85789965999999</v>
      </c>
    </row>
    <row r="507" spans="1:6" ht="12.75" customHeight="1" x14ac:dyDescent="0.2">
      <c r="A507" s="83" t="s">
        <v>168</v>
      </c>
      <c r="B507" s="83">
        <v>13</v>
      </c>
      <c r="C507" s="84">
        <v>1767.8973157999999</v>
      </c>
      <c r="D507" s="84">
        <v>1745.4841833999999</v>
      </c>
      <c r="E507" s="84">
        <v>205.46106728000001</v>
      </c>
      <c r="F507" s="84">
        <v>205.46106728000001</v>
      </c>
    </row>
    <row r="508" spans="1:6" ht="12.75" customHeight="1" x14ac:dyDescent="0.2">
      <c r="A508" s="83" t="s">
        <v>168</v>
      </c>
      <c r="B508" s="83">
        <v>14</v>
      </c>
      <c r="C508" s="84">
        <v>1753.91119998</v>
      </c>
      <c r="D508" s="84">
        <v>1731.01630995</v>
      </c>
      <c r="E508" s="84">
        <v>203.75805287</v>
      </c>
      <c r="F508" s="84">
        <v>203.75805287</v>
      </c>
    </row>
    <row r="509" spans="1:6" ht="12.75" customHeight="1" x14ac:dyDescent="0.2">
      <c r="A509" s="83" t="s">
        <v>168</v>
      </c>
      <c r="B509" s="83">
        <v>15</v>
      </c>
      <c r="C509" s="84">
        <v>1755.8705178099999</v>
      </c>
      <c r="D509" s="84">
        <v>1733.3049503899999</v>
      </c>
      <c r="E509" s="84">
        <v>204.02744888999999</v>
      </c>
      <c r="F509" s="84">
        <v>204.02744888999999</v>
      </c>
    </row>
    <row r="510" spans="1:6" ht="12.75" customHeight="1" x14ac:dyDescent="0.2">
      <c r="A510" s="83" t="s">
        <v>168</v>
      </c>
      <c r="B510" s="83">
        <v>16</v>
      </c>
      <c r="C510" s="84">
        <v>1768.2154834400001</v>
      </c>
      <c r="D510" s="84">
        <v>1745.81814177</v>
      </c>
      <c r="E510" s="84">
        <v>205.50037753999999</v>
      </c>
      <c r="F510" s="84">
        <v>205.50037753999999</v>
      </c>
    </row>
    <row r="511" spans="1:6" ht="12.75" customHeight="1" x14ac:dyDescent="0.2">
      <c r="A511" s="83" t="s">
        <v>168</v>
      </c>
      <c r="B511" s="83">
        <v>17</v>
      </c>
      <c r="C511" s="84">
        <v>1849.2265564100001</v>
      </c>
      <c r="D511" s="84">
        <v>1826.21452099</v>
      </c>
      <c r="E511" s="84">
        <v>214.96384105000001</v>
      </c>
      <c r="F511" s="84">
        <v>214.96384105000001</v>
      </c>
    </row>
    <row r="512" spans="1:6" ht="12.75" customHeight="1" x14ac:dyDescent="0.2">
      <c r="A512" s="83" t="s">
        <v>168</v>
      </c>
      <c r="B512" s="83">
        <v>18</v>
      </c>
      <c r="C512" s="84">
        <v>1823.25393975</v>
      </c>
      <c r="D512" s="84">
        <v>1800.73916568</v>
      </c>
      <c r="E512" s="84">
        <v>211.96513517</v>
      </c>
      <c r="F512" s="84">
        <v>211.96513517</v>
      </c>
    </row>
    <row r="513" spans="1:6" ht="12.75" customHeight="1" x14ac:dyDescent="0.2">
      <c r="A513" s="83" t="s">
        <v>168</v>
      </c>
      <c r="B513" s="83">
        <v>19</v>
      </c>
      <c r="C513" s="84">
        <v>1797.1233590899999</v>
      </c>
      <c r="D513" s="84">
        <v>1774.80309979</v>
      </c>
      <c r="E513" s="84">
        <v>208.91219900999999</v>
      </c>
      <c r="F513" s="84">
        <v>208.91219900999999</v>
      </c>
    </row>
    <row r="514" spans="1:6" ht="12.75" customHeight="1" x14ac:dyDescent="0.2">
      <c r="A514" s="83" t="s">
        <v>168</v>
      </c>
      <c r="B514" s="83">
        <v>20</v>
      </c>
      <c r="C514" s="84">
        <v>1794.5915089099999</v>
      </c>
      <c r="D514" s="84">
        <v>1771.9117240600001</v>
      </c>
      <c r="E514" s="84">
        <v>208.57185497</v>
      </c>
      <c r="F514" s="84">
        <v>208.57185497</v>
      </c>
    </row>
    <row r="515" spans="1:6" ht="12.75" customHeight="1" x14ac:dyDescent="0.2">
      <c r="A515" s="83" t="s">
        <v>168</v>
      </c>
      <c r="B515" s="83">
        <v>21</v>
      </c>
      <c r="C515" s="84">
        <v>1768.2212603200001</v>
      </c>
      <c r="D515" s="84">
        <v>1745.7717184600001</v>
      </c>
      <c r="E515" s="84">
        <v>205.49491305000001</v>
      </c>
      <c r="F515" s="84">
        <v>205.49491305000001</v>
      </c>
    </row>
    <row r="516" spans="1:6" ht="12.75" customHeight="1" x14ac:dyDescent="0.2">
      <c r="A516" s="83" t="s">
        <v>168</v>
      </c>
      <c r="B516" s="83">
        <v>22</v>
      </c>
      <c r="C516" s="84">
        <v>1750.6071549999999</v>
      </c>
      <c r="D516" s="84">
        <v>1728.39564436</v>
      </c>
      <c r="E516" s="84">
        <v>203.44957413</v>
      </c>
      <c r="F516" s="84">
        <v>203.44957413</v>
      </c>
    </row>
    <row r="517" spans="1:6" ht="12.75" customHeight="1" x14ac:dyDescent="0.2">
      <c r="A517" s="83" t="s">
        <v>168</v>
      </c>
      <c r="B517" s="83">
        <v>23</v>
      </c>
      <c r="C517" s="84">
        <v>1787.06573254</v>
      </c>
      <c r="D517" s="84">
        <v>1767.91578046</v>
      </c>
      <c r="E517" s="84">
        <v>208.10149215999999</v>
      </c>
      <c r="F517" s="84">
        <v>208.10149215999999</v>
      </c>
    </row>
    <row r="518" spans="1:6" ht="12.75" customHeight="1" x14ac:dyDescent="0.2">
      <c r="A518" s="83" t="s">
        <v>168</v>
      </c>
      <c r="B518" s="83">
        <v>24</v>
      </c>
      <c r="C518" s="84">
        <v>1824.09392211</v>
      </c>
      <c r="D518" s="84">
        <v>1808.26901718</v>
      </c>
      <c r="E518" s="84">
        <v>212.85147452000001</v>
      </c>
      <c r="F518" s="84">
        <v>212.85147452000001</v>
      </c>
    </row>
    <row r="519" spans="1:6" ht="12.75" customHeight="1" x14ac:dyDescent="0.2">
      <c r="A519" s="83" t="s">
        <v>169</v>
      </c>
      <c r="B519" s="83">
        <v>1</v>
      </c>
      <c r="C519" s="84">
        <v>1918.85162969</v>
      </c>
      <c r="D519" s="84">
        <v>1891.0606994100001</v>
      </c>
      <c r="E519" s="84">
        <v>222.59688932</v>
      </c>
      <c r="F519" s="84">
        <v>222.59688932</v>
      </c>
    </row>
    <row r="520" spans="1:6" ht="12.75" customHeight="1" x14ac:dyDescent="0.2">
      <c r="A520" s="83" t="s">
        <v>169</v>
      </c>
      <c r="B520" s="83">
        <v>2</v>
      </c>
      <c r="C520" s="84">
        <v>1981.16783384</v>
      </c>
      <c r="D520" s="84">
        <v>1952.9926560199999</v>
      </c>
      <c r="E520" s="84">
        <v>229.88690434</v>
      </c>
      <c r="F520" s="84">
        <v>229.88690434</v>
      </c>
    </row>
    <row r="521" spans="1:6" ht="12.75" customHeight="1" x14ac:dyDescent="0.2">
      <c r="A521" s="83" t="s">
        <v>169</v>
      </c>
      <c r="B521" s="83">
        <v>3</v>
      </c>
      <c r="C521" s="84">
        <v>2001.9547221099999</v>
      </c>
      <c r="D521" s="84">
        <v>1974.7549852499999</v>
      </c>
      <c r="E521" s="84">
        <v>232.44854966</v>
      </c>
      <c r="F521" s="84">
        <v>232.44854966</v>
      </c>
    </row>
    <row r="522" spans="1:6" ht="12.75" customHeight="1" x14ac:dyDescent="0.2">
      <c r="A522" s="83" t="s">
        <v>169</v>
      </c>
      <c r="B522" s="83">
        <v>4</v>
      </c>
      <c r="C522" s="84">
        <v>2013.6075714900001</v>
      </c>
      <c r="D522" s="84">
        <v>1985.36677399</v>
      </c>
      <c r="E522" s="84">
        <v>233.69766405999999</v>
      </c>
      <c r="F522" s="84">
        <v>233.69766405999999</v>
      </c>
    </row>
    <row r="523" spans="1:6" ht="12.75" customHeight="1" x14ac:dyDescent="0.2">
      <c r="A523" s="83" t="s">
        <v>169</v>
      </c>
      <c r="B523" s="83">
        <v>5</v>
      </c>
      <c r="C523" s="84">
        <v>2015.4861240600001</v>
      </c>
      <c r="D523" s="84">
        <v>1987.74104276</v>
      </c>
      <c r="E523" s="84">
        <v>233.97713941000001</v>
      </c>
      <c r="F523" s="84">
        <v>233.97713941000001</v>
      </c>
    </row>
    <row r="524" spans="1:6" ht="12.75" customHeight="1" x14ac:dyDescent="0.2">
      <c r="A524" s="83" t="s">
        <v>169</v>
      </c>
      <c r="B524" s="83">
        <v>6</v>
      </c>
      <c r="C524" s="84">
        <v>1993.09485965</v>
      </c>
      <c r="D524" s="84">
        <v>1966.3039598299999</v>
      </c>
      <c r="E524" s="84">
        <v>231.45377886</v>
      </c>
      <c r="F524" s="84">
        <v>231.45377886</v>
      </c>
    </row>
    <row r="525" spans="1:6" ht="12.75" customHeight="1" x14ac:dyDescent="0.2">
      <c r="A525" s="83" t="s">
        <v>169</v>
      </c>
      <c r="B525" s="83">
        <v>7</v>
      </c>
      <c r="C525" s="84">
        <v>1983.2032748500001</v>
      </c>
      <c r="D525" s="84">
        <v>1956.25378611</v>
      </c>
      <c r="E525" s="84">
        <v>230.27077219</v>
      </c>
      <c r="F525" s="84">
        <v>230.27077219</v>
      </c>
    </row>
    <row r="526" spans="1:6" ht="12.75" customHeight="1" x14ac:dyDescent="0.2">
      <c r="A526" s="83" t="s">
        <v>169</v>
      </c>
      <c r="B526" s="83">
        <v>8</v>
      </c>
      <c r="C526" s="84">
        <v>1954.5831871299999</v>
      </c>
      <c r="D526" s="84">
        <v>1930.64308162</v>
      </c>
      <c r="E526" s="84">
        <v>227.25613435</v>
      </c>
      <c r="F526" s="84">
        <v>227.25613435</v>
      </c>
    </row>
    <row r="527" spans="1:6" ht="12.75" customHeight="1" x14ac:dyDescent="0.2">
      <c r="A527" s="83" t="s">
        <v>169</v>
      </c>
      <c r="B527" s="83">
        <v>9</v>
      </c>
      <c r="C527" s="84">
        <v>1805.57460528</v>
      </c>
      <c r="D527" s="84">
        <v>1782.80907946</v>
      </c>
      <c r="E527" s="84">
        <v>209.85458345000001</v>
      </c>
      <c r="F527" s="84">
        <v>209.85458345000001</v>
      </c>
    </row>
    <row r="528" spans="1:6" ht="12.75" customHeight="1" x14ac:dyDescent="0.2">
      <c r="A528" s="83" t="s">
        <v>169</v>
      </c>
      <c r="B528" s="83">
        <v>10</v>
      </c>
      <c r="C528" s="84">
        <v>1733.6765479000001</v>
      </c>
      <c r="D528" s="84">
        <v>1711.2105749499999</v>
      </c>
      <c r="E528" s="84">
        <v>201.42671838999999</v>
      </c>
      <c r="F528" s="84">
        <v>201.42671838999999</v>
      </c>
    </row>
    <row r="529" spans="1:6" ht="12.75" customHeight="1" x14ac:dyDescent="0.2">
      <c r="A529" s="83" t="s">
        <v>169</v>
      </c>
      <c r="B529" s="83">
        <v>11</v>
      </c>
      <c r="C529" s="84">
        <v>1722.60255736</v>
      </c>
      <c r="D529" s="84">
        <v>1700.4385421100001</v>
      </c>
      <c r="E529" s="84">
        <v>200.15874163999999</v>
      </c>
      <c r="F529" s="84">
        <v>200.15874163999999</v>
      </c>
    </row>
    <row r="530" spans="1:6" ht="12.75" customHeight="1" x14ac:dyDescent="0.2">
      <c r="A530" s="83" t="s">
        <v>169</v>
      </c>
      <c r="B530" s="83">
        <v>12</v>
      </c>
      <c r="C530" s="84">
        <v>1724.6433592799999</v>
      </c>
      <c r="D530" s="84">
        <v>1702.6997407700001</v>
      </c>
      <c r="E530" s="84">
        <v>200.42490749999999</v>
      </c>
      <c r="F530" s="84">
        <v>200.42490749999999</v>
      </c>
    </row>
    <row r="531" spans="1:6" ht="12.75" customHeight="1" x14ac:dyDescent="0.2">
      <c r="A531" s="83" t="s">
        <v>169</v>
      </c>
      <c r="B531" s="83">
        <v>13</v>
      </c>
      <c r="C531" s="84">
        <v>1758.4081470599999</v>
      </c>
      <c r="D531" s="84">
        <v>1735.83204636</v>
      </c>
      <c r="E531" s="84">
        <v>204.32491354000001</v>
      </c>
      <c r="F531" s="84">
        <v>204.32491354000001</v>
      </c>
    </row>
    <row r="532" spans="1:6" ht="12.75" customHeight="1" x14ac:dyDescent="0.2">
      <c r="A532" s="83" t="s">
        <v>169</v>
      </c>
      <c r="B532" s="83">
        <v>14</v>
      </c>
      <c r="C532" s="84">
        <v>1790.0659326</v>
      </c>
      <c r="D532" s="84">
        <v>1764.5550848600001</v>
      </c>
      <c r="E532" s="84">
        <v>207.70590444000001</v>
      </c>
      <c r="F532" s="84">
        <v>207.70590444000001</v>
      </c>
    </row>
    <row r="533" spans="1:6" ht="12.75" customHeight="1" x14ac:dyDescent="0.2">
      <c r="A533" s="83" t="s">
        <v>169</v>
      </c>
      <c r="B533" s="83">
        <v>15</v>
      </c>
      <c r="C533" s="84">
        <v>1832.2893344199999</v>
      </c>
      <c r="D533" s="84">
        <v>1803.4184394700001</v>
      </c>
      <c r="E533" s="84">
        <v>212.28051267999999</v>
      </c>
      <c r="F533" s="84">
        <v>212.28051267999999</v>
      </c>
    </row>
    <row r="534" spans="1:6" ht="12.75" customHeight="1" x14ac:dyDescent="0.2">
      <c r="A534" s="83" t="s">
        <v>169</v>
      </c>
      <c r="B534" s="83">
        <v>16</v>
      </c>
      <c r="C534" s="84">
        <v>1864.22297966</v>
      </c>
      <c r="D534" s="84">
        <v>1834.3666702400001</v>
      </c>
      <c r="E534" s="84">
        <v>215.92343112</v>
      </c>
      <c r="F534" s="84">
        <v>215.92343112</v>
      </c>
    </row>
    <row r="535" spans="1:6" ht="12.75" customHeight="1" x14ac:dyDescent="0.2">
      <c r="A535" s="83" t="s">
        <v>169</v>
      </c>
      <c r="B535" s="83">
        <v>17</v>
      </c>
      <c r="C535" s="84">
        <v>1895.70199452</v>
      </c>
      <c r="D535" s="84">
        <v>1864.1459215899999</v>
      </c>
      <c r="E535" s="84">
        <v>219.42874891</v>
      </c>
      <c r="F535" s="84">
        <v>219.42874891</v>
      </c>
    </row>
    <row r="536" spans="1:6" ht="12.75" customHeight="1" x14ac:dyDescent="0.2">
      <c r="A536" s="83" t="s">
        <v>169</v>
      </c>
      <c r="B536" s="83">
        <v>18</v>
      </c>
      <c r="C536" s="84">
        <v>1876.5249115500001</v>
      </c>
      <c r="D536" s="84">
        <v>1844.18598251</v>
      </c>
      <c r="E536" s="84">
        <v>217.07926307</v>
      </c>
      <c r="F536" s="84">
        <v>217.07926307</v>
      </c>
    </row>
    <row r="537" spans="1:6" ht="12.75" customHeight="1" x14ac:dyDescent="0.2">
      <c r="A537" s="83" t="s">
        <v>169</v>
      </c>
      <c r="B537" s="83">
        <v>19</v>
      </c>
      <c r="C537" s="84">
        <v>1831.1499511</v>
      </c>
      <c r="D537" s="84">
        <v>1803.1064299300001</v>
      </c>
      <c r="E537" s="84">
        <v>212.24378601000001</v>
      </c>
      <c r="F537" s="84">
        <v>212.24378601000001</v>
      </c>
    </row>
    <row r="538" spans="1:6" ht="12.75" customHeight="1" x14ac:dyDescent="0.2">
      <c r="A538" s="83" t="s">
        <v>169</v>
      </c>
      <c r="B538" s="83">
        <v>20</v>
      </c>
      <c r="C538" s="84">
        <v>1814.26310631</v>
      </c>
      <c r="D538" s="84">
        <v>1787.3411107699999</v>
      </c>
      <c r="E538" s="84">
        <v>210.38804916999999</v>
      </c>
      <c r="F538" s="84">
        <v>210.38804916999999</v>
      </c>
    </row>
    <row r="539" spans="1:6" ht="12.75" customHeight="1" x14ac:dyDescent="0.2">
      <c r="A539" s="83" t="s">
        <v>169</v>
      </c>
      <c r="B539" s="83">
        <v>21</v>
      </c>
      <c r="C539" s="84">
        <v>1771.2917118400001</v>
      </c>
      <c r="D539" s="84">
        <v>1744.2855190800001</v>
      </c>
      <c r="E539" s="84">
        <v>205.31997242</v>
      </c>
      <c r="F539" s="84">
        <v>205.31997242</v>
      </c>
    </row>
    <row r="540" spans="1:6" ht="12.75" customHeight="1" x14ac:dyDescent="0.2">
      <c r="A540" s="83" t="s">
        <v>169</v>
      </c>
      <c r="B540" s="83">
        <v>22</v>
      </c>
      <c r="C540" s="84">
        <v>1769.15205782</v>
      </c>
      <c r="D540" s="84">
        <v>1742.6013777600001</v>
      </c>
      <c r="E540" s="84">
        <v>205.12173202</v>
      </c>
      <c r="F540" s="84">
        <v>205.12173202</v>
      </c>
    </row>
    <row r="541" spans="1:6" ht="12.75" customHeight="1" x14ac:dyDescent="0.2">
      <c r="A541" s="83" t="s">
        <v>169</v>
      </c>
      <c r="B541" s="83">
        <v>23</v>
      </c>
      <c r="C541" s="84">
        <v>1836.12040828</v>
      </c>
      <c r="D541" s="84">
        <v>1811.02958016</v>
      </c>
      <c r="E541" s="84">
        <v>213.17642058999999</v>
      </c>
      <c r="F541" s="84">
        <v>213.17642058999999</v>
      </c>
    </row>
    <row r="542" spans="1:6" ht="12.75" customHeight="1" x14ac:dyDescent="0.2">
      <c r="A542" s="83" t="s">
        <v>169</v>
      </c>
      <c r="B542" s="83">
        <v>24</v>
      </c>
      <c r="C542" s="84">
        <v>1905.3125414199999</v>
      </c>
      <c r="D542" s="84">
        <v>1887.75769814</v>
      </c>
      <c r="E542" s="84">
        <v>222.20809281000001</v>
      </c>
      <c r="F542" s="84">
        <v>222.20809281000001</v>
      </c>
    </row>
    <row r="543" spans="1:6" ht="12.75" customHeight="1" x14ac:dyDescent="0.2">
      <c r="A543" s="83" t="s">
        <v>170</v>
      </c>
      <c r="B543" s="83">
        <v>1</v>
      </c>
      <c r="C543" s="84">
        <v>1989.13973233</v>
      </c>
      <c r="D543" s="84">
        <v>1975.2921530599999</v>
      </c>
      <c r="E543" s="84">
        <v>232.51177971999999</v>
      </c>
      <c r="F543" s="84">
        <v>232.51177971999999</v>
      </c>
    </row>
    <row r="544" spans="1:6" ht="12.75" customHeight="1" x14ac:dyDescent="0.2">
      <c r="A544" s="83" t="s">
        <v>170</v>
      </c>
      <c r="B544" s="83">
        <v>2</v>
      </c>
      <c r="C544" s="84">
        <v>2009.88600944</v>
      </c>
      <c r="D544" s="84">
        <v>1996.01801305</v>
      </c>
      <c r="E544" s="84">
        <v>234.95142217</v>
      </c>
      <c r="F544" s="84">
        <v>234.95142217</v>
      </c>
    </row>
    <row r="545" spans="1:6" ht="12.75" customHeight="1" x14ac:dyDescent="0.2">
      <c r="A545" s="83" t="s">
        <v>170</v>
      </c>
      <c r="B545" s="83">
        <v>3</v>
      </c>
      <c r="C545" s="84">
        <v>2016.37381946</v>
      </c>
      <c r="D545" s="84">
        <v>1994.4127980000001</v>
      </c>
      <c r="E545" s="84">
        <v>234.76247219000001</v>
      </c>
      <c r="F545" s="84">
        <v>234.76247219000001</v>
      </c>
    </row>
    <row r="546" spans="1:6" ht="12.75" customHeight="1" x14ac:dyDescent="0.2">
      <c r="A546" s="83" t="s">
        <v>170</v>
      </c>
      <c r="B546" s="83">
        <v>4</v>
      </c>
      <c r="C546" s="84">
        <v>2033.6993646000001</v>
      </c>
      <c r="D546" s="84">
        <v>2016.1332470499999</v>
      </c>
      <c r="E546" s="84">
        <v>237.31918780000001</v>
      </c>
      <c r="F546" s="84">
        <v>237.31918780000001</v>
      </c>
    </row>
    <row r="547" spans="1:6" ht="12.75" customHeight="1" x14ac:dyDescent="0.2">
      <c r="A547" s="83" t="s">
        <v>170</v>
      </c>
      <c r="B547" s="83">
        <v>5</v>
      </c>
      <c r="C547" s="84">
        <v>2007.0537702500001</v>
      </c>
      <c r="D547" s="84">
        <v>1982.5825338300001</v>
      </c>
      <c r="E547" s="84">
        <v>233.36993096</v>
      </c>
      <c r="F547" s="84">
        <v>233.36993096</v>
      </c>
    </row>
    <row r="548" spans="1:6" ht="12.75" customHeight="1" x14ac:dyDescent="0.2">
      <c r="A548" s="83" t="s">
        <v>170</v>
      </c>
      <c r="B548" s="83">
        <v>6</v>
      </c>
      <c r="C548" s="84">
        <v>1980.4101065699999</v>
      </c>
      <c r="D548" s="84">
        <v>1956.42096176</v>
      </c>
      <c r="E548" s="84">
        <v>230.29045045000001</v>
      </c>
      <c r="F548" s="84">
        <v>230.29045045000001</v>
      </c>
    </row>
    <row r="549" spans="1:6" ht="12.75" customHeight="1" x14ac:dyDescent="0.2">
      <c r="A549" s="83" t="s">
        <v>170</v>
      </c>
      <c r="B549" s="83">
        <v>7</v>
      </c>
      <c r="C549" s="84">
        <v>1901.2989876300001</v>
      </c>
      <c r="D549" s="84">
        <v>1877.8109141499999</v>
      </c>
      <c r="E549" s="84">
        <v>221.03725616</v>
      </c>
      <c r="F549" s="84">
        <v>221.03725616</v>
      </c>
    </row>
    <row r="550" spans="1:6" ht="12.75" customHeight="1" x14ac:dyDescent="0.2">
      <c r="A550" s="83" t="s">
        <v>170</v>
      </c>
      <c r="B550" s="83">
        <v>8</v>
      </c>
      <c r="C550" s="84">
        <v>1826.8341597599999</v>
      </c>
      <c r="D550" s="84">
        <v>1803.7698205300001</v>
      </c>
      <c r="E550" s="84">
        <v>212.32187377</v>
      </c>
      <c r="F550" s="84">
        <v>212.32187377</v>
      </c>
    </row>
    <row r="551" spans="1:6" ht="12.75" customHeight="1" x14ac:dyDescent="0.2">
      <c r="A551" s="83" t="s">
        <v>170</v>
      </c>
      <c r="B551" s="83">
        <v>9</v>
      </c>
      <c r="C551" s="84">
        <v>1829.5503747400001</v>
      </c>
      <c r="D551" s="84">
        <v>1812.8171938600001</v>
      </c>
      <c r="E551" s="84">
        <v>213.38684072000001</v>
      </c>
      <c r="F551" s="84">
        <v>213.38684072000001</v>
      </c>
    </row>
    <row r="552" spans="1:6" ht="12.75" customHeight="1" x14ac:dyDescent="0.2">
      <c r="A552" s="83" t="s">
        <v>170</v>
      </c>
      <c r="B552" s="83">
        <v>10</v>
      </c>
      <c r="C552" s="84">
        <v>1802.4146159700001</v>
      </c>
      <c r="D552" s="84">
        <v>1776.6781143000001</v>
      </c>
      <c r="E552" s="84">
        <v>209.13290710000001</v>
      </c>
      <c r="F552" s="84">
        <v>209.13290710000001</v>
      </c>
    </row>
    <row r="553" spans="1:6" ht="12.75" customHeight="1" x14ac:dyDescent="0.2">
      <c r="A553" s="83" t="s">
        <v>170</v>
      </c>
      <c r="B553" s="83">
        <v>11</v>
      </c>
      <c r="C553" s="84">
        <v>1790.77133559</v>
      </c>
      <c r="D553" s="84">
        <v>1760.9417246</v>
      </c>
      <c r="E553" s="84">
        <v>207.28057555000001</v>
      </c>
      <c r="F553" s="84">
        <v>207.28057555000001</v>
      </c>
    </row>
    <row r="554" spans="1:6" ht="12.75" customHeight="1" x14ac:dyDescent="0.2">
      <c r="A554" s="83" t="s">
        <v>170</v>
      </c>
      <c r="B554" s="83">
        <v>12</v>
      </c>
      <c r="C554" s="84">
        <v>1818.73842835</v>
      </c>
      <c r="D554" s="84">
        <v>1784.0792993</v>
      </c>
      <c r="E554" s="84">
        <v>210.00410110999999</v>
      </c>
      <c r="F554" s="84">
        <v>210.00410110999999</v>
      </c>
    </row>
    <row r="555" spans="1:6" ht="12.75" customHeight="1" x14ac:dyDescent="0.2">
      <c r="A555" s="83" t="s">
        <v>170</v>
      </c>
      <c r="B555" s="83">
        <v>13</v>
      </c>
      <c r="C555" s="84">
        <v>1820.0408354900001</v>
      </c>
      <c r="D555" s="84">
        <v>1784.1882571799999</v>
      </c>
      <c r="E555" s="84">
        <v>210.01692654999999</v>
      </c>
      <c r="F555" s="84">
        <v>210.01692654999999</v>
      </c>
    </row>
    <row r="556" spans="1:6" ht="12.75" customHeight="1" x14ac:dyDescent="0.2">
      <c r="A556" s="83" t="s">
        <v>170</v>
      </c>
      <c r="B556" s="83">
        <v>14</v>
      </c>
      <c r="C556" s="84">
        <v>1859.1344877700001</v>
      </c>
      <c r="D556" s="84">
        <v>1821.86206879</v>
      </c>
      <c r="E556" s="84">
        <v>214.4515136</v>
      </c>
      <c r="F556" s="84">
        <v>214.4515136</v>
      </c>
    </row>
    <row r="557" spans="1:6" ht="12.75" customHeight="1" x14ac:dyDescent="0.2">
      <c r="A557" s="83" t="s">
        <v>170</v>
      </c>
      <c r="B557" s="83">
        <v>15</v>
      </c>
      <c r="C557" s="84">
        <v>1873.19014401</v>
      </c>
      <c r="D557" s="84">
        <v>1839.3975453600001</v>
      </c>
      <c r="E557" s="84">
        <v>216.51561579</v>
      </c>
      <c r="F557" s="84">
        <v>216.51561579</v>
      </c>
    </row>
    <row r="558" spans="1:6" ht="12.75" customHeight="1" x14ac:dyDescent="0.2">
      <c r="A558" s="83" t="s">
        <v>170</v>
      </c>
      <c r="B558" s="83">
        <v>16</v>
      </c>
      <c r="C558" s="84">
        <v>1878.5568698899999</v>
      </c>
      <c r="D558" s="84">
        <v>1843.5666850499999</v>
      </c>
      <c r="E558" s="84">
        <v>217.00636552</v>
      </c>
      <c r="F558" s="84">
        <v>217.00636552</v>
      </c>
    </row>
    <row r="559" spans="1:6" ht="12.75" customHeight="1" x14ac:dyDescent="0.2">
      <c r="A559" s="83" t="s">
        <v>170</v>
      </c>
      <c r="B559" s="83">
        <v>17</v>
      </c>
      <c r="C559" s="84">
        <v>1855.5168199300001</v>
      </c>
      <c r="D559" s="84">
        <v>1823.5603332000001</v>
      </c>
      <c r="E559" s="84">
        <v>214.65141642</v>
      </c>
      <c r="F559" s="84">
        <v>214.65141642</v>
      </c>
    </row>
    <row r="560" spans="1:6" ht="12.75" customHeight="1" x14ac:dyDescent="0.2">
      <c r="A560" s="83" t="s">
        <v>170</v>
      </c>
      <c r="B560" s="83">
        <v>18</v>
      </c>
      <c r="C560" s="84">
        <v>1857.9267234599999</v>
      </c>
      <c r="D560" s="84">
        <v>1829.8024921700001</v>
      </c>
      <c r="E560" s="84">
        <v>215.3861814</v>
      </c>
      <c r="F560" s="84">
        <v>215.3861814</v>
      </c>
    </row>
    <row r="561" spans="1:6" ht="12.75" customHeight="1" x14ac:dyDescent="0.2">
      <c r="A561" s="83" t="s">
        <v>170</v>
      </c>
      <c r="B561" s="83">
        <v>19</v>
      </c>
      <c r="C561" s="84">
        <v>1815.27705782</v>
      </c>
      <c r="D561" s="84">
        <v>1789.2476729299999</v>
      </c>
      <c r="E561" s="84">
        <v>210.61247073999999</v>
      </c>
      <c r="F561" s="84">
        <v>210.61247073999999</v>
      </c>
    </row>
    <row r="562" spans="1:6" ht="12.75" customHeight="1" x14ac:dyDescent="0.2">
      <c r="A562" s="83" t="s">
        <v>170</v>
      </c>
      <c r="B562" s="83">
        <v>20</v>
      </c>
      <c r="C562" s="84">
        <v>1773.4852170300001</v>
      </c>
      <c r="D562" s="84">
        <v>1750.6137894399999</v>
      </c>
      <c r="E562" s="84">
        <v>206.06487357</v>
      </c>
      <c r="F562" s="84">
        <v>206.06487357</v>
      </c>
    </row>
    <row r="563" spans="1:6" ht="12.75" customHeight="1" x14ac:dyDescent="0.2">
      <c r="A563" s="83" t="s">
        <v>170</v>
      </c>
      <c r="B563" s="83">
        <v>21</v>
      </c>
      <c r="C563" s="84">
        <v>1750.0606761399999</v>
      </c>
      <c r="D563" s="84">
        <v>1726.8751579699999</v>
      </c>
      <c r="E563" s="84">
        <v>203.27059757000001</v>
      </c>
      <c r="F563" s="84">
        <v>203.27059757000001</v>
      </c>
    </row>
    <row r="564" spans="1:6" ht="12.75" customHeight="1" x14ac:dyDescent="0.2">
      <c r="A564" s="83" t="s">
        <v>170</v>
      </c>
      <c r="B564" s="83">
        <v>22</v>
      </c>
      <c r="C564" s="84">
        <v>1768.73969412</v>
      </c>
      <c r="D564" s="84">
        <v>1745.80161731</v>
      </c>
      <c r="E564" s="84">
        <v>205.49843245</v>
      </c>
      <c r="F564" s="84">
        <v>205.49843245</v>
      </c>
    </row>
    <row r="565" spans="1:6" ht="12.75" customHeight="1" x14ac:dyDescent="0.2">
      <c r="A565" s="83" t="s">
        <v>170</v>
      </c>
      <c r="B565" s="83">
        <v>23</v>
      </c>
      <c r="C565" s="84">
        <v>1846.0013343600001</v>
      </c>
      <c r="D565" s="84">
        <v>1822.89517759</v>
      </c>
      <c r="E565" s="84">
        <v>214.57312091</v>
      </c>
      <c r="F565" s="84">
        <v>214.57312091</v>
      </c>
    </row>
    <row r="566" spans="1:6" ht="12.75" customHeight="1" x14ac:dyDescent="0.2">
      <c r="A566" s="83" t="s">
        <v>170</v>
      </c>
      <c r="B566" s="83">
        <v>24</v>
      </c>
      <c r="C566" s="84">
        <v>1882.8674609899999</v>
      </c>
      <c r="D566" s="84">
        <v>1859.73488376</v>
      </c>
      <c r="E566" s="84">
        <v>218.90952533999999</v>
      </c>
      <c r="F566" s="84">
        <v>218.90952533999999</v>
      </c>
    </row>
    <row r="567" spans="1:6" ht="12.75" customHeight="1" x14ac:dyDescent="0.2">
      <c r="A567" s="83" t="s">
        <v>171</v>
      </c>
      <c r="B567" s="83">
        <v>1</v>
      </c>
      <c r="C567" s="84">
        <v>1891.47890366</v>
      </c>
      <c r="D567" s="84">
        <v>1868.4182393399999</v>
      </c>
      <c r="E567" s="84">
        <v>219.93164374</v>
      </c>
      <c r="F567" s="84">
        <v>219.93164374</v>
      </c>
    </row>
    <row r="568" spans="1:6" ht="12.75" customHeight="1" x14ac:dyDescent="0.2">
      <c r="A568" s="83" t="s">
        <v>171</v>
      </c>
      <c r="B568" s="83">
        <v>2</v>
      </c>
      <c r="C568" s="84">
        <v>1963.6792981200001</v>
      </c>
      <c r="D568" s="84">
        <v>1940.18357264</v>
      </c>
      <c r="E568" s="84">
        <v>228.37914622</v>
      </c>
      <c r="F568" s="84">
        <v>228.37914622</v>
      </c>
    </row>
    <row r="569" spans="1:6" ht="12.75" customHeight="1" x14ac:dyDescent="0.2">
      <c r="A569" s="83" t="s">
        <v>171</v>
      </c>
      <c r="B569" s="83">
        <v>3</v>
      </c>
      <c r="C569" s="84">
        <v>1993.0926788199999</v>
      </c>
      <c r="D569" s="84">
        <v>1969.4507280400001</v>
      </c>
      <c r="E569" s="84">
        <v>231.82418516000001</v>
      </c>
      <c r="F569" s="84">
        <v>231.82418516000001</v>
      </c>
    </row>
    <row r="570" spans="1:6" ht="12.75" customHeight="1" x14ac:dyDescent="0.2">
      <c r="A570" s="83" t="s">
        <v>171</v>
      </c>
      <c r="B570" s="83">
        <v>4</v>
      </c>
      <c r="C570" s="84">
        <v>2016.40861823</v>
      </c>
      <c r="D570" s="84">
        <v>1992.23598386</v>
      </c>
      <c r="E570" s="84">
        <v>234.50623924999999</v>
      </c>
      <c r="F570" s="84">
        <v>234.50623924999999</v>
      </c>
    </row>
    <row r="571" spans="1:6" ht="12.75" customHeight="1" x14ac:dyDescent="0.2">
      <c r="A571" s="83" t="s">
        <v>171</v>
      </c>
      <c r="B571" s="83">
        <v>5</v>
      </c>
      <c r="C571" s="84">
        <v>2025.2306096699999</v>
      </c>
      <c r="D571" s="84">
        <v>2001.26859771</v>
      </c>
      <c r="E571" s="84">
        <v>235.56946886</v>
      </c>
      <c r="F571" s="84">
        <v>235.56946886</v>
      </c>
    </row>
    <row r="572" spans="1:6" ht="12.75" customHeight="1" x14ac:dyDescent="0.2">
      <c r="A572" s="83" t="s">
        <v>171</v>
      </c>
      <c r="B572" s="83">
        <v>6</v>
      </c>
      <c r="C572" s="84">
        <v>1991.10588824</v>
      </c>
      <c r="D572" s="84">
        <v>1976.4427896100001</v>
      </c>
      <c r="E572" s="84">
        <v>232.64722123000001</v>
      </c>
      <c r="F572" s="84">
        <v>232.64722123000001</v>
      </c>
    </row>
    <row r="573" spans="1:6" ht="12.75" customHeight="1" x14ac:dyDescent="0.2">
      <c r="A573" s="83" t="s">
        <v>171</v>
      </c>
      <c r="B573" s="83">
        <v>7</v>
      </c>
      <c r="C573" s="84">
        <v>1917.7551226600001</v>
      </c>
      <c r="D573" s="84">
        <v>1891.6550764599999</v>
      </c>
      <c r="E573" s="84">
        <v>222.66685348999999</v>
      </c>
      <c r="F573" s="84">
        <v>222.66685348999999</v>
      </c>
    </row>
    <row r="574" spans="1:6" ht="12.75" customHeight="1" x14ac:dyDescent="0.2">
      <c r="A574" s="83" t="s">
        <v>171</v>
      </c>
      <c r="B574" s="83">
        <v>8</v>
      </c>
      <c r="C574" s="84">
        <v>1815.5567033100001</v>
      </c>
      <c r="D574" s="84">
        <v>1790.5755944699999</v>
      </c>
      <c r="E574" s="84">
        <v>210.76878048</v>
      </c>
      <c r="F574" s="84">
        <v>210.76878048</v>
      </c>
    </row>
    <row r="575" spans="1:6" ht="12.75" customHeight="1" x14ac:dyDescent="0.2">
      <c r="A575" s="83" t="s">
        <v>171</v>
      </c>
      <c r="B575" s="83">
        <v>9</v>
      </c>
      <c r="C575" s="84">
        <v>1742.70500702</v>
      </c>
      <c r="D575" s="84">
        <v>1717.6059280100001</v>
      </c>
      <c r="E575" s="84">
        <v>202.17951585</v>
      </c>
      <c r="F575" s="84">
        <v>202.17951585</v>
      </c>
    </row>
    <row r="576" spans="1:6" ht="12.75" customHeight="1" x14ac:dyDescent="0.2">
      <c r="A576" s="83" t="s">
        <v>171</v>
      </c>
      <c r="B576" s="83">
        <v>10</v>
      </c>
      <c r="C576" s="84">
        <v>1728.2332281199999</v>
      </c>
      <c r="D576" s="84">
        <v>1702.2066589900001</v>
      </c>
      <c r="E576" s="84">
        <v>200.3668668</v>
      </c>
      <c r="F576" s="84">
        <v>200.3668668</v>
      </c>
    </row>
    <row r="577" spans="1:6" ht="12.75" customHeight="1" x14ac:dyDescent="0.2">
      <c r="A577" s="83" t="s">
        <v>171</v>
      </c>
      <c r="B577" s="83">
        <v>11</v>
      </c>
      <c r="C577" s="84">
        <v>1715.2584949899999</v>
      </c>
      <c r="D577" s="84">
        <v>1688.45729164</v>
      </c>
      <c r="E577" s="84">
        <v>198.7484278</v>
      </c>
      <c r="F577" s="84">
        <v>198.7484278</v>
      </c>
    </row>
    <row r="578" spans="1:6" ht="12.75" customHeight="1" x14ac:dyDescent="0.2">
      <c r="A578" s="83" t="s">
        <v>171</v>
      </c>
      <c r="B578" s="83">
        <v>12</v>
      </c>
      <c r="C578" s="84">
        <v>1705.7701196600001</v>
      </c>
      <c r="D578" s="84">
        <v>1679.53262625</v>
      </c>
      <c r="E578" s="84">
        <v>197.6979048</v>
      </c>
      <c r="F578" s="84">
        <v>197.6979048</v>
      </c>
    </row>
    <row r="579" spans="1:6" ht="12.75" customHeight="1" x14ac:dyDescent="0.2">
      <c r="A579" s="83" t="s">
        <v>171</v>
      </c>
      <c r="B579" s="83">
        <v>13</v>
      </c>
      <c r="C579" s="84">
        <v>1699.4176866099999</v>
      </c>
      <c r="D579" s="84">
        <v>1672.9439522299999</v>
      </c>
      <c r="E579" s="84">
        <v>196.92235151</v>
      </c>
      <c r="F579" s="84">
        <v>196.92235151</v>
      </c>
    </row>
    <row r="580" spans="1:6" ht="12.75" customHeight="1" x14ac:dyDescent="0.2">
      <c r="A580" s="83" t="s">
        <v>171</v>
      </c>
      <c r="B580" s="83">
        <v>14</v>
      </c>
      <c r="C580" s="84">
        <v>1714.7119255600001</v>
      </c>
      <c r="D580" s="84">
        <v>1687.6649717299999</v>
      </c>
      <c r="E580" s="84">
        <v>198.65516375999999</v>
      </c>
      <c r="F580" s="84">
        <v>198.65516375999999</v>
      </c>
    </row>
    <row r="581" spans="1:6" ht="12.75" customHeight="1" x14ac:dyDescent="0.2">
      <c r="A581" s="83" t="s">
        <v>171</v>
      </c>
      <c r="B581" s="83">
        <v>15</v>
      </c>
      <c r="C581" s="84">
        <v>1730.8348965600001</v>
      </c>
      <c r="D581" s="84">
        <v>1703.6057822600001</v>
      </c>
      <c r="E581" s="84">
        <v>200.53155770000001</v>
      </c>
      <c r="F581" s="84">
        <v>200.53155770000001</v>
      </c>
    </row>
    <row r="582" spans="1:6" ht="12.75" customHeight="1" x14ac:dyDescent="0.2">
      <c r="A582" s="83" t="s">
        <v>171</v>
      </c>
      <c r="B582" s="83">
        <v>16</v>
      </c>
      <c r="C582" s="84">
        <v>1755.3494132000001</v>
      </c>
      <c r="D582" s="84">
        <v>1729.2621696199999</v>
      </c>
      <c r="E582" s="84">
        <v>203.55157288000001</v>
      </c>
      <c r="F582" s="84">
        <v>203.55157288000001</v>
      </c>
    </row>
    <row r="583" spans="1:6" ht="12.75" customHeight="1" x14ac:dyDescent="0.2">
      <c r="A583" s="83" t="s">
        <v>171</v>
      </c>
      <c r="B583" s="83">
        <v>17</v>
      </c>
      <c r="C583" s="84">
        <v>1770.4528484099999</v>
      </c>
      <c r="D583" s="84">
        <v>1743.01496935</v>
      </c>
      <c r="E583" s="84">
        <v>205.17041592000001</v>
      </c>
      <c r="F583" s="84">
        <v>205.17041592000001</v>
      </c>
    </row>
    <row r="584" spans="1:6" ht="12.75" customHeight="1" x14ac:dyDescent="0.2">
      <c r="A584" s="83" t="s">
        <v>171</v>
      </c>
      <c r="B584" s="83">
        <v>18</v>
      </c>
      <c r="C584" s="84">
        <v>1776.8470327699999</v>
      </c>
      <c r="D584" s="84">
        <v>1747.5845389399999</v>
      </c>
      <c r="E584" s="84">
        <v>205.70830028</v>
      </c>
      <c r="F584" s="84">
        <v>205.70830028</v>
      </c>
    </row>
    <row r="585" spans="1:6" ht="12.75" customHeight="1" x14ac:dyDescent="0.2">
      <c r="A585" s="83" t="s">
        <v>171</v>
      </c>
      <c r="B585" s="83">
        <v>19</v>
      </c>
      <c r="C585" s="84">
        <v>1738.4028356199999</v>
      </c>
      <c r="D585" s="84">
        <v>1712.1567843099999</v>
      </c>
      <c r="E585" s="84">
        <v>201.53809676</v>
      </c>
      <c r="F585" s="84">
        <v>201.53809676</v>
      </c>
    </row>
    <row r="586" spans="1:6" ht="12.75" customHeight="1" x14ac:dyDescent="0.2">
      <c r="A586" s="83" t="s">
        <v>171</v>
      </c>
      <c r="B586" s="83">
        <v>20</v>
      </c>
      <c r="C586" s="84">
        <v>1773.57210943</v>
      </c>
      <c r="D586" s="84">
        <v>1746.1075566500001</v>
      </c>
      <c r="E586" s="84">
        <v>205.53444458999999</v>
      </c>
      <c r="F586" s="84">
        <v>205.53444458999999</v>
      </c>
    </row>
    <row r="587" spans="1:6" ht="12.75" customHeight="1" x14ac:dyDescent="0.2">
      <c r="A587" s="83" t="s">
        <v>171</v>
      </c>
      <c r="B587" s="83">
        <v>21</v>
      </c>
      <c r="C587" s="84">
        <v>1735.2878019499999</v>
      </c>
      <c r="D587" s="84">
        <v>1707.6845197299999</v>
      </c>
      <c r="E587" s="84">
        <v>201.01166617999999</v>
      </c>
      <c r="F587" s="84">
        <v>201.01166617999999</v>
      </c>
    </row>
    <row r="588" spans="1:6" ht="12.75" customHeight="1" x14ac:dyDescent="0.2">
      <c r="A588" s="83" t="s">
        <v>171</v>
      </c>
      <c r="B588" s="83">
        <v>22</v>
      </c>
      <c r="C588" s="84">
        <v>1701.3839329699999</v>
      </c>
      <c r="D588" s="84">
        <v>1684.91464681</v>
      </c>
      <c r="E588" s="84">
        <v>198.33142282</v>
      </c>
      <c r="F588" s="84">
        <v>198.33142282</v>
      </c>
    </row>
    <row r="589" spans="1:6" ht="12.75" customHeight="1" x14ac:dyDescent="0.2">
      <c r="A589" s="83" t="s">
        <v>171</v>
      </c>
      <c r="B589" s="83">
        <v>23</v>
      </c>
      <c r="C589" s="84">
        <v>1755.38444968</v>
      </c>
      <c r="D589" s="84">
        <v>1732.2525244000001</v>
      </c>
      <c r="E589" s="84">
        <v>203.90356775999999</v>
      </c>
      <c r="F589" s="84">
        <v>203.90356775999999</v>
      </c>
    </row>
    <row r="590" spans="1:6" ht="12.75" customHeight="1" x14ac:dyDescent="0.2">
      <c r="A590" s="83" t="s">
        <v>171</v>
      </c>
      <c r="B590" s="83">
        <v>24</v>
      </c>
      <c r="C590" s="84">
        <v>1800.4699598499999</v>
      </c>
      <c r="D590" s="84">
        <v>1777.27836669</v>
      </c>
      <c r="E590" s="84">
        <v>209.20356285</v>
      </c>
      <c r="F590" s="84">
        <v>209.20356285</v>
      </c>
    </row>
    <row r="591" spans="1:6" ht="12.75" customHeight="1" x14ac:dyDescent="0.2">
      <c r="A591" s="83" t="s">
        <v>172</v>
      </c>
      <c r="B591" s="83">
        <v>1</v>
      </c>
      <c r="C591" s="84">
        <v>1871.57028044</v>
      </c>
      <c r="D591" s="84">
        <v>1848.0454046100001</v>
      </c>
      <c r="E591" s="84">
        <v>217.53355592</v>
      </c>
      <c r="F591" s="84">
        <v>217.53355592</v>
      </c>
    </row>
    <row r="592" spans="1:6" ht="12.75" customHeight="1" x14ac:dyDescent="0.2">
      <c r="A592" s="83" t="s">
        <v>172</v>
      </c>
      <c r="B592" s="83">
        <v>2</v>
      </c>
      <c r="C592" s="84">
        <v>1919.51563807</v>
      </c>
      <c r="D592" s="84">
        <v>1895.7192773500001</v>
      </c>
      <c r="E592" s="84">
        <v>223.14525086</v>
      </c>
      <c r="F592" s="84">
        <v>223.14525086</v>
      </c>
    </row>
    <row r="593" spans="1:6" ht="12.75" customHeight="1" x14ac:dyDescent="0.2">
      <c r="A593" s="83" t="s">
        <v>172</v>
      </c>
      <c r="B593" s="83">
        <v>3</v>
      </c>
      <c r="C593" s="84">
        <v>1936.9068284299999</v>
      </c>
      <c r="D593" s="84">
        <v>1913.1096726400001</v>
      </c>
      <c r="E593" s="84">
        <v>225.19227552999999</v>
      </c>
      <c r="F593" s="84">
        <v>225.19227552999999</v>
      </c>
    </row>
    <row r="594" spans="1:6" ht="12.75" customHeight="1" x14ac:dyDescent="0.2">
      <c r="A594" s="83" t="s">
        <v>172</v>
      </c>
      <c r="B594" s="83">
        <v>4</v>
      </c>
      <c r="C594" s="84">
        <v>1947.6484989200001</v>
      </c>
      <c r="D594" s="84">
        <v>1923.7318103699999</v>
      </c>
      <c r="E594" s="84">
        <v>226.44260811999999</v>
      </c>
      <c r="F594" s="84">
        <v>226.44260811999999</v>
      </c>
    </row>
    <row r="595" spans="1:6" ht="12.75" customHeight="1" x14ac:dyDescent="0.2">
      <c r="A595" s="83" t="s">
        <v>172</v>
      </c>
      <c r="B595" s="83">
        <v>5</v>
      </c>
      <c r="C595" s="84">
        <v>1919.2437657099999</v>
      </c>
      <c r="D595" s="84">
        <v>1895.35216879</v>
      </c>
      <c r="E595" s="84">
        <v>223.10203849000001</v>
      </c>
      <c r="F595" s="84">
        <v>223.10203849000001</v>
      </c>
    </row>
    <row r="596" spans="1:6" ht="12.75" customHeight="1" x14ac:dyDescent="0.2">
      <c r="A596" s="83" t="s">
        <v>172</v>
      </c>
      <c r="B596" s="83">
        <v>6</v>
      </c>
      <c r="C596" s="84">
        <v>1884.73391307</v>
      </c>
      <c r="D596" s="84">
        <v>1861.04850644</v>
      </c>
      <c r="E596" s="84">
        <v>219.06415196</v>
      </c>
      <c r="F596" s="84">
        <v>219.06415196</v>
      </c>
    </row>
    <row r="597" spans="1:6" ht="12.75" customHeight="1" x14ac:dyDescent="0.2">
      <c r="A597" s="83" t="s">
        <v>172</v>
      </c>
      <c r="B597" s="83">
        <v>7</v>
      </c>
      <c r="C597" s="84">
        <v>1822.9037934999999</v>
      </c>
      <c r="D597" s="84">
        <v>1799.8140700199999</v>
      </c>
      <c r="E597" s="84">
        <v>211.85624208999999</v>
      </c>
      <c r="F597" s="84">
        <v>211.85624208999999</v>
      </c>
    </row>
    <row r="598" spans="1:6" ht="12.75" customHeight="1" x14ac:dyDescent="0.2">
      <c r="A598" s="83" t="s">
        <v>172</v>
      </c>
      <c r="B598" s="83">
        <v>8</v>
      </c>
      <c r="C598" s="84">
        <v>1779.9096829600001</v>
      </c>
      <c r="D598" s="84">
        <v>1756.5388865100001</v>
      </c>
      <c r="E598" s="84">
        <v>206.76231716999999</v>
      </c>
      <c r="F598" s="84">
        <v>206.76231716999999</v>
      </c>
    </row>
    <row r="599" spans="1:6" ht="12.75" customHeight="1" x14ac:dyDescent="0.2">
      <c r="A599" s="83" t="s">
        <v>172</v>
      </c>
      <c r="B599" s="83">
        <v>9</v>
      </c>
      <c r="C599" s="84">
        <v>1716.69146009</v>
      </c>
      <c r="D599" s="84">
        <v>1693.77993814</v>
      </c>
      <c r="E599" s="84">
        <v>199.37495688999999</v>
      </c>
      <c r="F599" s="84">
        <v>199.37495688999999</v>
      </c>
    </row>
    <row r="600" spans="1:6" ht="12.75" customHeight="1" x14ac:dyDescent="0.2">
      <c r="A600" s="83" t="s">
        <v>172</v>
      </c>
      <c r="B600" s="83">
        <v>10</v>
      </c>
      <c r="C600" s="84">
        <v>1719.54909013</v>
      </c>
      <c r="D600" s="84">
        <v>1694.9368654699999</v>
      </c>
      <c r="E600" s="84">
        <v>199.51113889000001</v>
      </c>
      <c r="F600" s="84">
        <v>199.51113889000001</v>
      </c>
    </row>
    <row r="601" spans="1:6" ht="12.75" customHeight="1" x14ac:dyDescent="0.2">
      <c r="A601" s="83" t="s">
        <v>172</v>
      </c>
      <c r="B601" s="83">
        <v>11</v>
      </c>
      <c r="C601" s="84">
        <v>1723.43197994</v>
      </c>
      <c r="D601" s="84">
        <v>1697.15084957</v>
      </c>
      <c r="E601" s="84">
        <v>199.77174711999999</v>
      </c>
      <c r="F601" s="84">
        <v>199.77174711999999</v>
      </c>
    </row>
    <row r="602" spans="1:6" ht="12.75" customHeight="1" x14ac:dyDescent="0.2">
      <c r="A602" s="83" t="s">
        <v>172</v>
      </c>
      <c r="B602" s="83">
        <v>12</v>
      </c>
      <c r="C602" s="84">
        <v>1726.3487823299999</v>
      </c>
      <c r="D602" s="84">
        <v>1701.0747622900001</v>
      </c>
      <c r="E602" s="84">
        <v>200.23363115999999</v>
      </c>
      <c r="F602" s="84">
        <v>200.23363115999999</v>
      </c>
    </row>
    <row r="603" spans="1:6" ht="12.75" customHeight="1" x14ac:dyDescent="0.2">
      <c r="A603" s="83" t="s">
        <v>172</v>
      </c>
      <c r="B603" s="83">
        <v>13</v>
      </c>
      <c r="C603" s="84">
        <v>1722.84875089</v>
      </c>
      <c r="D603" s="84">
        <v>1697.8439711000001</v>
      </c>
      <c r="E603" s="84">
        <v>199.85333449999999</v>
      </c>
      <c r="F603" s="84">
        <v>199.85333449999999</v>
      </c>
    </row>
    <row r="604" spans="1:6" ht="12.75" customHeight="1" x14ac:dyDescent="0.2">
      <c r="A604" s="83" t="s">
        <v>172</v>
      </c>
      <c r="B604" s="83">
        <v>14</v>
      </c>
      <c r="C604" s="84">
        <v>1739.6253339100001</v>
      </c>
      <c r="D604" s="84">
        <v>1714.33968564</v>
      </c>
      <c r="E604" s="84">
        <v>201.79504623</v>
      </c>
      <c r="F604" s="84">
        <v>201.79504623</v>
      </c>
    </row>
    <row r="605" spans="1:6" ht="12.75" customHeight="1" x14ac:dyDescent="0.2">
      <c r="A605" s="83" t="s">
        <v>172</v>
      </c>
      <c r="B605" s="83">
        <v>15</v>
      </c>
      <c r="C605" s="84">
        <v>1754.6018283799999</v>
      </c>
      <c r="D605" s="84">
        <v>1728.88595915</v>
      </c>
      <c r="E605" s="84">
        <v>203.50728912</v>
      </c>
      <c r="F605" s="84">
        <v>203.50728912</v>
      </c>
    </row>
    <row r="606" spans="1:6" ht="12.75" customHeight="1" x14ac:dyDescent="0.2">
      <c r="A606" s="83" t="s">
        <v>172</v>
      </c>
      <c r="B606" s="83">
        <v>16</v>
      </c>
      <c r="C606" s="84">
        <v>1779.47112064</v>
      </c>
      <c r="D606" s="84">
        <v>1754.5361014299999</v>
      </c>
      <c r="E606" s="84">
        <v>206.52656919</v>
      </c>
      <c r="F606" s="84">
        <v>206.52656919</v>
      </c>
    </row>
    <row r="607" spans="1:6" ht="12.75" customHeight="1" x14ac:dyDescent="0.2">
      <c r="A607" s="83" t="s">
        <v>172</v>
      </c>
      <c r="B607" s="83">
        <v>17</v>
      </c>
      <c r="C607" s="84">
        <v>1768.87257834</v>
      </c>
      <c r="D607" s="84">
        <v>1742.6095117100001</v>
      </c>
      <c r="E607" s="84">
        <v>205.12268947000001</v>
      </c>
      <c r="F607" s="84">
        <v>205.12268947000001</v>
      </c>
    </row>
    <row r="608" spans="1:6" ht="12.75" customHeight="1" x14ac:dyDescent="0.2">
      <c r="A608" s="83" t="s">
        <v>172</v>
      </c>
      <c r="B608" s="83">
        <v>18</v>
      </c>
      <c r="C608" s="84">
        <v>1734.9819550899999</v>
      </c>
      <c r="D608" s="84">
        <v>1708.43438122</v>
      </c>
      <c r="E608" s="84">
        <v>201.09993243</v>
      </c>
      <c r="F608" s="84">
        <v>201.09993243</v>
      </c>
    </row>
    <row r="609" spans="1:6" ht="12.75" customHeight="1" x14ac:dyDescent="0.2">
      <c r="A609" s="83" t="s">
        <v>172</v>
      </c>
      <c r="B609" s="83">
        <v>19</v>
      </c>
      <c r="C609" s="84">
        <v>1712.67873138</v>
      </c>
      <c r="D609" s="84">
        <v>1687.1862202100001</v>
      </c>
      <c r="E609" s="84">
        <v>198.59880989000001</v>
      </c>
      <c r="F609" s="84">
        <v>198.59880989000001</v>
      </c>
    </row>
    <row r="610" spans="1:6" ht="12.75" customHeight="1" x14ac:dyDescent="0.2">
      <c r="A610" s="83" t="s">
        <v>172</v>
      </c>
      <c r="B610" s="83">
        <v>20</v>
      </c>
      <c r="C610" s="84">
        <v>1672.53565202</v>
      </c>
      <c r="D610" s="84">
        <v>1647.14388362</v>
      </c>
      <c r="E610" s="84">
        <v>193.8854236</v>
      </c>
      <c r="F610" s="84">
        <v>193.8854236</v>
      </c>
    </row>
    <row r="611" spans="1:6" ht="12.75" customHeight="1" x14ac:dyDescent="0.2">
      <c r="A611" s="83" t="s">
        <v>172</v>
      </c>
      <c r="B611" s="83">
        <v>21</v>
      </c>
      <c r="C611" s="84">
        <v>1647.43573973</v>
      </c>
      <c r="D611" s="84">
        <v>1623.7686543</v>
      </c>
      <c r="E611" s="84">
        <v>191.1339237</v>
      </c>
      <c r="F611" s="84">
        <v>191.1339237</v>
      </c>
    </row>
    <row r="612" spans="1:6" ht="12.75" customHeight="1" x14ac:dyDescent="0.2">
      <c r="A612" s="83" t="s">
        <v>172</v>
      </c>
      <c r="B612" s="83">
        <v>22</v>
      </c>
      <c r="C612" s="84">
        <v>1657.89449812</v>
      </c>
      <c r="D612" s="84">
        <v>1641.7877757599999</v>
      </c>
      <c r="E612" s="84">
        <v>193.25495577000001</v>
      </c>
      <c r="F612" s="84">
        <v>193.25495577000001</v>
      </c>
    </row>
    <row r="613" spans="1:6" ht="12.75" customHeight="1" x14ac:dyDescent="0.2">
      <c r="A613" s="83" t="s">
        <v>172</v>
      </c>
      <c r="B613" s="83">
        <v>23</v>
      </c>
      <c r="C613" s="84">
        <v>1726.31660919</v>
      </c>
      <c r="D613" s="84">
        <v>1709.5819748599999</v>
      </c>
      <c r="E613" s="84">
        <v>201.23501576000001</v>
      </c>
      <c r="F613" s="84">
        <v>201.23501576000001</v>
      </c>
    </row>
    <row r="614" spans="1:6" ht="12.75" customHeight="1" x14ac:dyDescent="0.2">
      <c r="A614" s="83" t="s">
        <v>172</v>
      </c>
      <c r="B614" s="83">
        <v>24</v>
      </c>
      <c r="C614" s="84">
        <v>1770.0174780899999</v>
      </c>
      <c r="D614" s="84">
        <v>1747.2623581299999</v>
      </c>
      <c r="E614" s="84">
        <v>205.67037635</v>
      </c>
      <c r="F614" s="84">
        <v>205.67037635</v>
      </c>
    </row>
    <row r="615" spans="1:6" ht="12.75" customHeight="1" x14ac:dyDescent="0.2">
      <c r="A615" s="83" t="s">
        <v>173</v>
      </c>
      <c r="B615" s="83">
        <v>1</v>
      </c>
      <c r="C615" s="84">
        <v>1825.9722331</v>
      </c>
      <c r="D615" s="84">
        <v>1803.2187685199999</v>
      </c>
      <c r="E615" s="84">
        <v>212.25700939999999</v>
      </c>
      <c r="F615" s="84">
        <v>212.25700939999999</v>
      </c>
    </row>
    <row r="616" spans="1:6" ht="12.75" customHeight="1" x14ac:dyDescent="0.2">
      <c r="A616" s="83" t="s">
        <v>173</v>
      </c>
      <c r="B616" s="83">
        <v>2</v>
      </c>
      <c r="C616" s="84">
        <v>1893.3317482499999</v>
      </c>
      <c r="D616" s="84">
        <v>1869.7966553599999</v>
      </c>
      <c r="E616" s="84">
        <v>220.09389719000001</v>
      </c>
      <c r="F616" s="84">
        <v>220.09389719000001</v>
      </c>
    </row>
    <row r="617" spans="1:6" ht="12.75" customHeight="1" x14ac:dyDescent="0.2">
      <c r="A617" s="83" t="s">
        <v>173</v>
      </c>
      <c r="B617" s="83">
        <v>3</v>
      </c>
      <c r="C617" s="84">
        <v>1964.60891754</v>
      </c>
      <c r="D617" s="84">
        <v>1940.8834258100001</v>
      </c>
      <c r="E617" s="84">
        <v>228.46152599000001</v>
      </c>
      <c r="F617" s="84">
        <v>228.46152599000001</v>
      </c>
    </row>
    <row r="618" spans="1:6" ht="12.75" customHeight="1" x14ac:dyDescent="0.2">
      <c r="A618" s="83" t="s">
        <v>173</v>
      </c>
      <c r="B618" s="83">
        <v>4</v>
      </c>
      <c r="C618" s="84">
        <v>1972.5730058199999</v>
      </c>
      <c r="D618" s="84">
        <v>1948.49845011</v>
      </c>
      <c r="E618" s="84">
        <v>229.35789104</v>
      </c>
      <c r="F618" s="84">
        <v>229.35789104</v>
      </c>
    </row>
    <row r="619" spans="1:6" ht="12.75" customHeight="1" x14ac:dyDescent="0.2">
      <c r="A619" s="83" t="s">
        <v>173</v>
      </c>
      <c r="B619" s="83">
        <v>5</v>
      </c>
      <c r="C619" s="84">
        <v>1968.7482479099999</v>
      </c>
      <c r="D619" s="84">
        <v>1944.89823686</v>
      </c>
      <c r="E619" s="84">
        <v>228.93410968000001</v>
      </c>
      <c r="F619" s="84">
        <v>228.93410968000001</v>
      </c>
    </row>
    <row r="620" spans="1:6" ht="12.75" customHeight="1" x14ac:dyDescent="0.2">
      <c r="A620" s="83" t="s">
        <v>173</v>
      </c>
      <c r="B620" s="83">
        <v>6</v>
      </c>
      <c r="C620" s="84">
        <v>1968.5921077200001</v>
      </c>
      <c r="D620" s="84">
        <v>1945.1371268600001</v>
      </c>
      <c r="E620" s="84">
        <v>228.96222943999999</v>
      </c>
      <c r="F620" s="84">
        <v>228.96222943999999</v>
      </c>
    </row>
    <row r="621" spans="1:6" ht="12.75" customHeight="1" x14ac:dyDescent="0.2">
      <c r="A621" s="83" t="s">
        <v>173</v>
      </c>
      <c r="B621" s="83">
        <v>7</v>
      </c>
      <c r="C621" s="84">
        <v>1836.93527101</v>
      </c>
      <c r="D621" s="84">
        <v>1813.8610560499999</v>
      </c>
      <c r="E621" s="84">
        <v>213.50971382</v>
      </c>
      <c r="F621" s="84">
        <v>213.50971382</v>
      </c>
    </row>
    <row r="622" spans="1:6" ht="12.75" customHeight="1" x14ac:dyDescent="0.2">
      <c r="A622" s="83" t="s">
        <v>173</v>
      </c>
      <c r="B622" s="83">
        <v>8</v>
      </c>
      <c r="C622" s="84">
        <v>1817.1965315299999</v>
      </c>
      <c r="D622" s="84">
        <v>1794.2899892200001</v>
      </c>
      <c r="E622" s="84">
        <v>211.20600214999999</v>
      </c>
      <c r="F622" s="84">
        <v>211.20600214999999</v>
      </c>
    </row>
    <row r="623" spans="1:6" ht="12.75" customHeight="1" x14ac:dyDescent="0.2">
      <c r="A623" s="83" t="s">
        <v>173</v>
      </c>
      <c r="B623" s="83">
        <v>9</v>
      </c>
      <c r="C623" s="84">
        <v>1786.8990002400001</v>
      </c>
      <c r="D623" s="84">
        <v>1763.91257165</v>
      </c>
      <c r="E623" s="84">
        <v>207.63027417000001</v>
      </c>
      <c r="F623" s="84">
        <v>207.63027417000001</v>
      </c>
    </row>
    <row r="624" spans="1:6" ht="12.75" customHeight="1" x14ac:dyDescent="0.2">
      <c r="A624" s="83" t="s">
        <v>173</v>
      </c>
      <c r="B624" s="83">
        <v>10</v>
      </c>
      <c r="C624" s="84">
        <v>1793.3813475300001</v>
      </c>
      <c r="D624" s="84">
        <v>1768.0129540400001</v>
      </c>
      <c r="E624" s="84">
        <v>208.11293047000001</v>
      </c>
      <c r="F624" s="84">
        <v>208.11293047000001</v>
      </c>
    </row>
    <row r="625" spans="1:6" ht="12.75" customHeight="1" x14ac:dyDescent="0.2">
      <c r="A625" s="83" t="s">
        <v>173</v>
      </c>
      <c r="B625" s="83">
        <v>11</v>
      </c>
      <c r="C625" s="84">
        <v>1800.1353268600001</v>
      </c>
      <c r="D625" s="84">
        <v>1774.3961173800001</v>
      </c>
      <c r="E625" s="84">
        <v>208.86429308000001</v>
      </c>
      <c r="F625" s="84">
        <v>208.86429308000001</v>
      </c>
    </row>
    <row r="626" spans="1:6" ht="12.75" customHeight="1" x14ac:dyDescent="0.2">
      <c r="A626" s="83" t="s">
        <v>173</v>
      </c>
      <c r="B626" s="83">
        <v>12</v>
      </c>
      <c r="C626" s="84">
        <v>1796.06828823</v>
      </c>
      <c r="D626" s="84">
        <v>1771.2841053300001</v>
      </c>
      <c r="E626" s="84">
        <v>208.49797792000001</v>
      </c>
      <c r="F626" s="84">
        <v>208.49797792000001</v>
      </c>
    </row>
    <row r="627" spans="1:6" ht="12.75" customHeight="1" x14ac:dyDescent="0.2">
      <c r="A627" s="83" t="s">
        <v>173</v>
      </c>
      <c r="B627" s="83">
        <v>13</v>
      </c>
      <c r="C627" s="84">
        <v>1785.49191053</v>
      </c>
      <c r="D627" s="84">
        <v>1760.75784492</v>
      </c>
      <c r="E627" s="84">
        <v>207.25893106000001</v>
      </c>
      <c r="F627" s="84">
        <v>207.25893106000001</v>
      </c>
    </row>
    <row r="628" spans="1:6" ht="12.75" customHeight="1" x14ac:dyDescent="0.2">
      <c r="A628" s="83" t="s">
        <v>173</v>
      </c>
      <c r="B628" s="83">
        <v>14</v>
      </c>
      <c r="C628" s="84">
        <v>1829.75118256</v>
      </c>
      <c r="D628" s="84">
        <v>1803.5436253600001</v>
      </c>
      <c r="E628" s="84">
        <v>212.29524832000001</v>
      </c>
      <c r="F628" s="84">
        <v>212.29524832000001</v>
      </c>
    </row>
    <row r="629" spans="1:6" ht="12.75" customHeight="1" x14ac:dyDescent="0.2">
      <c r="A629" s="83" t="s">
        <v>173</v>
      </c>
      <c r="B629" s="83">
        <v>15</v>
      </c>
      <c r="C629" s="84">
        <v>1840.5603825000001</v>
      </c>
      <c r="D629" s="84">
        <v>1814.6966981800001</v>
      </c>
      <c r="E629" s="84">
        <v>213.60807731</v>
      </c>
      <c r="F629" s="84">
        <v>213.60807731</v>
      </c>
    </row>
    <row r="630" spans="1:6" ht="12.75" customHeight="1" x14ac:dyDescent="0.2">
      <c r="A630" s="83" t="s">
        <v>173</v>
      </c>
      <c r="B630" s="83">
        <v>16</v>
      </c>
      <c r="C630" s="84">
        <v>1856.6855747100001</v>
      </c>
      <c r="D630" s="84">
        <v>1831.2217013899999</v>
      </c>
      <c r="E630" s="84">
        <v>215.55323661</v>
      </c>
      <c r="F630" s="84">
        <v>215.55323661</v>
      </c>
    </row>
    <row r="631" spans="1:6" ht="12.75" customHeight="1" x14ac:dyDescent="0.2">
      <c r="A631" s="83" t="s">
        <v>173</v>
      </c>
      <c r="B631" s="83">
        <v>17</v>
      </c>
      <c r="C631" s="84">
        <v>1851.6530871800001</v>
      </c>
      <c r="D631" s="84">
        <v>1829.02811215</v>
      </c>
      <c r="E631" s="84">
        <v>215.29502907</v>
      </c>
      <c r="F631" s="84">
        <v>215.29502907</v>
      </c>
    </row>
    <row r="632" spans="1:6" ht="12.75" customHeight="1" x14ac:dyDescent="0.2">
      <c r="A632" s="83" t="s">
        <v>173</v>
      </c>
      <c r="B632" s="83">
        <v>18</v>
      </c>
      <c r="C632" s="84">
        <v>1839.9884641199999</v>
      </c>
      <c r="D632" s="84">
        <v>1815.19462505</v>
      </c>
      <c r="E632" s="84">
        <v>213.66668831999999</v>
      </c>
      <c r="F632" s="84">
        <v>213.66668831999999</v>
      </c>
    </row>
    <row r="633" spans="1:6" ht="12.75" customHeight="1" x14ac:dyDescent="0.2">
      <c r="A633" s="83" t="s">
        <v>173</v>
      </c>
      <c r="B633" s="83">
        <v>19</v>
      </c>
      <c r="C633" s="84">
        <v>1777.53333662</v>
      </c>
      <c r="D633" s="84">
        <v>1754.5446822500001</v>
      </c>
      <c r="E633" s="84">
        <v>206.52757923999999</v>
      </c>
      <c r="F633" s="84">
        <v>206.52757923999999</v>
      </c>
    </row>
    <row r="634" spans="1:6" ht="12.75" customHeight="1" x14ac:dyDescent="0.2">
      <c r="A634" s="83" t="s">
        <v>173</v>
      </c>
      <c r="B634" s="83">
        <v>20</v>
      </c>
      <c r="C634" s="84">
        <v>1736.74958889</v>
      </c>
      <c r="D634" s="84">
        <v>1713.8174364700001</v>
      </c>
      <c r="E634" s="84">
        <v>201.73357225000001</v>
      </c>
      <c r="F634" s="84">
        <v>201.73357225000001</v>
      </c>
    </row>
    <row r="635" spans="1:6" ht="12.75" customHeight="1" x14ac:dyDescent="0.2">
      <c r="A635" s="83" t="s">
        <v>173</v>
      </c>
      <c r="B635" s="83">
        <v>21</v>
      </c>
      <c r="C635" s="84">
        <v>1720.2885979099999</v>
      </c>
      <c r="D635" s="84">
        <v>1697.62426114</v>
      </c>
      <c r="E635" s="84">
        <v>199.82747243</v>
      </c>
      <c r="F635" s="84">
        <v>199.82747243</v>
      </c>
    </row>
    <row r="636" spans="1:6" ht="12.75" customHeight="1" x14ac:dyDescent="0.2">
      <c r="A636" s="83" t="s">
        <v>173</v>
      </c>
      <c r="B636" s="83">
        <v>22</v>
      </c>
      <c r="C636" s="84">
        <v>1745.1635770800001</v>
      </c>
      <c r="D636" s="84">
        <v>1722.4849737100001</v>
      </c>
      <c r="E636" s="84">
        <v>202.75382866999999</v>
      </c>
      <c r="F636" s="84">
        <v>202.75382866999999</v>
      </c>
    </row>
    <row r="637" spans="1:6" ht="12.75" customHeight="1" x14ac:dyDescent="0.2">
      <c r="A637" s="83" t="s">
        <v>173</v>
      </c>
      <c r="B637" s="83">
        <v>23</v>
      </c>
      <c r="C637" s="84">
        <v>1799.7311106</v>
      </c>
      <c r="D637" s="84">
        <v>1777.2056495500001</v>
      </c>
      <c r="E637" s="84">
        <v>209.19500331</v>
      </c>
      <c r="F637" s="84">
        <v>209.19500331</v>
      </c>
    </row>
    <row r="638" spans="1:6" ht="12.75" customHeight="1" x14ac:dyDescent="0.2">
      <c r="A638" s="83" t="s">
        <v>173</v>
      </c>
      <c r="B638" s="83">
        <v>24</v>
      </c>
      <c r="C638" s="84">
        <v>1836.53438534</v>
      </c>
      <c r="D638" s="84">
        <v>1814.0191620099999</v>
      </c>
      <c r="E638" s="84">
        <v>213.52832448000001</v>
      </c>
      <c r="F638" s="84">
        <v>213.52832448000001</v>
      </c>
    </row>
    <row r="639" spans="1:6" ht="12.75" customHeight="1" x14ac:dyDescent="0.2">
      <c r="A639" s="83" t="s">
        <v>174</v>
      </c>
      <c r="B639" s="83">
        <v>1</v>
      </c>
      <c r="C639" s="84">
        <v>1855.03303566</v>
      </c>
      <c r="D639" s="84">
        <v>1832.60720797</v>
      </c>
      <c r="E639" s="84">
        <v>215.71632468999999</v>
      </c>
      <c r="F639" s="84">
        <v>215.71632468999999</v>
      </c>
    </row>
    <row r="640" spans="1:6" ht="12.75" customHeight="1" x14ac:dyDescent="0.2">
      <c r="A640" s="83" t="s">
        <v>174</v>
      </c>
      <c r="B640" s="83">
        <v>2</v>
      </c>
      <c r="C640" s="84">
        <v>1915.63160771</v>
      </c>
      <c r="D640" s="84">
        <v>1892.80454424</v>
      </c>
      <c r="E640" s="84">
        <v>222.80215741999999</v>
      </c>
      <c r="F640" s="84">
        <v>222.80215741999999</v>
      </c>
    </row>
    <row r="641" spans="1:6" ht="12.75" customHeight="1" x14ac:dyDescent="0.2">
      <c r="A641" s="83" t="s">
        <v>174</v>
      </c>
      <c r="B641" s="83">
        <v>3</v>
      </c>
      <c r="C641" s="84">
        <v>1975.1209122800001</v>
      </c>
      <c r="D641" s="84">
        <v>1952.0112656599999</v>
      </c>
      <c r="E641" s="84">
        <v>229.77138481</v>
      </c>
      <c r="F641" s="84">
        <v>229.77138481</v>
      </c>
    </row>
    <row r="642" spans="1:6" ht="12.75" customHeight="1" x14ac:dyDescent="0.2">
      <c r="A642" s="83" t="s">
        <v>174</v>
      </c>
      <c r="B642" s="83">
        <v>4</v>
      </c>
      <c r="C642" s="84">
        <v>1994.54003904</v>
      </c>
      <c r="D642" s="84">
        <v>1970.9234475600001</v>
      </c>
      <c r="E642" s="84">
        <v>231.99753908</v>
      </c>
      <c r="F642" s="84">
        <v>231.99753908</v>
      </c>
    </row>
    <row r="643" spans="1:6" ht="12.75" customHeight="1" x14ac:dyDescent="0.2">
      <c r="A643" s="83" t="s">
        <v>174</v>
      </c>
      <c r="B643" s="83">
        <v>5</v>
      </c>
      <c r="C643" s="84">
        <v>1988.9269906100001</v>
      </c>
      <c r="D643" s="84">
        <v>1965.7198415400001</v>
      </c>
      <c r="E643" s="84">
        <v>231.38502224999999</v>
      </c>
      <c r="F643" s="84">
        <v>231.38502224999999</v>
      </c>
    </row>
    <row r="644" spans="1:6" ht="12.75" customHeight="1" x14ac:dyDescent="0.2">
      <c r="A644" s="83" t="s">
        <v>174</v>
      </c>
      <c r="B644" s="83">
        <v>6</v>
      </c>
      <c r="C644" s="84">
        <v>1966.4541015299999</v>
      </c>
      <c r="D644" s="84">
        <v>1943.26460967</v>
      </c>
      <c r="E644" s="84">
        <v>228.74181530999999</v>
      </c>
      <c r="F644" s="84">
        <v>228.74181530999999</v>
      </c>
    </row>
    <row r="645" spans="1:6" ht="12.75" customHeight="1" x14ac:dyDescent="0.2">
      <c r="A645" s="83" t="s">
        <v>174</v>
      </c>
      <c r="B645" s="83">
        <v>7</v>
      </c>
      <c r="C645" s="84">
        <v>1899.1595724599999</v>
      </c>
      <c r="D645" s="84">
        <v>1876.65626378</v>
      </c>
      <c r="E645" s="84">
        <v>220.90134218</v>
      </c>
      <c r="F645" s="84">
        <v>220.90134218</v>
      </c>
    </row>
    <row r="646" spans="1:6" ht="12.75" customHeight="1" x14ac:dyDescent="0.2">
      <c r="A646" s="83" t="s">
        <v>174</v>
      </c>
      <c r="B646" s="83">
        <v>8</v>
      </c>
      <c r="C646" s="84">
        <v>1831.3209036600001</v>
      </c>
      <c r="D646" s="84">
        <v>1809.0872802700001</v>
      </c>
      <c r="E646" s="84">
        <v>212.94779233</v>
      </c>
      <c r="F646" s="84">
        <v>212.94779233</v>
      </c>
    </row>
    <row r="647" spans="1:6" ht="12.75" customHeight="1" x14ac:dyDescent="0.2">
      <c r="A647" s="83" t="s">
        <v>174</v>
      </c>
      <c r="B647" s="83">
        <v>9</v>
      </c>
      <c r="C647" s="84">
        <v>1788.24508517</v>
      </c>
      <c r="D647" s="84">
        <v>1765.7054726399999</v>
      </c>
      <c r="E647" s="84">
        <v>207.84131667</v>
      </c>
      <c r="F647" s="84">
        <v>207.84131667</v>
      </c>
    </row>
    <row r="648" spans="1:6" ht="12.75" customHeight="1" x14ac:dyDescent="0.2">
      <c r="A648" s="83" t="s">
        <v>174</v>
      </c>
      <c r="B648" s="83">
        <v>10</v>
      </c>
      <c r="C648" s="84">
        <v>1778.7518778599999</v>
      </c>
      <c r="D648" s="84">
        <v>1756.58747593</v>
      </c>
      <c r="E648" s="84">
        <v>206.76803663000001</v>
      </c>
      <c r="F648" s="84">
        <v>206.76803663000001</v>
      </c>
    </row>
    <row r="649" spans="1:6" ht="12.75" customHeight="1" x14ac:dyDescent="0.2">
      <c r="A649" s="83" t="s">
        <v>174</v>
      </c>
      <c r="B649" s="83">
        <v>11</v>
      </c>
      <c r="C649" s="84">
        <v>1760.3658176900001</v>
      </c>
      <c r="D649" s="84">
        <v>1738.0762821999999</v>
      </c>
      <c r="E649" s="84">
        <v>204.58908270000001</v>
      </c>
      <c r="F649" s="84">
        <v>204.58908270000001</v>
      </c>
    </row>
    <row r="650" spans="1:6" ht="12.75" customHeight="1" x14ac:dyDescent="0.2">
      <c r="A650" s="83" t="s">
        <v>174</v>
      </c>
      <c r="B650" s="83">
        <v>12</v>
      </c>
      <c r="C650" s="84">
        <v>1766.544488</v>
      </c>
      <c r="D650" s="84">
        <v>1744.9131976000001</v>
      </c>
      <c r="E650" s="84">
        <v>205.3938565</v>
      </c>
      <c r="F650" s="84">
        <v>205.3938565</v>
      </c>
    </row>
    <row r="651" spans="1:6" ht="12.75" customHeight="1" x14ac:dyDescent="0.2">
      <c r="A651" s="83" t="s">
        <v>174</v>
      </c>
      <c r="B651" s="83">
        <v>13</v>
      </c>
      <c r="C651" s="84">
        <v>1768.78589334</v>
      </c>
      <c r="D651" s="84">
        <v>1746.91159055</v>
      </c>
      <c r="E651" s="84">
        <v>205.62908748000001</v>
      </c>
      <c r="F651" s="84">
        <v>205.62908748000001</v>
      </c>
    </row>
    <row r="652" spans="1:6" ht="12.75" customHeight="1" x14ac:dyDescent="0.2">
      <c r="A652" s="83" t="s">
        <v>174</v>
      </c>
      <c r="B652" s="83">
        <v>14</v>
      </c>
      <c r="C652" s="84">
        <v>1774.95577886</v>
      </c>
      <c r="D652" s="84">
        <v>1752.18718855</v>
      </c>
      <c r="E652" s="84">
        <v>206.25007848999999</v>
      </c>
      <c r="F652" s="84">
        <v>206.25007848999999</v>
      </c>
    </row>
    <row r="653" spans="1:6" ht="12.75" customHeight="1" x14ac:dyDescent="0.2">
      <c r="A653" s="83" t="s">
        <v>174</v>
      </c>
      <c r="B653" s="83">
        <v>15</v>
      </c>
      <c r="C653" s="84">
        <v>1744.3436349999999</v>
      </c>
      <c r="D653" s="84">
        <v>1722.56138745</v>
      </c>
      <c r="E653" s="84">
        <v>202.76282334000001</v>
      </c>
      <c r="F653" s="84">
        <v>202.76282334000001</v>
      </c>
    </row>
    <row r="654" spans="1:6" ht="12.75" customHeight="1" x14ac:dyDescent="0.2">
      <c r="A654" s="83" t="s">
        <v>174</v>
      </c>
      <c r="B654" s="83">
        <v>16</v>
      </c>
      <c r="C654" s="84">
        <v>1762.67628401</v>
      </c>
      <c r="D654" s="84">
        <v>1740.5542916700001</v>
      </c>
      <c r="E654" s="84">
        <v>204.88076937</v>
      </c>
      <c r="F654" s="84">
        <v>204.88076937</v>
      </c>
    </row>
    <row r="655" spans="1:6" ht="12.75" customHeight="1" x14ac:dyDescent="0.2">
      <c r="A655" s="83" t="s">
        <v>174</v>
      </c>
      <c r="B655" s="83">
        <v>17</v>
      </c>
      <c r="C655" s="84">
        <v>1795.56414012</v>
      </c>
      <c r="D655" s="84">
        <v>1774.3850276200001</v>
      </c>
      <c r="E655" s="84">
        <v>208.86298771</v>
      </c>
      <c r="F655" s="84">
        <v>208.86298771</v>
      </c>
    </row>
    <row r="656" spans="1:6" ht="12.75" customHeight="1" x14ac:dyDescent="0.2">
      <c r="A656" s="83" t="s">
        <v>174</v>
      </c>
      <c r="B656" s="83">
        <v>18</v>
      </c>
      <c r="C656" s="84">
        <v>1800.3954434699999</v>
      </c>
      <c r="D656" s="84">
        <v>1779.30640283</v>
      </c>
      <c r="E656" s="84">
        <v>209.44228312999999</v>
      </c>
      <c r="F656" s="84">
        <v>209.44228312999999</v>
      </c>
    </row>
    <row r="657" spans="1:6" ht="12.75" customHeight="1" x14ac:dyDescent="0.2">
      <c r="A657" s="83" t="s">
        <v>174</v>
      </c>
      <c r="B657" s="83">
        <v>19</v>
      </c>
      <c r="C657" s="84">
        <v>1771.35460506</v>
      </c>
      <c r="D657" s="84">
        <v>1749.91259315</v>
      </c>
      <c r="E657" s="84">
        <v>205.98233569999999</v>
      </c>
      <c r="F657" s="84">
        <v>205.98233569999999</v>
      </c>
    </row>
    <row r="658" spans="1:6" ht="12.75" customHeight="1" x14ac:dyDescent="0.2">
      <c r="A658" s="83" t="s">
        <v>174</v>
      </c>
      <c r="B658" s="83">
        <v>20</v>
      </c>
      <c r="C658" s="84">
        <v>1761.11189627</v>
      </c>
      <c r="D658" s="84">
        <v>1738.7265110799999</v>
      </c>
      <c r="E658" s="84">
        <v>204.66562119</v>
      </c>
      <c r="F658" s="84">
        <v>204.66562119</v>
      </c>
    </row>
    <row r="659" spans="1:6" ht="12.75" customHeight="1" x14ac:dyDescent="0.2">
      <c r="A659" s="83" t="s">
        <v>174</v>
      </c>
      <c r="B659" s="83">
        <v>21</v>
      </c>
      <c r="C659" s="84">
        <v>1736.7955873999999</v>
      </c>
      <c r="D659" s="84">
        <v>1715.022813</v>
      </c>
      <c r="E659" s="84">
        <v>201.8754572</v>
      </c>
      <c r="F659" s="84">
        <v>201.8754572</v>
      </c>
    </row>
    <row r="660" spans="1:6" ht="12.75" customHeight="1" x14ac:dyDescent="0.2">
      <c r="A660" s="83" t="s">
        <v>174</v>
      </c>
      <c r="B660" s="83">
        <v>22</v>
      </c>
      <c r="C660" s="84">
        <v>1726.72281985</v>
      </c>
      <c r="D660" s="84">
        <v>1704.7731659399999</v>
      </c>
      <c r="E660" s="84">
        <v>200.66897051999999</v>
      </c>
      <c r="F660" s="84">
        <v>200.66897051999999</v>
      </c>
    </row>
    <row r="661" spans="1:6" ht="12.75" customHeight="1" x14ac:dyDescent="0.2">
      <c r="A661" s="83" t="s">
        <v>174</v>
      </c>
      <c r="B661" s="83">
        <v>23</v>
      </c>
      <c r="C661" s="84">
        <v>1734.85055818</v>
      </c>
      <c r="D661" s="84">
        <v>1713.0100819100001</v>
      </c>
      <c r="E661" s="84">
        <v>201.63853847999999</v>
      </c>
      <c r="F661" s="84">
        <v>201.63853847999999</v>
      </c>
    </row>
    <row r="662" spans="1:6" ht="12.75" customHeight="1" x14ac:dyDescent="0.2">
      <c r="A662" s="83" t="s">
        <v>174</v>
      </c>
      <c r="B662" s="83">
        <v>24</v>
      </c>
      <c r="C662" s="84">
        <v>1794.11470588</v>
      </c>
      <c r="D662" s="84">
        <v>1771.71279688</v>
      </c>
      <c r="E662" s="84">
        <v>208.54843923000001</v>
      </c>
      <c r="F662" s="84">
        <v>208.54843923000001</v>
      </c>
    </row>
    <row r="663" spans="1:6" ht="12.75" customHeight="1" x14ac:dyDescent="0.2">
      <c r="A663" s="83" t="s">
        <v>175</v>
      </c>
      <c r="B663" s="83">
        <v>1</v>
      </c>
      <c r="C663" s="84">
        <v>1892.8158213199999</v>
      </c>
      <c r="D663" s="84">
        <v>1870.0508691</v>
      </c>
      <c r="E663" s="84">
        <v>220.12382070000001</v>
      </c>
      <c r="F663" s="84">
        <v>220.12382070000001</v>
      </c>
    </row>
    <row r="664" spans="1:6" ht="12.75" customHeight="1" x14ac:dyDescent="0.2">
      <c r="A664" s="83" t="s">
        <v>175</v>
      </c>
      <c r="B664" s="83">
        <v>2</v>
      </c>
      <c r="C664" s="84">
        <v>1997.5669939100001</v>
      </c>
      <c r="D664" s="84">
        <v>1974.48803819</v>
      </c>
      <c r="E664" s="84">
        <v>232.4171273</v>
      </c>
      <c r="F664" s="84">
        <v>232.4171273</v>
      </c>
    </row>
    <row r="665" spans="1:6" ht="12.75" customHeight="1" x14ac:dyDescent="0.2">
      <c r="A665" s="83" t="s">
        <v>175</v>
      </c>
      <c r="B665" s="83">
        <v>3</v>
      </c>
      <c r="C665" s="84">
        <v>2001.4906249000001</v>
      </c>
      <c r="D665" s="84">
        <v>1978.53585675</v>
      </c>
      <c r="E665" s="84">
        <v>232.89359630999999</v>
      </c>
      <c r="F665" s="84">
        <v>232.89359630999999</v>
      </c>
    </row>
    <row r="666" spans="1:6" ht="12.75" customHeight="1" x14ac:dyDescent="0.2">
      <c r="A666" s="83" t="s">
        <v>175</v>
      </c>
      <c r="B666" s="83">
        <v>4</v>
      </c>
      <c r="C666" s="84">
        <v>1999.9924925</v>
      </c>
      <c r="D666" s="84">
        <v>1976.69448545</v>
      </c>
      <c r="E666" s="84">
        <v>232.67684836000001</v>
      </c>
      <c r="F666" s="84">
        <v>232.67684836000001</v>
      </c>
    </row>
    <row r="667" spans="1:6" ht="12.75" customHeight="1" x14ac:dyDescent="0.2">
      <c r="A667" s="83" t="s">
        <v>175</v>
      </c>
      <c r="B667" s="83">
        <v>5</v>
      </c>
      <c r="C667" s="84">
        <v>2000.6513819199999</v>
      </c>
      <c r="D667" s="84">
        <v>1977.7033756000001</v>
      </c>
      <c r="E667" s="84">
        <v>232.7956049</v>
      </c>
      <c r="F667" s="84">
        <v>232.7956049</v>
      </c>
    </row>
    <row r="668" spans="1:6" ht="12.75" customHeight="1" x14ac:dyDescent="0.2">
      <c r="A668" s="83" t="s">
        <v>175</v>
      </c>
      <c r="B668" s="83">
        <v>6</v>
      </c>
      <c r="C668" s="84">
        <v>2010.9616048800001</v>
      </c>
      <c r="D668" s="84">
        <v>1987.7152202100001</v>
      </c>
      <c r="E668" s="84">
        <v>233.97409984000001</v>
      </c>
      <c r="F668" s="84">
        <v>233.97409984000001</v>
      </c>
    </row>
    <row r="669" spans="1:6" ht="12.75" customHeight="1" x14ac:dyDescent="0.2">
      <c r="A669" s="83" t="s">
        <v>175</v>
      </c>
      <c r="B669" s="83">
        <v>7</v>
      </c>
      <c r="C669" s="84">
        <v>1930.44358433</v>
      </c>
      <c r="D669" s="84">
        <v>1907.06380438</v>
      </c>
      <c r="E669" s="84">
        <v>224.48061594999999</v>
      </c>
      <c r="F669" s="84">
        <v>224.48061594999999</v>
      </c>
    </row>
    <row r="670" spans="1:6" ht="12.75" customHeight="1" x14ac:dyDescent="0.2">
      <c r="A670" s="83" t="s">
        <v>175</v>
      </c>
      <c r="B670" s="83">
        <v>8</v>
      </c>
      <c r="C670" s="84">
        <v>1917.18958746</v>
      </c>
      <c r="D670" s="84">
        <v>1894.4244986000001</v>
      </c>
      <c r="E670" s="84">
        <v>222.99284237000001</v>
      </c>
      <c r="F670" s="84">
        <v>222.99284237000001</v>
      </c>
    </row>
    <row r="671" spans="1:6" ht="12.75" customHeight="1" x14ac:dyDescent="0.2">
      <c r="A671" s="83" t="s">
        <v>175</v>
      </c>
      <c r="B671" s="83">
        <v>9</v>
      </c>
      <c r="C671" s="84">
        <v>1838.0162027199999</v>
      </c>
      <c r="D671" s="84">
        <v>1815.3682573799999</v>
      </c>
      <c r="E671" s="84">
        <v>213.68712658999999</v>
      </c>
      <c r="F671" s="84">
        <v>213.68712658999999</v>
      </c>
    </row>
    <row r="672" spans="1:6" ht="12.75" customHeight="1" x14ac:dyDescent="0.2">
      <c r="A672" s="83" t="s">
        <v>175</v>
      </c>
      <c r="B672" s="83">
        <v>10</v>
      </c>
      <c r="C672" s="84">
        <v>1834.12803979</v>
      </c>
      <c r="D672" s="84">
        <v>1815.84160464</v>
      </c>
      <c r="E672" s="84">
        <v>213.74284433</v>
      </c>
      <c r="F672" s="84">
        <v>213.74284433</v>
      </c>
    </row>
    <row r="673" spans="1:6" ht="12.75" customHeight="1" x14ac:dyDescent="0.2">
      <c r="A673" s="83" t="s">
        <v>175</v>
      </c>
      <c r="B673" s="83">
        <v>11</v>
      </c>
      <c r="C673" s="84">
        <v>1795.7775674699999</v>
      </c>
      <c r="D673" s="84">
        <v>1765.67083508</v>
      </c>
      <c r="E673" s="84">
        <v>207.83723947999999</v>
      </c>
      <c r="F673" s="84">
        <v>207.83723947999999</v>
      </c>
    </row>
    <row r="674" spans="1:6" ht="12.75" customHeight="1" x14ac:dyDescent="0.2">
      <c r="A674" s="83" t="s">
        <v>175</v>
      </c>
      <c r="B674" s="83">
        <v>12</v>
      </c>
      <c r="C674" s="84">
        <v>1824.5123824899999</v>
      </c>
      <c r="D674" s="84">
        <v>1793.9945907399999</v>
      </c>
      <c r="E674" s="84">
        <v>211.17123076999999</v>
      </c>
      <c r="F674" s="84">
        <v>211.17123076999999</v>
      </c>
    </row>
    <row r="675" spans="1:6" ht="12.75" customHeight="1" x14ac:dyDescent="0.2">
      <c r="A675" s="83" t="s">
        <v>175</v>
      </c>
      <c r="B675" s="83">
        <v>13</v>
      </c>
      <c r="C675" s="84">
        <v>1811.7086220900001</v>
      </c>
      <c r="D675" s="84">
        <v>1781.0259059</v>
      </c>
      <c r="E675" s="84">
        <v>209.64468596</v>
      </c>
      <c r="F675" s="84">
        <v>209.64468596</v>
      </c>
    </row>
    <row r="676" spans="1:6" ht="12.75" customHeight="1" x14ac:dyDescent="0.2">
      <c r="A676" s="83" t="s">
        <v>175</v>
      </c>
      <c r="B676" s="83">
        <v>14</v>
      </c>
      <c r="C676" s="84">
        <v>1831.07479586</v>
      </c>
      <c r="D676" s="84">
        <v>1800.93734563</v>
      </c>
      <c r="E676" s="84">
        <v>211.98846295000001</v>
      </c>
      <c r="F676" s="84">
        <v>211.98846295000001</v>
      </c>
    </row>
    <row r="677" spans="1:6" ht="12.75" customHeight="1" x14ac:dyDescent="0.2">
      <c r="A677" s="83" t="s">
        <v>175</v>
      </c>
      <c r="B677" s="83">
        <v>15</v>
      </c>
      <c r="C677" s="84">
        <v>1849.7856746099999</v>
      </c>
      <c r="D677" s="84">
        <v>1819.02081727</v>
      </c>
      <c r="E677" s="84">
        <v>214.11706967999999</v>
      </c>
      <c r="F677" s="84">
        <v>214.11706967999999</v>
      </c>
    </row>
    <row r="678" spans="1:6" ht="12.75" customHeight="1" x14ac:dyDescent="0.2">
      <c r="A678" s="83" t="s">
        <v>175</v>
      </c>
      <c r="B678" s="83">
        <v>16</v>
      </c>
      <c r="C678" s="84">
        <v>1855.7423516900001</v>
      </c>
      <c r="D678" s="84">
        <v>1825.3763170499999</v>
      </c>
      <c r="E678" s="84">
        <v>214.86517601</v>
      </c>
      <c r="F678" s="84">
        <v>214.86517601</v>
      </c>
    </row>
    <row r="679" spans="1:6" ht="12.75" customHeight="1" x14ac:dyDescent="0.2">
      <c r="A679" s="83" t="s">
        <v>175</v>
      </c>
      <c r="B679" s="83">
        <v>17</v>
      </c>
      <c r="C679" s="84">
        <v>1858.0085661099999</v>
      </c>
      <c r="D679" s="84">
        <v>1831.6792294899999</v>
      </c>
      <c r="E679" s="84">
        <v>215.60709227999999</v>
      </c>
      <c r="F679" s="84">
        <v>215.60709227999999</v>
      </c>
    </row>
    <row r="680" spans="1:6" ht="12.75" customHeight="1" x14ac:dyDescent="0.2">
      <c r="A680" s="83" t="s">
        <v>175</v>
      </c>
      <c r="B680" s="83">
        <v>18</v>
      </c>
      <c r="C680" s="84">
        <v>1816.34641665</v>
      </c>
      <c r="D680" s="84">
        <v>1799.3370158099999</v>
      </c>
      <c r="E680" s="84">
        <v>211.80008801</v>
      </c>
      <c r="F680" s="84">
        <v>211.80008801</v>
      </c>
    </row>
    <row r="681" spans="1:6" ht="12.75" customHeight="1" x14ac:dyDescent="0.2">
      <c r="A681" s="83" t="s">
        <v>175</v>
      </c>
      <c r="B681" s="83">
        <v>19</v>
      </c>
      <c r="C681" s="84">
        <v>1833.1045066700001</v>
      </c>
      <c r="D681" s="84">
        <v>1819.02084489</v>
      </c>
      <c r="E681" s="84">
        <v>214.11707293000001</v>
      </c>
      <c r="F681" s="84">
        <v>214.11707293000001</v>
      </c>
    </row>
    <row r="682" spans="1:6" ht="12.75" customHeight="1" x14ac:dyDescent="0.2">
      <c r="A682" s="83" t="s">
        <v>175</v>
      </c>
      <c r="B682" s="83">
        <v>20</v>
      </c>
      <c r="C682" s="84">
        <v>1764.81352014</v>
      </c>
      <c r="D682" s="84">
        <v>1739.74184625</v>
      </c>
      <c r="E682" s="84">
        <v>204.78513636</v>
      </c>
      <c r="F682" s="84">
        <v>204.78513636</v>
      </c>
    </row>
    <row r="683" spans="1:6" ht="12.75" customHeight="1" x14ac:dyDescent="0.2">
      <c r="A683" s="83" t="s">
        <v>175</v>
      </c>
      <c r="B683" s="83">
        <v>21</v>
      </c>
      <c r="C683" s="84">
        <v>1805.7839209000001</v>
      </c>
      <c r="D683" s="84">
        <v>1783.26710527</v>
      </c>
      <c r="E683" s="84">
        <v>209.9084977</v>
      </c>
      <c r="F683" s="84">
        <v>209.9084977</v>
      </c>
    </row>
    <row r="684" spans="1:6" ht="12.75" customHeight="1" x14ac:dyDescent="0.2">
      <c r="A684" s="83" t="s">
        <v>175</v>
      </c>
      <c r="B684" s="83">
        <v>22</v>
      </c>
      <c r="C684" s="84">
        <v>1801.0433512</v>
      </c>
      <c r="D684" s="84">
        <v>1778.5423990899999</v>
      </c>
      <c r="E684" s="84">
        <v>209.35235220000001</v>
      </c>
      <c r="F684" s="84">
        <v>209.35235220000001</v>
      </c>
    </row>
    <row r="685" spans="1:6" ht="12.75" customHeight="1" x14ac:dyDescent="0.2">
      <c r="A685" s="83" t="s">
        <v>175</v>
      </c>
      <c r="B685" s="83">
        <v>23</v>
      </c>
      <c r="C685" s="84">
        <v>1894.1973347799999</v>
      </c>
      <c r="D685" s="84">
        <v>1871.42410068</v>
      </c>
      <c r="E685" s="84">
        <v>220.28546388999999</v>
      </c>
      <c r="F685" s="84">
        <v>220.28546388999999</v>
      </c>
    </row>
    <row r="686" spans="1:6" ht="12.75" customHeight="1" x14ac:dyDescent="0.2">
      <c r="A686" s="83" t="s">
        <v>175</v>
      </c>
      <c r="B686" s="83">
        <v>24</v>
      </c>
      <c r="C686" s="84">
        <v>1983.8883445900001</v>
      </c>
      <c r="D686" s="84">
        <v>1961.13994529</v>
      </c>
      <c r="E686" s="84">
        <v>230.84592233999999</v>
      </c>
      <c r="F686" s="84">
        <v>230.84592233999999</v>
      </c>
    </row>
    <row r="687" spans="1:6" ht="12.75" customHeight="1" x14ac:dyDescent="0.2">
      <c r="A687" s="83" t="s">
        <v>176</v>
      </c>
      <c r="B687" s="83">
        <v>1</v>
      </c>
      <c r="C687" s="84">
        <v>2031.3281744200001</v>
      </c>
      <c r="D687" s="84">
        <v>2008.045685</v>
      </c>
      <c r="E687" s="84">
        <v>236.36720029</v>
      </c>
      <c r="F687" s="84">
        <v>236.36720029</v>
      </c>
    </row>
    <row r="688" spans="1:6" ht="12.75" customHeight="1" x14ac:dyDescent="0.2">
      <c r="A688" s="83" t="s">
        <v>176</v>
      </c>
      <c r="B688" s="83">
        <v>2</v>
      </c>
      <c r="C688" s="84">
        <v>1833.4028262899999</v>
      </c>
      <c r="D688" s="84">
        <v>1810.98449572</v>
      </c>
      <c r="E688" s="84">
        <v>213.17111370000001</v>
      </c>
      <c r="F688" s="84">
        <v>213.17111370000001</v>
      </c>
    </row>
    <row r="689" spans="1:6" ht="12.75" customHeight="1" x14ac:dyDescent="0.2">
      <c r="A689" s="83" t="s">
        <v>176</v>
      </c>
      <c r="B689" s="83">
        <v>3</v>
      </c>
      <c r="C689" s="84">
        <v>1865.61719236</v>
      </c>
      <c r="D689" s="84">
        <v>1843.0566657500001</v>
      </c>
      <c r="E689" s="84">
        <v>216.94633110999999</v>
      </c>
      <c r="F689" s="84">
        <v>216.94633110999999</v>
      </c>
    </row>
    <row r="690" spans="1:6" ht="12.75" customHeight="1" x14ac:dyDescent="0.2">
      <c r="A690" s="83" t="s">
        <v>176</v>
      </c>
      <c r="B690" s="83">
        <v>4</v>
      </c>
      <c r="C690" s="84">
        <v>1879.76397142</v>
      </c>
      <c r="D690" s="84">
        <v>1857.0912281999999</v>
      </c>
      <c r="E690" s="84">
        <v>218.59834044999999</v>
      </c>
      <c r="F690" s="84">
        <v>218.59834044999999</v>
      </c>
    </row>
    <row r="691" spans="1:6" ht="12.75" customHeight="1" x14ac:dyDescent="0.2">
      <c r="A691" s="83" t="s">
        <v>176</v>
      </c>
      <c r="B691" s="83">
        <v>5</v>
      </c>
      <c r="C691" s="84">
        <v>1901.7041539500001</v>
      </c>
      <c r="D691" s="84">
        <v>1879.0163524300001</v>
      </c>
      <c r="E691" s="84">
        <v>221.17914837999999</v>
      </c>
      <c r="F691" s="84">
        <v>221.17914837999999</v>
      </c>
    </row>
    <row r="692" spans="1:6" ht="12.75" customHeight="1" x14ac:dyDescent="0.2">
      <c r="A692" s="83" t="s">
        <v>176</v>
      </c>
      <c r="B692" s="83">
        <v>6</v>
      </c>
      <c r="C692" s="84">
        <v>1889.20986217</v>
      </c>
      <c r="D692" s="84">
        <v>1865.6787049699999</v>
      </c>
      <c r="E692" s="84">
        <v>219.60917294999999</v>
      </c>
      <c r="F692" s="84">
        <v>219.60917294999999</v>
      </c>
    </row>
    <row r="693" spans="1:6" ht="12.75" customHeight="1" x14ac:dyDescent="0.2">
      <c r="A693" s="83" t="s">
        <v>176</v>
      </c>
      <c r="B693" s="83">
        <v>7</v>
      </c>
      <c r="C693" s="84">
        <v>1993.7146937099999</v>
      </c>
      <c r="D693" s="84">
        <v>1969.8567882499999</v>
      </c>
      <c r="E693" s="84">
        <v>231.87198254</v>
      </c>
      <c r="F693" s="84">
        <v>231.87198254</v>
      </c>
    </row>
    <row r="694" spans="1:6" ht="12.75" customHeight="1" x14ac:dyDescent="0.2">
      <c r="A694" s="83" t="s">
        <v>176</v>
      </c>
      <c r="B694" s="83">
        <v>8</v>
      </c>
      <c r="C694" s="84">
        <v>1928.00381429</v>
      </c>
      <c r="D694" s="84">
        <v>1904.8447595499999</v>
      </c>
      <c r="E694" s="84">
        <v>224.21941201999999</v>
      </c>
      <c r="F694" s="84">
        <v>224.21941201999999</v>
      </c>
    </row>
    <row r="695" spans="1:6" ht="12.75" customHeight="1" x14ac:dyDescent="0.2">
      <c r="A695" s="83" t="s">
        <v>176</v>
      </c>
      <c r="B695" s="83">
        <v>9</v>
      </c>
      <c r="C695" s="84">
        <v>1796.5877939</v>
      </c>
      <c r="D695" s="84">
        <v>1773.7062750800001</v>
      </c>
      <c r="E695" s="84">
        <v>208.7830917</v>
      </c>
      <c r="F695" s="84">
        <v>208.7830917</v>
      </c>
    </row>
    <row r="696" spans="1:6" ht="12.75" customHeight="1" x14ac:dyDescent="0.2">
      <c r="A696" s="83" t="s">
        <v>176</v>
      </c>
      <c r="B696" s="83">
        <v>10</v>
      </c>
      <c r="C696" s="84">
        <v>1744.5217093900001</v>
      </c>
      <c r="D696" s="84">
        <v>1719.7083674200001</v>
      </c>
      <c r="E696" s="84">
        <v>202.42699415000001</v>
      </c>
      <c r="F696" s="84">
        <v>202.42699415000001</v>
      </c>
    </row>
    <row r="697" spans="1:6" ht="12.75" customHeight="1" x14ac:dyDescent="0.2">
      <c r="A697" s="83" t="s">
        <v>176</v>
      </c>
      <c r="B697" s="83">
        <v>11</v>
      </c>
      <c r="C697" s="84">
        <v>1735.2801702199999</v>
      </c>
      <c r="D697" s="84">
        <v>1706.8280855400001</v>
      </c>
      <c r="E697" s="84">
        <v>200.91085525</v>
      </c>
      <c r="F697" s="84">
        <v>200.91085525</v>
      </c>
    </row>
    <row r="698" spans="1:6" ht="12.75" customHeight="1" x14ac:dyDescent="0.2">
      <c r="A698" s="83" t="s">
        <v>176</v>
      </c>
      <c r="B698" s="83">
        <v>12</v>
      </c>
      <c r="C698" s="84">
        <v>1772.5254795000001</v>
      </c>
      <c r="D698" s="84">
        <v>1744.7115308100001</v>
      </c>
      <c r="E698" s="84">
        <v>205.37011828999999</v>
      </c>
      <c r="F698" s="84">
        <v>205.37011828999999</v>
      </c>
    </row>
    <row r="699" spans="1:6" ht="12.75" customHeight="1" x14ac:dyDescent="0.2">
      <c r="A699" s="83" t="s">
        <v>176</v>
      </c>
      <c r="B699" s="83">
        <v>13</v>
      </c>
      <c r="C699" s="84">
        <v>1775.33390837</v>
      </c>
      <c r="D699" s="84">
        <v>1748.82619211</v>
      </c>
      <c r="E699" s="84">
        <v>205.85445536</v>
      </c>
      <c r="F699" s="84">
        <v>205.85445536</v>
      </c>
    </row>
    <row r="700" spans="1:6" ht="12.75" customHeight="1" x14ac:dyDescent="0.2">
      <c r="A700" s="83" t="s">
        <v>176</v>
      </c>
      <c r="B700" s="83">
        <v>14</v>
      </c>
      <c r="C700" s="84">
        <v>1800.38536995</v>
      </c>
      <c r="D700" s="84">
        <v>1774.86211398</v>
      </c>
      <c r="E700" s="84">
        <v>208.91914557000001</v>
      </c>
      <c r="F700" s="84">
        <v>208.91914557000001</v>
      </c>
    </row>
    <row r="701" spans="1:6" ht="12.75" customHeight="1" x14ac:dyDescent="0.2">
      <c r="A701" s="83" t="s">
        <v>176</v>
      </c>
      <c r="B701" s="83">
        <v>15</v>
      </c>
      <c r="C701" s="84">
        <v>1815.64020719</v>
      </c>
      <c r="D701" s="84">
        <v>1789.9085712399999</v>
      </c>
      <c r="E701" s="84">
        <v>210.69026513</v>
      </c>
      <c r="F701" s="84">
        <v>210.69026513</v>
      </c>
    </row>
    <row r="702" spans="1:6" ht="12.75" customHeight="1" x14ac:dyDescent="0.2">
      <c r="A702" s="83" t="s">
        <v>176</v>
      </c>
      <c r="B702" s="83">
        <v>16</v>
      </c>
      <c r="C702" s="84">
        <v>1820.58237964</v>
      </c>
      <c r="D702" s="84">
        <v>1803.8736787299999</v>
      </c>
      <c r="E702" s="84">
        <v>212.33409892</v>
      </c>
      <c r="F702" s="84">
        <v>212.33409892</v>
      </c>
    </row>
    <row r="703" spans="1:6" ht="12.75" customHeight="1" x14ac:dyDescent="0.2">
      <c r="A703" s="83" t="s">
        <v>176</v>
      </c>
      <c r="B703" s="83">
        <v>17</v>
      </c>
      <c r="C703" s="84">
        <v>1860.0733532899999</v>
      </c>
      <c r="D703" s="84">
        <v>1837.1591528700001</v>
      </c>
      <c r="E703" s="84">
        <v>216.25213445</v>
      </c>
      <c r="F703" s="84">
        <v>216.25213445</v>
      </c>
    </row>
    <row r="704" spans="1:6" ht="12.75" customHeight="1" x14ac:dyDescent="0.2">
      <c r="A704" s="83" t="s">
        <v>176</v>
      </c>
      <c r="B704" s="83">
        <v>18</v>
      </c>
      <c r="C704" s="84">
        <v>1842.79178856</v>
      </c>
      <c r="D704" s="84">
        <v>1820.00918269</v>
      </c>
      <c r="E704" s="84">
        <v>214.23341024000001</v>
      </c>
      <c r="F704" s="84">
        <v>214.23341024000001</v>
      </c>
    </row>
    <row r="705" spans="1:6" ht="12.75" customHeight="1" x14ac:dyDescent="0.2">
      <c r="A705" s="83" t="s">
        <v>176</v>
      </c>
      <c r="B705" s="83">
        <v>19</v>
      </c>
      <c r="C705" s="84">
        <v>1811.28755968</v>
      </c>
      <c r="D705" s="84">
        <v>1787.76432798</v>
      </c>
      <c r="E705" s="84">
        <v>210.43786610000001</v>
      </c>
      <c r="F705" s="84">
        <v>210.43786610000001</v>
      </c>
    </row>
    <row r="706" spans="1:6" ht="12.75" customHeight="1" x14ac:dyDescent="0.2">
      <c r="A706" s="83" t="s">
        <v>176</v>
      </c>
      <c r="B706" s="83">
        <v>20</v>
      </c>
      <c r="C706" s="84">
        <v>1796.6496930599999</v>
      </c>
      <c r="D706" s="84">
        <v>1782.0538936</v>
      </c>
      <c r="E706" s="84">
        <v>209.76569046</v>
      </c>
      <c r="F706" s="84">
        <v>209.76569046</v>
      </c>
    </row>
    <row r="707" spans="1:6" ht="12.75" customHeight="1" x14ac:dyDescent="0.2">
      <c r="A707" s="83" t="s">
        <v>176</v>
      </c>
      <c r="B707" s="83">
        <v>21</v>
      </c>
      <c r="C707" s="84">
        <v>1756.9966228200001</v>
      </c>
      <c r="D707" s="84">
        <v>1737.19141995</v>
      </c>
      <c r="E707" s="84">
        <v>204.4849255</v>
      </c>
      <c r="F707" s="84">
        <v>204.4849255</v>
      </c>
    </row>
    <row r="708" spans="1:6" ht="12.75" customHeight="1" x14ac:dyDescent="0.2">
      <c r="A708" s="83" t="s">
        <v>176</v>
      </c>
      <c r="B708" s="83">
        <v>22</v>
      </c>
      <c r="C708" s="84">
        <v>1735.28461036</v>
      </c>
      <c r="D708" s="84">
        <v>1716.0261776100001</v>
      </c>
      <c r="E708" s="84">
        <v>201.99356331999999</v>
      </c>
      <c r="F708" s="84">
        <v>201.99356331999999</v>
      </c>
    </row>
    <row r="709" spans="1:6" ht="12.75" customHeight="1" x14ac:dyDescent="0.2">
      <c r="A709" s="83" t="s">
        <v>176</v>
      </c>
      <c r="B709" s="83">
        <v>23</v>
      </c>
      <c r="C709" s="84">
        <v>1767.69916631</v>
      </c>
      <c r="D709" s="84">
        <v>1745.19219671</v>
      </c>
      <c r="E709" s="84">
        <v>205.42669749999999</v>
      </c>
      <c r="F709" s="84">
        <v>205.42669749999999</v>
      </c>
    </row>
    <row r="710" spans="1:6" ht="12.75" customHeight="1" x14ac:dyDescent="0.2">
      <c r="A710" s="83" t="s">
        <v>176</v>
      </c>
      <c r="B710" s="83">
        <v>24</v>
      </c>
      <c r="C710" s="84">
        <v>1842.0514549899999</v>
      </c>
      <c r="D710" s="84">
        <v>1818.8592291099999</v>
      </c>
      <c r="E710" s="84">
        <v>214.09804912000001</v>
      </c>
      <c r="F710" s="84">
        <v>214.09804912000001</v>
      </c>
    </row>
    <row r="711" spans="1:6" ht="12.75" customHeight="1" x14ac:dyDescent="0.2">
      <c r="A711" s="83" t="s">
        <v>177</v>
      </c>
      <c r="B711" s="83">
        <v>1</v>
      </c>
      <c r="C711" s="84">
        <v>1718.0688386899999</v>
      </c>
      <c r="D711" s="84">
        <v>1695.0410893599999</v>
      </c>
      <c r="E711" s="84">
        <v>199.52340709000001</v>
      </c>
      <c r="F711" s="84">
        <v>199.52340709000001</v>
      </c>
    </row>
    <row r="712" spans="1:6" ht="12.75" customHeight="1" x14ac:dyDescent="0.2">
      <c r="A712" s="83" t="s">
        <v>177</v>
      </c>
      <c r="B712" s="83">
        <v>2</v>
      </c>
      <c r="C712" s="84">
        <v>1795.6795069</v>
      </c>
      <c r="D712" s="84">
        <v>1780.7525624699999</v>
      </c>
      <c r="E712" s="84">
        <v>209.61251068000001</v>
      </c>
      <c r="F712" s="84">
        <v>209.61251068000001</v>
      </c>
    </row>
    <row r="713" spans="1:6" ht="12.75" customHeight="1" x14ac:dyDescent="0.2">
      <c r="A713" s="83" t="s">
        <v>177</v>
      </c>
      <c r="B713" s="83">
        <v>3</v>
      </c>
      <c r="C713" s="84">
        <v>1860.91300753</v>
      </c>
      <c r="D713" s="84">
        <v>1846.0016415099999</v>
      </c>
      <c r="E713" s="84">
        <v>217.29298442000001</v>
      </c>
      <c r="F713" s="84">
        <v>217.29298442000001</v>
      </c>
    </row>
    <row r="714" spans="1:6" ht="12.75" customHeight="1" x14ac:dyDescent="0.2">
      <c r="A714" s="83" t="s">
        <v>177</v>
      </c>
      <c r="B714" s="83">
        <v>4</v>
      </c>
      <c r="C714" s="84">
        <v>1874.59581856</v>
      </c>
      <c r="D714" s="84">
        <v>1859.88092809</v>
      </c>
      <c r="E714" s="84">
        <v>218.92671623000001</v>
      </c>
      <c r="F714" s="84">
        <v>218.92671623000001</v>
      </c>
    </row>
    <row r="715" spans="1:6" ht="12.75" customHeight="1" x14ac:dyDescent="0.2">
      <c r="A715" s="83" t="s">
        <v>177</v>
      </c>
      <c r="B715" s="83">
        <v>5</v>
      </c>
      <c r="C715" s="84">
        <v>1891.4294540200001</v>
      </c>
      <c r="D715" s="84">
        <v>1865.49570664</v>
      </c>
      <c r="E715" s="84">
        <v>219.58763221000001</v>
      </c>
      <c r="F715" s="84">
        <v>219.58763221000001</v>
      </c>
    </row>
    <row r="716" spans="1:6" ht="12.75" customHeight="1" x14ac:dyDescent="0.2">
      <c r="A716" s="83" t="s">
        <v>177</v>
      </c>
      <c r="B716" s="83">
        <v>6</v>
      </c>
      <c r="C716" s="84">
        <v>1872.61785962</v>
      </c>
      <c r="D716" s="84">
        <v>1845.64311595</v>
      </c>
      <c r="E716" s="84">
        <v>217.25078235000001</v>
      </c>
      <c r="F716" s="84">
        <v>217.25078235000001</v>
      </c>
    </row>
    <row r="717" spans="1:6" ht="12.75" customHeight="1" x14ac:dyDescent="0.2">
      <c r="A717" s="83" t="s">
        <v>177</v>
      </c>
      <c r="B717" s="83">
        <v>7</v>
      </c>
      <c r="C717" s="84">
        <v>1851.13262708</v>
      </c>
      <c r="D717" s="84">
        <v>1834.1795681200001</v>
      </c>
      <c r="E717" s="84">
        <v>215.90140732</v>
      </c>
      <c r="F717" s="84">
        <v>215.90140732</v>
      </c>
    </row>
    <row r="718" spans="1:6" ht="12.75" customHeight="1" x14ac:dyDescent="0.2">
      <c r="A718" s="83" t="s">
        <v>177</v>
      </c>
      <c r="B718" s="83">
        <v>8</v>
      </c>
      <c r="C718" s="84">
        <v>1813.8388652900001</v>
      </c>
      <c r="D718" s="84">
        <v>1790.4544908800001</v>
      </c>
      <c r="E718" s="84">
        <v>210.75452537000001</v>
      </c>
      <c r="F718" s="84">
        <v>210.75452537000001</v>
      </c>
    </row>
    <row r="719" spans="1:6" ht="12.75" customHeight="1" x14ac:dyDescent="0.2">
      <c r="A719" s="83" t="s">
        <v>177</v>
      </c>
      <c r="B719" s="83">
        <v>9</v>
      </c>
      <c r="C719" s="84">
        <v>1711.83918855</v>
      </c>
      <c r="D719" s="84">
        <v>1695.6279990400001</v>
      </c>
      <c r="E719" s="84">
        <v>199.59249227000001</v>
      </c>
      <c r="F719" s="84">
        <v>199.59249227000001</v>
      </c>
    </row>
    <row r="720" spans="1:6" ht="12.75" customHeight="1" x14ac:dyDescent="0.2">
      <c r="A720" s="83" t="s">
        <v>177</v>
      </c>
      <c r="B720" s="83">
        <v>10</v>
      </c>
      <c r="C720" s="84">
        <v>1661.2436162199999</v>
      </c>
      <c r="D720" s="84">
        <v>1635.20021021</v>
      </c>
      <c r="E720" s="84">
        <v>192.47953296</v>
      </c>
      <c r="F720" s="84">
        <v>192.47953296</v>
      </c>
    </row>
    <row r="721" spans="1:6" ht="12.75" customHeight="1" x14ac:dyDescent="0.2">
      <c r="A721" s="83" t="s">
        <v>177</v>
      </c>
      <c r="B721" s="83">
        <v>11</v>
      </c>
      <c r="C721" s="84">
        <v>1615.7629387699999</v>
      </c>
      <c r="D721" s="84">
        <v>1589.6689692899999</v>
      </c>
      <c r="E721" s="84">
        <v>187.12004734999999</v>
      </c>
      <c r="F721" s="84">
        <v>187.12004734999999</v>
      </c>
    </row>
    <row r="722" spans="1:6" ht="12.75" customHeight="1" x14ac:dyDescent="0.2">
      <c r="A722" s="83" t="s">
        <v>177</v>
      </c>
      <c r="B722" s="83">
        <v>12</v>
      </c>
      <c r="C722" s="84">
        <v>1610.6577141299999</v>
      </c>
      <c r="D722" s="84">
        <v>1585.9886675</v>
      </c>
      <c r="E722" s="84">
        <v>186.68683877000001</v>
      </c>
      <c r="F722" s="84">
        <v>186.68683877000001</v>
      </c>
    </row>
    <row r="723" spans="1:6" ht="12.75" customHeight="1" x14ac:dyDescent="0.2">
      <c r="A723" s="83" t="s">
        <v>177</v>
      </c>
      <c r="B723" s="83">
        <v>13</v>
      </c>
      <c r="C723" s="84">
        <v>1642.41225252</v>
      </c>
      <c r="D723" s="84">
        <v>1617.30338794</v>
      </c>
      <c r="E723" s="84">
        <v>190.37289673000001</v>
      </c>
      <c r="F723" s="84">
        <v>190.37289673000001</v>
      </c>
    </row>
    <row r="724" spans="1:6" ht="12.75" customHeight="1" x14ac:dyDescent="0.2">
      <c r="A724" s="83" t="s">
        <v>177</v>
      </c>
      <c r="B724" s="83">
        <v>14</v>
      </c>
      <c r="C724" s="84">
        <v>1648.3244945399999</v>
      </c>
      <c r="D724" s="84">
        <v>1624.6799783399999</v>
      </c>
      <c r="E724" s="84">
        <v>191.24119572000001</v>
      </c>
      <c r="F724" s="84">
        <v>191.24119572000001</v>
      </c>
    </row>
    <row r="725" spans="1:6" ht="12.75" customHeight="1" x14ac:dyDescent="0.2">
      <c r="A725" s="83" t="s">
        <v>177</v>
      </c>
      <c r="B725" s="83">
        <v>15</v>
      </c>
      <c r="C725" s="84">
        <v>1659.55660087</v>
      </c>
      <c r="D725" s="84">
        <v>1633.7174439299999</v>
      </c>
      <c r="E725" s="84">
        <v>192.30499642999999</v>
      </c>
      <c r="F725" s="84">
        <v>192.30499642999999</v>
      </c>
    </row>
    <row r="726" spans="1:6" ht="12.75" customHeight="1" x14ac:dyDescent="0.2">
      <c r="A726" s="83" t="s">
        <v>177</v>
      </c>
      <c r="B726" s="83">
        <v>16</v>
      </c>
      <c r="C726" s="84">
        <v>1687.21086365</v>
      </c>
      <c r="D726" s="84">
        <v>1660.41168816</v>
      </c>
      <c r="E726" s="84">
        <v>195.44717782000001</v>
      </c>
      <c r="F726" s="84">
        <v>195.44717782000001</v>
      </c>
    </row>
    <row r="727" spans="1:6" ht="12.75" customHeight="1" x14ac:dyDescent="0.2">
      <c r="A727" s="83" t="s">
        <v>177</v>
      </c>
      <c r="B727" s="83">
        <v>17</v>
      </c>
      <c r="C727" s="84">
        <v>1709.90352818</v>
      </c>
      <c r="D727" s="84">
        <v>1684.8803958999999</v>
      </c>
      <c r="E727" s="84">
        <v>198.32739114</v>
      </c>
      <c r="F727" s="84">
        <v>198.32739114</v>
      </c>
    </row>
    <row r="728" spans="1:6" ht="12.75" customHeight="1" x14ac:dyDescent="0.2">
      <c r="A728" s="83" t="s">
        <v>177</v>
      </c>
      <c r="B728" s="83">
        <v>18</v>
      </c>
      <c r="C728" s="84">
        <v>1699.4731095</v>
      </c>
      <c r="D728" s="84">
        <v>1675.1538822800001</v>
      </c>
      <c r="E728" s="84">
        <v>197.18248252999999</v>
      </c>
      <c r="F728" s="84">
        <v>197.18248252999999</v>
      </c>
    </row>
    <row r="729" spans="1:6" ht="12.75" customHeight="1" x14ac:dyDescent="0.2">
      <c r="A729" s="83" t="s">
        <v>177</v>
      </c>
      <c r="B729" s="83">
        <v>19</v>
      </c>
      <c r="C729" s="84">
        <v>1680.5400206700001</v>
      </c>
      <c r="D729" s="84">
        <v>1656.5372645800001</v>
      </c>
      <c r="E729" s="84">
        <v>194.99111914</v>
      </c>
      <c r="F729" s="84">
        <v>194.99111914</v>
      </c>
    </row>
    <row r="730" spans="1:6" ht="12.75" customHeight="1" x14ac:dyDescent="0.2">
      <c r="A730" s="83" t="s">
        <v>177</v>
      </c>
      <c r="B730" s="83">
        <v>20</v>
      </c>
      <c r="C730" s="84">
        <v>1694.3229561999999</v>
      </c>
      <c r="D730" s="84">
        <v>1672.43280321</v>
      </c>
      <c r="E730" s="84">
        <v>196.86218411999999</v>
      </c>
      <c r="F730" s="84">
        <v>196.86218411999999</v>
      </c>
    </row>
    <row r="731" spans="1:6" ht="12.75" customHeight="1" x14ac:dyDescent="0.2">
      <c r="A731" s="83" t="s">
        <v>177</v>
      </c>
      <c r="B731" s="83">
        <v>21</v>
      </c>
      <c r="C731" s="84">
        <v>1645.5353336400001</v>
      </c>
      <c r="D731" s="84">
        <v>1619.9645823400001</v>
      </c>
      <c r="E731" s="84">
        <v>190.68614611999999</v>
      </c>
      <c r="F731" s="84">
        <v>190.68614611999999</v>
      </c>
    </row>
    <row r="732" spans="1:6" ht="12.75" customHeight="1" x14ac:dyDescent="0.2">
      <c r="A732" s="83" t="s">
        <v>177</v>
      </c>
      <c r="B732" s="83">
        <v>22</v>
      </c>
      <c r="C732" s="84">
        <v>1630.29347702</v>
      </c>
      <c r="D732" s="84">
        <v>1606.0922779800001</v>
      </c>
      <c r="E732" s="84">
        <v>189.05323618</v>
      </c>
      <c r="F732" s="84">
        <v>189.05323618</v>
      </c>
    </row>
    <row r="733" spans="1:6" ht="12.75" customHeight="1" x14ac:dyDescent="0.2">
      <c r="A733" s="83" t="s">
        <v>177</v>
      </c>
      <c r="B733" s="83">
        <v>23</v>
      </c>
      <c r="C733" s="84">
        <v>1660.8577357300001</v>
      </c>
      <c r="D733" s="84">
        <v>1636.20350143</v>
      </c>
      <c r="E733" s="84">
        <v>192.59763043999999</v>
      </c>
      <c r="F733" s="84">
        <v>192.59763043999999</v>
      </c>
    </row>
    <row r="734" spans="1:6" ht="12.75" customHeight="1" x14ac:dyDescent="0.2">
      <c r="A734" s="83" t="s">
        <v>177</v>
      </c>
      <c r="B734" s="83">
        <v>24</v>
      </c>
      <c r="C734" s="84">
        <v>1740.3224804199999</v>
      </c>
      <c r="D734" s="84">
        <v>1714.7083711299999</v>
      </c>
      <c r="E734" s="84">
        <v>201.83844422999999</v>
      </c>
      <c r="F734" s="84">
        <v>201.83844422999999</v>
      </c>
    </row>
    <row r="735" spans="1:6" ht="12.75" customHeight="1" x14ac:dyDescent="0.2">
      <c r="A735" s="83" t="s">
        <v>178</v>
      </c>
      <c r="B735" s="83">
        <v>1</v>
      </c>
      <c r="C735" s="84">
        <v>1804.8384807499999</v>
      </c>
      <c r="D735" s="84">
        <v>1780.8660678000001</v>
      </c>
      <c r="E735" s="84">
        <v>209.62587141</v>
      </c>
      <c r="F735" s="84">
        <v>209.62587141</v>
      </c>
    </row>
    <row r="736" spans="1:6" ht="12.75" customHeight="1" x14ac:dyDescent="0.2">
      <c r="A736" s="83" t="s">
        <v>178</v>
      </c>
      <c r="B736" s="83">
        <v>2</v>
      </c>
      <c r="C736" s="84">
        <v>1895.9085759</v>
      </c>
      <c r="D736" s="84">
        <v>1872.1036507199999</v>
      </c>
      <c r="E736" s="84">
        <v>220.36545378</v>
      </c>
      <c r="F736" s="84">
        <v>220.36545378</v>
      </c>
    </row>
    <row r="737" spans="1:6" ht="12.75" customHeight="1" x14ac:dyDescent="0.2">
      <c r="A737" s="83" t="s">
        <v>178</v>
      </c>
      <c r="B737" s="83">
        <v>3</v>
      </c>
      <c r="C737" s="84">
        <v>1942.3613524100001</v>
      </c>
      <c r="D737" s="84">
        <v>1918.3732579800001</v>
      </c>
      <c r="E737" s="84">
        <v>225.81185253000001</v>
      </c>
      <c r="F737" s="84">
        <v>225.81185253000001</v>
      </c>
    </row>
    <row r="738" spans="1:6" ht="12.75" customHeight="1" x14ac:dyDescent="0.2">
      <c r="A738" s="83" t="s">
        <v>178</v>
      </c>
      <c r="B738" s="83">
        <v>4</v>
      </c>
      <c r="C738" s="84">
        <v>1963.72059964</v>
      </c>
      <c r="D738" s="84">
        <v>1942.62229985</v>
      </c>
      <c r="E738" s="84">
        <v>228.66620897999999</v>
      </c>
      <c r="F738" s="84">
        <v>228.66620897999999</v>
      </c>
    </row>
    <row r="739" spans="1:6" ht="12.75" customHeight="1" x14ac:dyDescent="0.2">
      <c r="A739" s="83" t="s">
        <v>178</v>
      </c>
      <c r="B739" s="83">
        <v>5</v>
      </c>
      <c r="C739" s="84">
        <v>1970.9478984899999</v>
      </c>
      <c r="D739" s="84">
        <v>1949.9968927299999</v>
      </c>
      <c r="E739" s="84">
        <v>229.53427282999999</v>
      </c>
      <c r="F739" s="84">
        <v>229.53427282999999</v>
      </c>
    </row>
    <row r="740" spans="1:6" ht="12.75" customHeight="1" x14ac:dyDescent="0.2">
      <c r="A740" s="83" t="s">
        <v>178</v>
      </c>
      <c r="B740" s="83">
        <v>6</v>
      </c>
      <c r="C740" s="84">
        <v>1965.1673477100001</v>
      </c>
      <c r="D740" s="84">
        <v>1940.83219085</v>
      </c>
      <c r="E740" s="84">
        <v>228.45549511999999</v>
      </c>
      <c r="F740" s="84">
        <v>228.45549511999999</v>
      </c>
    </row>
    <row r="741" spans="1:6" ht="12.75" customHeight="1" x14ac:dyDescent="0.2">
      <c r="A741" s="83" t="s">
        <v>178</v>
      </c>
      <c r="B741" s="83">
        <v>7</v>
      </c>
      <c r="C741" s="84">
        <v>1945.4799345700001</v>
      </c>
      <c r="D741" s="84">
        <v>1921.3185336900001</v>
      </c>
      <c r="E741" s="84">
        <v>226.15854114999999</v>
      </c>
      <c r="F741" s="84">
        <v>226.15854114999999</v>
      </c>
    </row>
    <row r="742" spans="1:6" ht="12.75" customHeight="1" x14ac:dyDescent="0.2">
      <c r="A742" s="83" t="s">
        <v>178</v>
      </c>
      <c r="B742" s="83">
        <v>8</v>
      </c>
      <c r="C742" s="84">
        <v>1854.4625537700001</v>
      </c>
      <c r="D742" s="84">
        <v>1830.86730476</v>
      </c>
      <c r="E742" s="84">
        <v>215.51152056000001</v>
      </c>
      <c r="F742" s="84">
        <v>215.51152056000001</v>
      </c>
    </row>
    <row r="743" spans="1:6" ht="12.75" customHeight="1" x14ac:dyDescent="0.2">
      <c r="A743" s="83" t="s">
        <v>178</v>
      </c>
      <c r="B743" s="83">
        <v>9</v>
      </c>
      <c r="C743" s="84">
        <v>1779.63364508</v>
      </c>
      <c r="D743" s="84">
        <v>1764.7578931200001</v>
      </c>
      <c r="E743" s="84">
        <v>207.72977702</v>
      </c>
      <c r="F743" s="84">
        <v>207.72977702</v>
      </c>
    </row>
    <row r="744" spans="1:6" ht="12.75" customHeight="1" x14ac:dyDescent="0.2">
      <c r="A744" s="83" t="s">
        <v>178</v>
      </c>
      <c r="B744" s="83">
        <v>10</v>
      </c>
      <c r="C744" s="84">
        <v>1734.2480060600001</v>
      </c>
      <c r="D744" s="84">
        <v>1711.41784186</v>
      </c>
      <c r="E744" s="84">
        <v>201.45111578999999</v>
      </c>
      <c r="F744" s="84">
        <v>201.45111578999999</v>
      </c>
    </row>
    <row r="745" spans="1:6" ht="12.75" customHeight="1" x14ac:dyDescent="0.2">
      <c r="A745" s="83" t="s">
        <v>178</v>
      </c>
      <c r="B745" s="83">
        <v>11</v>
      </c>
      <c r="C745" s="84">
        <v>1681.94902116</v>
      </c>
      <c r="D745" s="84">
        <v>1657.97603069</v>
      </c>
      <c r="E745" s="84">
        <v>195.16047639999999</v>
      </c>
      <c r="F745" s="84">
        <v>195.16047639999999</v>
      </c>
    </row>
    <row r="746" spans="1:6" ht="12.75" customHeight="1" x14ac:dyDescent="0.2">
      <c r="A746" s="83" t="s">
        <v>178</v>
      </c>
      <c r="B746" s="83">
        <v>12</v>
      </c>
      <c r="C746" s="84">
        <v>1676.5903069399999</v>
      </c>
      <c r="D746" s="84">
        <v>1654.00882267</v>
      </c>
      <c r="E746" s="84">
        <v>194.69349607000001</v>
      </c>
      <c r="F746" s="84">
        <v>194.69349607000001</v>
      </c>
    </row>
    <row r="747" spans="1:6" ht="12.75" customHeight="1" x14ac:dyDescent="0.2">
      <c r="A747" s="83" t="s">
        <v>178</v>
      </c>
      <c r="B747" s="83">
        <v>13</v>
      </c>
      <c r="C747" s="84">
        <v>1718.9556142700001</v>
      </c>
      <c r="D747" s="84">
        <v>1697.0986362900001</v>
      </c>
      <c r="E747" s="84">
        <v>199.76560108999999</v>
      </c>
      <c r="F747" s="84">
        <v>199.76560108999999</v>
      </c>
    </row>
    <row r="748" spans="1:6" ht="12.75" customHeight="1" x14ac:dyDescent="0.2">
      <c r="A748" s="83" t="s">
        <v>178</v>
      </c>
      <c r="B748" s="83">
        <v>14</v>
      </c>
      <c r="C748" s="84">
        <v>1720.49431377</v>
      </c>
      <c r="D748" s="84">
        <v>1700.4485618399999</v>
      </c>
      <c r="E748" s="84">
        <v>200.15992105999999</v>
      </c>
      <c r="F748" s="84">
        <v>200.15992105999999</v>
      </c>
    </row>
    <row r="749" spans="1:6" ht="12.75" customHeight="1" x14ac:dyDescent="0.2">
      <c r="A749" s="83" t="s">
        <v>178</v>
      </c>
      <c r="B749" s="83">
        <v>15</v>
      </c>
      <c r="C749" s="84">
        <v>1729.4728022199999</v>
      </c>
      <c r="D749" s="84">
        <v>1714.9094086800001</v>
      </c>
      <c r="E749" s="84">
        <v>201.86210836999999</v>
      </c>
      <c r="F749" s="84">
        <v>201.86210836999999</v>
      </c>
    </row>
    <row r="750" spans="1:6" ht="12.75" customHeight="1" x14ac:dyDescent="0.2">
      <c r="A750" s="83" t="s">
        <v>178</v>
      </c>
      <c r="B750" s="83">
        <v>16</v>
      </c>
      <c r="C750" s="84">
        <v>1750.0292706</v>
      </c>
      <c r="D750" s="84">
        <v>1733.66038164</v>
      </c>
      <c r="E750" s="84">
        <v>204.06928672999999</v>
      </c>
      <c r="F750" s="84">
        <v>204.06928672999999</v>
      </c>
    </row>
    <row r="751" spans="1:6" ht="12.75" customHeight="1" x14ac:dyDescent="0.2">
      <c r="A751" s="83" t="s">
        <v>178</v>
      </c>
      <c r="B751" s="83">
        <v>17</v>
      </c>
      <c r="C751" s="84">
        <v>1769.98090897</v>
      </c>
      <c r="D751" s="84">
        <v>1756.30937668</v>
      </c>
      <c r="E751" s="84">
        <v>206.73530155</v>
      </c>
      <c r="F751" s="84">
        <v>206.73530155</v>
      </c>
    </row>
    <row r="752" spans="1:6" ht="12.75" customHeight="1" x14ac:dyDescent="0.2">
      <c r="A752" s="83" t="s">
        <v>178</v>
      </c>
      <c r="B752" s="83">
        <v>18</v>
      </c>
      <c r="C752" s="84">
        <v>1768.6533702700001</v>
      </c>
      <c r="D752" s="84">
        <v>1744.30037896</v>
      </c>
      <c r="E752" s="84">
        <v>205.32172156999999</v>
      </c>
      <c r="F752" s="84">
        <v>205.32172156999999</v>
      </c>
    </row>
    <row r="753" spans="1:6" ht="12.75" customHeight="1" x14ac:dyDescent="0.2">
      <c r="A753" s="83" t="s">
        <v>178</v>
      </c>
      <c r="B753" s="83">
        <v>19</v>
      </c>
      <c r="C753" s="84">
        <v>1736.5023301799999</v>
      </c>
      <c r="D753" s="84">
        <v>1714.04182378</v>
      </c>
      <c r="E753" s="84">
        <v>201.75998489</v>
      </c>
      <c r="F753" s="84">
        <v>201.75998489</v>
      </c>
    </row>
    <row r="754" spans="1:6" ht="12.75" customHeight="1" x14ac:dyDescent="0.2">
      <c r="A754" s="83" t="s">
        <v>178</v>
      </c>
      <c r="B754" s="83">
        <v>20</v>
      </c>
      <c r="C754" s="84">
        <v>1738.6808431100001</v>
      </c>
      <c r="D754" s="84">
        <v>1713.9815291899999</v>
      </c>
      <c r="E754" s="84">
        <v>201.75288760999999</v>
      </c>
      <c r="F754" s="84">
        <v>201.75288760999999</v>
      </c>
    </row>
    <row r="755" spans="1:6" ht="12.75" customHeight="1" x14ac:dyDescent="0.2">
      <c r="A755" s="83" t="s">
        <v>178</v>
      </c>
      <c r="B755" s="83">
        <v>21</v>
      </c>
      <c r="C755" s="84">
        <v>1688.3918455800001</v>
      </c>
      <c r="D755" s="84">
        <v>1662.2754548800001</v>
      </c>
      <c r="E755" s="84">
        <v>195.66656193</v>
      </c>
      <c r="F755" s="84">
        <v>195.66656193</v>
      </c>
    </row>
    <row r="756" spans="1:6" ht="12.75" customHeight="1" x14ac:dyDescent="0.2">
      <c r="A756" s="83" t="s">
        <v>178</v>
      </c>
      <c r="B756" s="83">
        <v>22</v>
      </c>
      <c r="C756" s="84">
        <v>1667.49581674</v>
      </c>
      <c r="D756" s="84">
        <v>1643.71856776</v>
      </c>
      <c r="E756" s="84">
        <v>193.48222942999999</v>
      </c>
      <c r="F756" s="84">
        <v>193.48222942999999</v>
      </c>
    </row>
    <row r="757" spans="1:6" ht="12.75" customHeight="1" x14ac:dyDescent="0.2">
      <c r="A757" s="83" t="s">
        <v>178</v>
      </c>
      <c r="B757" s="83">
        <v>23</v>
      </c>
      <c r="C757" s="84">
        <v>1716.8712130199999</v>
      </c>
      <c r="D757" s="84">
        <v>1694.13510587</v>
      </c>
      <c r="E757" s="84">
        <v>199.41676371</v>
      </c>
      <c r="F757" s="84">
        <v>199.41676371</v>
      </c>
    </row>
    <row r="758" spans="1:6" ht="12.75" customHeight="1" x14ac:dyDescent="0.2">
      <c r="A758" s="83" t="s">
        <v>178</v>
      </c>
      <c r="B758" s="83">
        <v>24</v>
      </c>
      <c r="C758" s="84">
        <v>1747.59514055</v>
      </c>
      <c r="D758" s="84">
        <v>1728.8450938200001</v>
      </c>
      <c r="E758" s="84">
        <v>203.50247886</v>
      </c>
      <c r="F758" s="84">
        <v>203.50247886</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2024-05-16T05:59:14Z</dcterms:modified>
</cp:coreProperties>
</file>